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Docs1\1_Codings\FYP_OptimizationInFreightTransportation\src\Data_Resource\"/>
    </mc:Choice>
  </mc:AlternateContent>
  <xr:revisionPtr revIDLastSave="0" documentId="13_ncr:1_{2567BA74-6407-448F-8FBC-BD18BC249A17}" xr6:coauthVersionLast="47" xr6:coauthVersionMax="47" xr10:uidLastSave="{00000000-0000-0000-0000-000000000000}"/>
  <bookViews>
    <workbookView xWindow="-108" yWindow="-108" windowWidth="23256" windowHeight="12456" firstSheet="4" activeTab="4" xr2:uid="{9AEDA108-FE76-4FBD-8AD3-505F2DD4839F}"/>
  </bookViews>
  <sheets>
    <sheet name="DataExtrac" sheetId="2" r:id="rId1"/>
    <sheet name="1.0FilteredData" sheetId="4" r:id="rId2"/>
    <sheet name="ValuesCreation" sheetId="5" r:id="rId3"/>
    <sheet name="DB_ContainerType" sheetId="22" r:id="rId4"/>
    <sheet name="DB_ShipCategory" sheetId="11" r:id="rId5"/>
    <sheet name="DB_PortDT" sheetId="6" r:id="rId6"/>
    <sheet name="DB_PortPairTable" sheetId="19" r:id="rId7"/>
    <sheet name="_RouteHeaderTable" sheetId="18" r:id="rId8"/>
    <sheet name="_RouteContentTable" sheetId="23" r:id="rId9"/>
    <sheet name="DB_CountryDT" sheetId="9" r:id="rId10"/>
    <sheet name="DB_CabotageDT" sheetId="7" r:id="rId11"/>
    <sheet name="DB_RegionDT" sheetId="8" r:id="rId12"/>
    <sheet name="FuelData" sheetId="14" r:id="rId13"/>
    <sheet name="TrialPP" sheetId="20" r:id="rId14"/>
    <sheet name="_PortPairDistanceData" sheetId="17" r:id="rId15"/>
    <sheet name="PortPairDistanceMatrix" sheetId="15" r:id="rId16"/>
    <sheet name="PortPairDistanceMatrixDemo" sheetId="16" r:id="rId17"/>
    <sheet name="DB_UserDT" sheetId="13" r:id="rId18"/>
    <sheet name="Sheet1" sheetId="1" r:id="rId19"/>
    <sheet name="MyOwnPortData" sheetId="3" r:id="rId20"/>
  </sheets>
  <definedNames>
    <definedName name="_xlnm._FilterDatabase" localSheetId="1" hidden="1">'1.0FilteredData'!$A$1:$N$55</definedName>
    <definedName name="_xlnm._FilterDatabase" localSheetId="0" hidden="1">DataExtrac!$A$1:$L$437</definedName>
    <definedName name="_xlnm._FilterDatabase" localSheetId="5" hidden="1">DB_PortDT!$A$1:$S$1</definedName>
    <definedName name="_xlnm._FilterDatabase" localSheetId="19" hidden="1">MyOwnPortData!$A$1:$I$1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1" l="1"/>
  <c r="V4" i="11"/>
  <c r="V5" i="11"/>
  <c r="V6" i="11"/>
  <c r="V7" i="11"/>
  <c r="V2" i="11"/>
  <c r="BN21" i="17" l="1"/>
  <c r="K631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K952" i="19"/>
  <c r="K953" i="19"/>
  <c r="K954" i="19"/>
  <c r="K955" i="19"/>
  <c r="K956" i="19"/>
  <c r="K957" i="19"/>
  <c r="K958" i="19"/>
  <c r="K959" i="19"/>
  <c r="K960" i="19"/>
  <c r="K961" i="19"/>
  <c r="K962" i="19"/>
  <c r="K963" i="19"/>
  <c r="K964" i="19"/>
  <c r="K965" i="19"/>
  <c r="K966" i="19"/>
  <c r="K967" i="19"/>
  <c r="K968" i="19"/>
  <c r="K969" i="19"/>
  <c r="K970" i="19"/>
  <c r="K971" i="19"/>
  <c r="K972" i="19"/>
  <c r="K973" i="19"/>
  <c r="K974" i="19"/>
  <c r="K975" i="19"/>
  <c r="K976" i="19"/>
  <c r="K977" i="19"/>
  <c r="K978" i="19"/>
  <c r="K979" i="19"/>
  <c r="K980" i="19"/>
  <c r="K981" i="19"/>
  <c r="K982" i="19"/>
  <c r="K983" i="19"/>
  <c r="K984" i="19"/>
  <c r="K985" i="19"/>
  <c r="K986" i="19"/>
  <c r="K987" i="19"/>
  <c r="K988" i="19"/>
  <c r="K989" i="19"/>
  <c r="K990" i="19"/>
  <c r="K991" i="19"/>
  <c r="K992" i="19"/>
  <c r="K993" i="19"/>
  <c r="K994" i="19"/>
  <c r="K995" i="19"/>
  <c r="K996" i="19"/>
  <c r="K997" i="19"/>
  <c r="K998" i="19"/>
  <c r="K999" i="19"/>
  <c r="K1000" i="19"/>
  <c r="K1001" i="19"/>
  <c r="K1002" i="19"/>
  <c r="K1003" i="19"/>
  <c r="K1004" i="19"/>
  <c r="K1005" i="19"/>
  <c r="K1006" i="19"/>
  <c r="K1007" i="19"/>
  <c r="K1008" i="19"/>
  <c r="K1009" i="19"/>
  <c r="K1010" i="19"/>
  <c r="K1011" i="19"/>
  <c r="K1012" i="19"/>
  <c r="K1013" i="19"/>
  <c r="K1014" i="19"/>
  <c r="K1015" i="19"/>
  <c r="K1016" i="19"/>
  <c r="K1017" i="19"/>
  <c r="K1018" i="19"/>
  <c r="K1019" i="19"/>
  <c r="K1020" i="19"/>
  <c r="K1021" i="19"/>
  <c r="K1022" i="19"/>
  <c r="K1023" i="19"/>
  <c r="K1024" i="19"/>
  <c r="K1025" i="19"/>
  <c r="K1026" i="19"/>
  <c r="K1027" i="19"/>
  <c r="K1028" i="19"/>
  <c r="K1029" i="19"/>
  <c r="K1030" i="19"/>
  <c r="K1031" i="19"/>
  <c r="K1032" i="19"/>
  <c r="K1033" i="19"/>
  <c r="K1034" i="19"/>
  <c r="K1035" i="19"/>
  <c r="K1036" i="19"/>
  <c r="K1037" i="19"/>
  <c r="K1038" i="19"/>
  <c r="K1039" i="19"/>
  <c r="K1040" i="19"/>
  <c r="K1041" i="19"/>
  <c r="K1042" i="19"/>
  <c r="K1043" i="19"/>
  <c r="K1044" i="19"/>
  <c r="K1045" i="19"/>
  <c r="K1046" i="19"/>
  <c r="K1047" i="19"/>
  <c r="K1048" i="19"/>
  <c r="K1049" i="19"/>
  <c r="K1050" i="19"/>
  <c r="K1051" i="19"/>
  <c r="K1052" i="19"/>
  <c r="K1053" i="19"/>
  <c r="K1054" i="19"/>
  <c r="K1055" i="19"/>
  <c r="K1056" i="19"/>
  <c r="K1057" i="19"/>
  <c r="K1058" i="19"/>
  <c r="K1059" i="19"/>
  <c r="K1060" i="19"/>
  <c r="K1061" i="19"/>
  <c r="K1062" i="19"/>
  <c r="K1063" i="19"/>
  <c r="K1064" i="19"/>
  <c r="K1065" i="19"/>
  <c r="K1066" i="19"/>
  <c r="K1067" i="19"/>
  <c r="K1068" i="19"/>
  <c r="K1069" i="19"/>
  <c r="K1070" i="19"/>
  <c r="K1071" i="19"/>
  <c r="K1072" i="19"/>
  <c r="K1073" i="19"/>
  <c r="K1074" i="19"/>
  <c r="K1075" i="19"/>
  <c r="K1076" i="19"/>
  <c r="K1077" i="19"/>
  <c r="K1078" i="19"/>
  <c r="K1079" i="19"/>
  <c r="K1080" i="19"/>
  <c r="K1081" i="19"/>
  <c r="K1082" i="19"/>
  <c r="K1083" i="19"/>
  <c r="K1084" i="19"/>
  <c r="K1085" i="19"/>
  <c r="K1086" i="19"/>
  <c r="K1087" i="19"/>
  <c r="K1088" i="19"/>
  <c r="K1089" i="19"/>
  <c r="K1090" i="19"/>
  <c r="K1091" i="19"/>
  <c r="K1092" i="19"/>
  <c r="K1093" i="19"/>
  <c r="K1094" i="19"/>
  <c r="K1095" i="19"/>
  <c r="K1096" i="19"/>
  <c r="K1097" i="19"/>
  <c r="K1098" i="19"/>
  <c r="K1099" i="19"/>
  <c r="K1100" i="19"/>
  <c r="K1101" i="19"/>
  <c r="K1102" i="19"/>
  <c r="K1103" i="19"/>
  <c r="K1104" i="19"/>
  <c r="K1105" i="19"/>
  <c r="K1106" i="19"/>
  <c r="K1107" i="19"/>
  <c r="K1108" i="19"/>
  <c r="K1109" i="19"/>
  <c r="K1110" i="19"/>
  <c r="K1111" i="19"/>
  <c r="K1112" i="19"/>
  <c r="K1113" i="19"/>
  <c r="K1114" i="19"/>
  <c r="K1115" i="19"/>
  <c r="K1116" i="19"/>
  <c r="K1117" i="19"/>
  <c r="K1118" i="19"/>
  <c r="K1119" i="19"/>
  <c r="K1120" i="19"/>
  <c r="K1121" i="19"/>
  <c r="K1122" i="19"/>
  <c r="K1123" i="19"/>
  <c r="K1124" i="19"/>
  <c r="K1125" i="19"/>
  <c r="K1126" i="19"/>
  <c r="K1127" i="19"/>
  <c r="K1128" i="19"/>
  <c r="K1129" i="19"/>
  <c r="K1130" i="19"/>
  <c r="K22" i="19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N3" i="20"/>
  <c r="BL34" i="20"/>
  <c r="BL33" i="20"/>
  <c r="BL32" i="20"/>
  <c r="BL31" i="20"/>
  <c r="BL30" i="20"/>
  <c r="BL29" i="20"/>
  <c r="BL28" i="20"/>
  <c r="BL27" i="20"/>
  <c r="BL26" i="20"/>
  <c r="BL25" i="20"/>
  <c r="BL24" i="20"/>
  <c r="BL23" i="20"/>
  <c r="BL22" i="20"/>
  <c r="BL21" i="20"/>
  <c r="BL20" i="20"/>
  <c r="BL19" i="20"/>
  <c r="BL18" i="20"/>
  <c r="BL17" i="20"/>
  <c r="BL16" i="20"/>
  <c r="BL15" i="20"/>
  <c r="BL14" i="20"/>
  <c r="BL13" i="20"/>
  <c r="BL12" i="20"/>
  <c r="BL11" i="20"/>
  <c r="BL10" i="20"/>
  <c r="BL9" i="20"/>
  <c r="BL8" i="20"/>
  <c r="BL7" i="20"/>
  <c r="BL6" i="20"/>
  <c r="BL5" i="20"/>
  <c r="BL4" i="20"/>
  <c r="BL3" i="20"/>
  <c r="BJ34" i="20"/>
  <c r="BJ33" i="20"/>
  <c r="BJ32" i="20"/>
  <c r="BJ31" i="20"/>
  <c r="BJ30" i="20"/>
  <c r="BJ29" i="20"/>
  <c r="BJ28" i="20"/>
  <c r="BJ27" i="20"/>
  <c r="BJ26" i="20"/>
  <c r="BJ25" i="20"/>
  <c r="BJ24" i="20"/>
  <c r="BJ23" i="20"/>
  <c r="BJ22" i="20"/>
  <c r="BJ21" i="20"/>
  <c r="BJ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J3" i="20"/>
  <c r="BH34" i="20"/>
  <c r="BH33" i="20"/>
  <c r="BH32" i="20"/>
  <c r="BH31" i="20"/>
  <c r="BH30" i="20"/>
  <c r="BH29" i="20"/>
  <c r="BH28" i="20"/>
  <c r="BH27" i="20"/>
  <c r="BH26" i="20"/>
  <c r="BH25" i="20"/>
  <c r="BH24" i="20"/>
  <c r="BH23" i="20"/>
  <c r="BH22" i="20"/>
  <c r="BH21" i="20"/>
  <c r="BH20" i="20"/>
  <c r="BH19" i="20"/>
  <c r="BH18" i="20"/>
  <c r="BH17" i="20"/>
  <c r="BH16" i="20"/>
  <c r="BH15" i="20"/>
  <c r="BH14" i="20"/>
  <c r="BH13" i="20"/>
  <c r="BH12" i="20"/>
  <c r="BH11" i="20"/>
  <c r="BH10" i="20"/>
  <c r="BH9" i="20"/>
  <c r="BH8" i="20"/>
  <c r="BH7" i="20"/>
  <c r="BH6" i="20"/>
  <c r="BH5" i="20"/>
  <c r="BH4" i="20"/>
  <c r="BH3" i="20"/>
  <c r="BF34" i="20"/>
  <c r="BF33" i="20"/>
  <c r="BF32" i="20"/>
  <c r="BF31" i="20"/>
  <c r="BF30" i="20"/>
  <c r="BF29" i="20"/>
  <c r="BF28" i="20"/>
  <c r="BF27" i="20"/>
  <c r="BF26" i="20"/>
  <c r="BF25" i="20"/>
  <c r="BF24" i="20"/>
  <c r="BF23" i="20"/>
  <c r="BF22" i="20"/>
  <c r="BF21" i="20"/>
  <c r="BF20" i="20"/>
  <c r="BF19" i="20"/>
  <c r="BF18" i="20"/>
  <c r="BF17" i="20"/>
  <c r="BF16" i="20"/>
  <c r="BF15" i="20"/>
  <c r="BF14" i="20"/>
  <c r="BF13" i="20"/>
  <c r="BF12" i="20"/>
  <c r="BF11" i="20"/>
  <c r="BF10" i="20"/>
  <c r="BF9" i="20"/>
  <c r="BF8" i="20"/>
  <c r="BF7" i="20"/>
  <c r="BF6" i="20"/>
  <c r="BF5" i="20"/>
  <c r="BF4" i="20"/>
  <c r="BF3" i="20"/>
  <c r="BD34" i="20"/>
  <c r="BD33" i="20"/>
  <c r="BD32" i="20"/>
  <c r="BD31" i="20"/>
  <c r="BD30" i="20"/>
  <c r="BD29" i="20"/>
  <c r="BD28" i="20"/>
  <c r="BD27" i="20"/>
  <c r="BD26" i="20"/>
  <c r="BD25" i="20"/>
  <c r="BD24" i="20"/>
  <c r="BD23" i="20"/>
  <c r="BD22" i="20"/>
  <c r="BD21" i="20"/>
  <c r="BD20" i="20"/>
  <c r="BD19" i="20"/>
  <c r="BD18" i="20"/>
  <c r="BD17" i="20"/>
  <c r="BD16" i="20"/>
  <c r="BD15" i="20"/>
  <c r="BD14" i="20"/>
  <c r="BD13" i="20"/>
  <c r="BD12" i="20"/>
  <c r="BD11" i="20"/>
  <c r="BD10" i="20"/>
  <c r="BD9" i="20"/>
  <c r="BD8" i="20"/>
  <c r="BD7" i="20"/>
  <c r="BD6" i="20"/>
  <c r="BD5" i="20"/>
  <c r="BD4" i="20"/>
  <c r="BD3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B3" i="20"/>
  <c r="AZ34" i="20"/>
  <c r="AZ33" i="20"/>
  <c r="AZ32" i="20"/>
  <c r="AZ31" i="20"/>
  <c r="AZ30" i="20"/>
  <c r="AZ29" i="20"/>
  <c r="AZ28" i="20"/>
  <c r="AZ27" i="20"/>
  <c r="AZ26" i="20"/>
  <c r="AZ25" i="20"/>
  <c r="AZ24" i="20"/>
  <c r="AZ23" i="20"/>
  <c r="AZ22" i="20"/>
  <c r="AZ21" i="20"/>
  <c r="AZ20" i="20"/>
  <c r="AZ19" i="20"/>
  <c r="AZ18" i="20"/>
  <c r="AZ17" i="20"/>
  <c r="AZ16" i="20"/>
  <c r="AZ15" i="20"/>
  <c r="AZ14" i="20"/>
  <c r="AZ13" i="20"/>
  <c r="AZ12" i="20"/>
  <c r="AZ11" i="20"/>
  <c r="AZ10" i="20"/>
  <c r="AZ9" i="20"/>
  <c r="AZ8" i="20"/>
  <c r="AZ7" i="20"/>
  <c r="AZ6" i="20"/>
  <c r="AZ5" i="20"/>
  <c r="AZ4" i="20"/>
  <c r="AZ3" i="20"/>
  <c r="AX34" i="20"/>
  <c r="AX33" i="20"/>
  <c r="AX32" i="20"/>
  <c r="AX31" i="20"/>
  <c r="AX30" i="20"/>
  <c r="AX29" i="20"/>
  <c r="AX28" i="20"/>
  <c r="AX27" i="20"/>
  <c r="AX26" i="20"/>
  <c r="AX25" i="20"/>
  <c r="AX24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X3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V3" i="20"/>
  <c r="AT34" i="20"/>
  <c r="AT33" i="20"/>
  <c r="AT32" i="20"/>
  <c r="AT31" i="20"/>
  <c r="AT30" i="20"/>
  <c r="AT29" i="20"/>
  <c r="AT28" i="20"/>
  <c r="AT27" i="20"/>
  <c r="AT26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9" i="20"/>
  <c r="AT8" i="20"/>
  <c r="AT7" i="20"/>
  <c r="AT6" i="20"/>
  <c r="AT5" i="20"/>
  <c r="AT4" i="20"/>
  <c r="AT3" i="20"/>
  <c r="AR34" i="20"/>
  <c r="AR33" i="20"/>
  <c r="AR32" i="20"/>
  <c r="AR31" i="20"/>
  <c r="AR30" i="20"/>
  <c r="AR29" i="20"/>
  <c r="AR28" i="20"/>
  <c r="AR27" i="20"/>
  <c r="AR26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R7" i="20"/>
  <c r="AR6" i="20"/>
  <c r="AR5" i="20"/>
  <c r="AR4" i="20"/>
  <c r="AR3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P6" i="20"/>
  <c r="AP5" i="20"/>
  <c r="AP4" i="20"/>
  <c r="AP3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J34" i="20"/>
  <c r="AJ33" i="20"/>
  <c r="AJ32" i="20"/>
  <c r="AJ31" i="20"/>
  <c r="AJ30" i="20"/>
  <c r="AJ29" i="20"/>
  <c r="AJ28" i="20"/>
  <c r="AJ27" i="20"/>
  <c r="AJ26" i="20"/>
  <c r="AJ25" i="20"/>
  <c r="AJ24" i="20"/>
  <c r="AJ23" i="20"/>
  <c r="AJ22" i="20"/>
  <c r="AJ21" i="20"/>
  <c r="AJ20" i="20"/>
  <c r="AJ19" i="20"/>
  <c r="AJ18" i="20"/>
  <c r="AJ17" i="20"/>
  <c r="AJ16" i="20"/>
  <c r="AJ15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" i="20"/>
  <c r="J4" i="13"/>
  <c r="J3" i="13"/>
  <c r="G17" i="13" l="1"/>
  <c r="G18" i="13"/>
  <c r="G19" i="13"/>
  <c r="G20" i="13"/>
  <c r="G16" i="13"/>
  <c r="BN34" i="17"/>
  <c r="BN33" i="17"/>
  <c r="BN32" i="17"/>
  <c r="BN31" i="17"/>
  <c r="BN30" i="17"/>
  <c r="BN29" i="17"/>
  <c r="BN28" i="17"/>
  <c r="BN27" i="17"/>
  <c r="BN26" i="17"/>
  <c r="BN25" i="17"/>
  <c r="BN24" i="17"/>
  <c r="BN23" i="17"/>
  <c r="BN22" i="17"/>
  <c r="BN20" i="17"/>
  <c r="BN19" i="17"/>
  <c r="BN18" i="17"/>
  <c r="BN17" i="17"/>
  <c r="BN16" i="17"/>
  <c r="BN15" i="17"/>
  <c r="BN14" i="17"/>
  <c r="BN13" i="17"/>
  <c r="BN12" i="17"/>
  <c r="BN11" i="17"/>
  <c r="BN10" i="17"/>
  <c r="BN9" i="17"/>
  <c r="BN8" i="17"/>
  <c r="BN7" i="17"/>
  <c r="BN6" i="17"/>
  <c r="BN5" i="17"/>
  <c r="BN4" i="17"/>
  <c r="BN3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BL3" i="17"/>
  <c r="BJ34" i="17"/>
  <c r="BJ33" i="17"/>
  <c r="BJ32" i="17"/>
  <c r="BJ31" i="17"/>
  <c r="BJ30" i="17"/>
  <c r="BJ29" i="17"/>
  <c r="BJ28" i="17"/>
  <c r="BJ27" i="17"/>
  <c r="BJ26" i="17"/>
  <c r="BJ25" i="17"/>
  <c r="BJ24" i="17"/>
  <c r="BJ23" i="17"/>
  <c r="BJ22" i="17"/>
  <c r="BJ21" i="17"/>
  <c r="BJ20" i="17"/>
  <c r="BJ19" i="17"/>
  <c r="BJ18" i="17"/>
  <c r="BJ17" i="17"/>
  <c r="BJ16" i="17"/>
  <c r="BJ15" i="17"/>
  <c r="BJ14" i="17"/>
  <c r="BJ13" i="17"/>
  <c r="BJ12" i="17"/>
  <c r="BJ11" i="17"/>
  <c r="BJ10" i="17"/>
  <c r="BJ9" i="17"/>
  <c r="BJ8" i="17"/>
  <c r="BJ7" i="17"/>
  <c r="BJ6" i="17"/>
  <c r="BJ5" i="17"/>
  <c r="BJ4" i="17"/>
  <c r="BJ3" i="17"/>
  <c r="BH34" i="17"/>
  <c r="BH33" i="17"/>
  <c r="BH32" i="17"/>
  <c r="BH31" i="17"/>
  <c r="BH30" i="17"/>
  <c r="BH29" i="17"/>
  <c r="BH28" i="17"/>
  <c r="BH27" i="17"/>
  <c r="BH26" i="17"/>
  <c r="BH25" i="17"/>
  <c r="BH24" i="17"/>
  <c r="BH23" i="17"/>
  <c r="BH22" i="17"/>
  <c r="BH21" i="17"/>
  <c r="BH20" i="17"/>
  <c r="BH19" i="17"/>
  <c r="BH18" i="17"/>
  <c r="BH17" i="17"/>
  <c r="BH16" i="17"/>
  <c r="BH15" i="17"/>
  <c r="BH14" i="17"/>
  <c r="BH13" i="17"/>
  <c r="BH12" i="17"/>
  <c r="BH11" i="17"/>
  <c r="BH10" i="17"/>
  <c r="BH9" i="17"/>
  <c r="BH8" i="17"/>
  <c r="BH7" i="17"/>
  <c r="BH6" i="17"/>
  <c r="BH5" i="17"/>
  <c r="BH4" i="17"/>
  <c r="BH3" i="17"/>
  <c r="BF34" i="17"/>
  <c r="BF33" i="17"/>
  <c r="BF32" i="17"/>
  <c r="BF31" i="17"/>
  <c r="BF30" i="17"/>
  <c r="BF29" i="17"/>
  <c r="BF28" i="17"/>
  <c r="BF27" i="17"/>
  <c r="BF26" i="17"/>
  <c r="BF25" i="17"/>
  <c r="BF24" i="17"/>
  <c r="BF23" i="17"/>
  <c r="BF22" i="17"/>
  <c r="BF21" i="17"/>
  <c r="BF20" i="17"/>
  <c r="BF19" i="17"/>
  <c r="BF18" i="17"/>
  <c r="BF17" i="17"/>
  <c r="BF16" i="17"/>
  <c r="BF15" i="17"/>
  <c r="BF14" i="17"/>
  <c r="BF13" i="17"/>
  <c r="BF12" i="17"/>
  <c r="BF11" i="17"/>
  <c r="BF10" i="17"/>
  <c r="BF9" i="17"/>
  <c r="BF8" i="17"/>
  <c r="BF7" i="17"/>
  <c r="BF6" i="17"/>
  <c r="BF5" i="17"/>
  <c r="BF4" i="17"/>
  <c r="BF3" i="17"/>
  <c r="BD34" i="17"/>
  <c r="BD33" i="17"/>
  <c r="BD32" i="17"/>
  <c r="BD31" i="17"/>
  <c r="BD30" i="17"/>
  <c r="BD29" i="17"/>
  <c r="BD28" i="17"/>
  <c r="BD27" i="17"/>
  <c r="BD26" i="17"/>
  <c r="BD25" i="17"/>
  <c r="BD24" i="17"/>
  <c r="BD23" i="17"/>
  <c r="BD22" i="17"/>
  <c r="BD21" i="17"/>
  <c r="BD20" i="17"/>
  <c r="BD19" i="17"/>
  <c r="BD18" i="17"/>
  <c r="BD17" i="17"/>
  <c r="BD16" i="17"/>
  <c r="BD15" i="17"/>
  <c r="BD14" i="17"/>
  <c r="BD13" i="17"/>
  <c r="BD12" i="17"/>
  <c r="BD11" i="17"/>
  <c r="BD10" i="17"/>
  <c r="BD9" i="17"/>
  <c r="BD8" i="17"/>
  <c r="BD7" i="17"/>
  <c r="BD6" i="17"/>
  <c r="BD5" i="17"/>
  <c r="BD4" i="17"/>
  <c r="BD3" i="17"/>
  <c r="BB34" i="17"/>
  <c r="BB33" i="17"/>
  <c r="BB32" i="17"/>
  <c r="BB31" i="17"/>
  <c r="BB30" i="17"/>
  <c r="BB29" i="17"/>
  <c r="BB28" i="17"/>
  <c r="BB27" i="17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AX34" i="17"/>
  <c r="AX33" i="17"/>
  <c r="AX32" i="17"/>
  <c r="AX31" i="17"/>
  <c r="AX30" i="17"/>
  <c r="AX29" i="17"/>
  <c r="AX28" i="17"/>
  <c r="AX27" i="17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AX6" i="17"/>
  <c r="AX5" i="17"/>
  <c r="AX4" i="17"/>
  <c r="AX3" i="17"/>
  <c r="AV34" i="17"/>
  <c r="AV33" i="17"/>
  <c r="AV32" i="17"/>
  <c r="AV31" i="17"/>
  <c r="AV30" i="17"/>
  <c r="AV29" i="17"/>
  <c r="AV28" i="17"/>
  <c r="AV27" i="17"/>
  <c r="AV26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9" i="17"/>
  <c r="AV8" i="17"/>
  <c r="AV7" i="17"/>
  <c r="AV6" i="17"/>
  <c r="AV5" i="17"/>
  <c r="AV4" i="17"/>
  <c r="AV3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AT3" i="17"/>
  <c r="AR34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8" i="17"/>
  <c r="AR7" i="17"/>
  <c r="AR6" i="17"/>
  <c r="AR5" i="17"/>
  <c r="AR4" i="17"/>
  <c r="AR3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N34" i="17"/>
  <c r="AN33" i="17"/>
  <c r="AN32" i="17"/>
  <c r="AN31" i="17"/>
  <c r="AN30" i="17"/>
  <c r="AN29" i="17"/>
  <c r="AN28" i="17"/>
  <c r="AN27" i="17"/>
  <c r="AN26" i="17"/>
  <c r="AN25" i="17"/>
  <c r="AN24" i="17"/>
  <c r="AN23" i="17"/>
  <c r="AN22" i="17"/>
  <c r="AN21" i="17"/>
  <c r="AN20" i="17"/>
  <c r="AN19" i="17"/>
  <c r="AN18" i="17"/>
  <c r="AN17" i="17"/>
  <c r="AN16" i="17"/>
  <c r="AN15" i="17"/>
  <c r="AN14" i="17"/>
  <c r="AN13" i="17"/>
  <c r="AN12" i="17"/>
  <c r="AN11" i="17"/>
  <c r="AN10" i="17"/>
  <c r="AN9" i="17"/>
  <c r="AN8" i="17"/>
  <c r="AN7" i="17"/>
  <c r="AN6" i="17"/>
  <c r="AN5" i="17"/>
  <c r="AN4" i="17"/>
  <c r="AN3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J8" i="17"/>
  <c r="AJ7" i="17"/>
  <c r="AJ6" i="17"/>
  <c r="AJ5" i="17"/>
  <c r="AJ4" i="17"/>
  <c r="AJ3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4" i="17"/>
  <c r="AH3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M3" i="6"/>
  <c r="U3" i="6" s="1"/>
  <c r="M4" i="6"/>
  <c r="U4" i="6" s="1"/>
  <c r="M5" i="6"/>
  <c r="U5" i="6" s="1"/>
  <c r="M6" i="6"/>
  <c r="U6" i="6" s="1"/>
  <c r="M7" i="6"/>
  <c r="U7" i="6" s="1"/>
  <c r="M8" i="6"/>
  <c r="U8" i="6" s="1"/>
  <c r="M9" i="6"/>
  <c r="U9" i="6" s="1"/>
  <c r="M10" i="6"/>
  <c r="U10" i="6" s="1"/>
  <c r="M11" i="6"/>
  <c r="U11" i="6" s="1"/>
  <c r="M12" i="6"/>
  <c r="U12" i="6" s="1"/>
  <c r="M13" i="6"/>
  <c r="U13" i="6" s="1"/>
  <c r="M14" i="6"/>
  <c r="U14" i="6" s="1"/>
  <c r="M15" i="6"/>
  <c r="U15" i="6" s="1"/>
  <c r="M16" i="6"/>
  <c r="U16" i="6" s="1"/>
  <c r="M17" i="6"/>
  <c r="U17" i="6" s="1"/>
  <c r="M18" i="6"/>
  <c r="U18" i="6" s="1"/>
  <c r="M19" i="6"/>
  <c r="U19" i="6" s="1"/>
  <c r="M20" i="6"/>
  <c r="U20" i="6" s="1"/>
  <c r="M21" i="6"/>
  <c r="U21" i="6" s="1"/>
  <c r="M22" i="6"/>
  <c r="U22" i="6" s="1"/>
  <c r="M23" i="6"/>
  <c r="U23" i="6" s="1"/>
  <c r="M24" i="6"/>
  <c r="U24" i="6" s="1"/>
  <c r="M25" i="6"/>
  <c r="U25" i="6" s="1"/>
  <c r="M26" i="6"/>
  <c r="U26" i="6" s="1"/>
  <c r="M27" i="6"/>
  <c r="U27" i="6" s="1"/>
  <c r="M28" i="6"/>
  <c r="U28" i="6" s="1"/>
  <c r="M29" i="6"/>
  <c r="U29" i="6" s="1"/>
  <c r="M30" i="6"/>
  <c r="U30" i="6" s="1"/>
  <c r="M31" i="6"/>
  <c r="U31" i="6" s="1"/>
  <c r="M32" i="6"/>
  <c r="U32" i="6" s="1"/>
  <c r="M33" i="6"/>
  <c r="U33" i="6" s="1"/>
  <c r="M2" i="6"/>
  <c r="U2" i="6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" i="8"/>
  <c r="H6" i="8"/>
  <c r="H5" i="8"/>
  <c r="H4" i="8"/>
  <c r="H3" i="8"/>
  <c r="H2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74" i="5" l="1"/>
  <c r="H65" i="5"/>
  <c r="H70" i="5"/>
  <c r="H71" i="5"/>
  <c r="H72" i="5"/>
  <c r="H73" i="5"/>
  <c r="H69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6" i="5"/>
</calcChain>
</file>

<file path=xl/sharedStrings.xml><?xml version="1.0" encoding="utf-8"?>
<sst xmlns="http://schemas.openxmlformats.org/spreadsheetml/2006/main" count="5619" uniqueCount="3364">
  <si>
    <t>GBABD</t>
  </si>
  <si>
    <t>Aberdeen</t>
  </si>
  <si>
    <t>United Kingdom</t>
  </si>
  <si>
    <t>UK</t>
  </si>
  <si>
    <t>CIABJ</t>
  </si>
  <si>
    <t>Abidjan</t>
  </si>
  <si>
    <t>Ivory Coast</t>
  </si>
  <si>
    <t>West Africa</t>
  </si>
  <si>
    <t>AEAUH</t>
  </si>
  <si>
    <t>Abu Dhabi</t>
  </si>
  <si>
    <t>U. A. E.</t>
  </si>
  <si>
    <t>Dubai</t>
  </si>
  <si>
    <t>SVAQJ</t>
  </si>
  <si>
    <t>Acajutla</t>
  </si>
  <si>
    <t>El Salvador</t>
  </si>
  <si>
    <t>US West Coast</t>
  </si>
  <si>
    <t>AUADL</t>
  </si>
  <si>
    <t>Adelaide</t>
  </si>
  <si>
    <t>Australia</t>
  </si>
  <si>
    <t>YEADE</t>
  </si>
  <si>
    <t>Aden</t>
  </si>
  <si>
    <t>Yemen</t>
  </si>
  <si>
    <t>Saudi Arabia</t>
  </si>
  <si>
    <t>MAAGA</t>
  </si>
  <si>
    <t>Agadir</t>
  </si>
  <si>
    <t>Morocco</t>
  </si>
  <si>
    <t>West Med</t>
  </si>
  <si>
    <t>SAJBI</t>
  </si>
  <si>
    <t>Al Jubayl</t>
  </si>
  <si>
    <t>EGALY</t>
  </si>
  <si>
    <t>Alexandria</t>
  </si>
  <si>
    <t>Egypt</t>
  </si>
  <si>
    <t>ESALG</t>
  </si>
  <si>
    <t>Algeciras</t>
  </si>
  <si>
    <t>Spain</t>
  </si>
  <si>
    <t>DZALG</t>
  </si>
  <si>
    <t>Algiers</t>
  </si>
  <si>
    <t>Algeria</t>
  </si>
  <si>
    <t>TRAMB</t>
  </si>
  <si>
    <t>Ambarli</t>
  </si>
  <si>
    <t>Turkey</t>
  </si>
  <si>
    <t>DZAAE</t>
  </si>
  <si>
    <t>Annaba</t>
  </si>
  <si>
    <t>BEANR</t>
  </si>
  <si>
    <t>Antwerp</t>
  </si>
  <si>
    <t>Belgium</t>
  </si>
  <si>
    <t>North Continent Europe</t>
  </si>
  <si>
    <t>NGAPP</t>
  </si>
  <si>
    <t>Apapa</t>
  </si>
  <si>
    <t>Nigeria</t>
  </si>
  <si>
    <t>JOAQB</t>
  </si>
  <si>
    <t>Al Aqabah</t>
  </si>
  <si>
    <t>Jordan</t>
  </si>
  <si>
    <t>CLARI</t>
  </si>
  <si>
    <t>Arica</t>
  </si>
  <si>
    <t>Chile</t>
  </si>
  <si>
    <t>South America West Coast</t>
  </si>
  <si>
    <t>ILASH</t>
  </si>
  <si>
    <t>Ashdod</t>
  </si>
  <si>
    <t>Israel</t>
  </si>
  <si>
    <t>NZAKL</t>
  </si>
  <si>
    <t>Auckland</t>
  </si>
  <si>
    <t>New Zealand</t>
  </si>
  <si>
    <t>ARBHI</t>
  </si>
  <si>
    <t>Bahia Blanca</t>
  </si>
  <si>
    <t>Argentina</t>
  </si>
  <si>
    <t>Brazil</t>
  </si>
  <si>
    <t>BHBAH</t>
  </si>
  <si>
    <t>Bahrain</t>
  </si>
  <si>
    <t>PABLB</t>
  </si>
  <si>
    <t>Balboa</t>
  </si>
  <si>
    <t>Panama</t>
  </si>
  <si>
    <t>USBAL</t>
  </si>
  <si>
    <t>Baltimore</t>
  </si>
  <si>
    <t>United States</t>
  </si>
  <si>
    <t>US East Coast</t>
  </si>
  <si>
    <t>IRBND</t>
  </si>
  <si>
    <t>Bandar Abbas</t>
  </si>
  <si>
    <t>Iran</t>
  </si>
  <si>
    <t>GMBJL</t>
  </si>
  <si>
    <t>Banjul</t>
  </si>
  <si>
    <t>Gambia</t>
  </si>
  <si>
    <t>ESBCN</t>
  </si>
  <si>
    <t>Barcelona</t>
  </si>
  <si>
    <t>COBAQ</t>
  </si>
  <si>
    <t>Barranquilla</t>
  </si>
  <si>
    <t>Colombia</t>
  </si>
  <si>
    <t>US Gulf Coast</t>
  </si>
  <si>
    <t>GQBSG</t>
  </si>
  <si>
    <t>Bata</t>
  </si>
  <si>
    <t>Equatorial Guinea</t>
  </si>
  <si>
    <t>LBBEY</t>
  </si>
  <si>
    <t>Beirut</t>
  </si>
  <si>
    <t>Lebanon</t>
  </si>
  <si>
    <t>DZBJA</t>
  </si>
  <si>
    <t>Bejaia</t>
  </si>
  <si>
    <t>BZBZE</t>
  </si>
  <si>
    <t>Belize</t>
  </si>
  <si>
    <t>LYBEN</t>
  </si>
  <si>
    <t>Benghazi</t>
  </si>
  <si>
    <t>Libya</t>
  </si>
  <si>
    <t>NOBGO</t>
  </si>
  <si>
    <t>Bergen</t>
  </si>
  <si>
    <t>Norway</t>
  </si>
  <si>
    <t>GWOXB</t>
  </si>
  <si>
    <t>Bissau</t>
  </si>
  <si>
    <t>Guinea-Bissau</t>
  </si>
  <si>
    <t>CDBOA</t>
  </si>
  <si>
    <t>Boma</t>
  </si>
  <si>
    <t>Congo. Dem. Rep. of</t>
  </si>
  <si>
    <t>TRUSK</t>
  </si>
  <si>
    <t>Bosperus</t>
  </si>
  <si>
    <t>DEBRV</t>
  </si>
  <si>
    <t>Bremerhaven</t>
  </si>
  <si>
    <t>Germany</t>
  </si>
  <si>
    <t>FRBES</t>
  </si>
  <si>
    <t>Brest</t>
  </si>
  <si>
    <t>France</t>
  </si>
  <si>
    <t>AUBNE</t>
  </si>
  <si>
    <t>Brisbane</t>
  </si>
  <si>
    <t>COBUN</t>
  </si>
  <si>
    <t>Buenaventura</t>
  </si>
  <si>
    <t>ARBUE</t>
  </si>
  <si>
    <t>Buenos Aires</t>
  </si>
  <si>
    <t>KRPUS</t>
  </si>
  <si>
    <t>Busan</t>
  </si>
  <si>
    <t>Korea. South</t>
  </si>
  <si>
    <t>Korea</t>
  </si>
  <si>
    <t>PECLL</t>
  </si>
  <si>
    <t>Callao</t>
  </si>
  <si>
    <t>Peru</t>
  </si>
  <si>
    <t>ZACPT</t>
  </si>
  <si>
    <t>Cape Town</t>
  </si>
  <si>
    <t>South Africa</t>
  </si>
  <si>
    <t>COCTG</t>
  </si>
  <si>
    <t>Cartagena</t>
  </si>
  <si>
    <t>ESCAR</t>
  </si>
  <si>
    <t>MACAS</t>
  </si>
  <si>
    <t>Casablanca</t>
  </si>
  <si>
    <t>DOCAU</t>
  </si>
  <si>
    <t>Caucedo</t>
  </si>
  <si>
    <t>Dominican Republic</t>
  </si>
  <si>
    <t>USCHS</t>
  </si>
  <si>
    <t>Charleston</t>
  </si>
  <si>
    <t>INMAA</t>
  </si>
  <si>
    <t>Chennai</t>
  </si>
  <si>
    <t>India</t>
  </si>
  <si>
    <t>Mumbai</t>
  </si>
  <si>
    <t>BDCGP</t>
  </si>
  <si>
    <t>Chittagong</t>
  </si>
  <si>
    <t>Bangladesh</t>
  </si>
  <si>
    <t>CNCWN</t>
  </si>
  <si>
    <t>Chiwan</t>
  </si>
  <si>
    <t>China</t>
  </si>
  <si>
    <t>South China</t>
  </si>
  <si>
    <t>INCOK</t>
  </si>
  <si>
    <t>Cochin</t>
  </si>
  <si>
    <t>LKCMB</t>
  </si>
  <si>
    <t>Colombo</t>
  </si>
  <si>
    <t>Sri Lanka</t>
  </si>
  <si>
    <t>GNCKY</t>
  </si>
  <si>
    <t>Conakry</t>
  </si>
  <si>
    <t>Guinea</t>
  </si>
  <si>
    <t>ROCND</t>
  </si>
  <si>
    <t>Constanta</t>
  </si>
  <si>
    <t>Romania</t>
  </si>
  <si>
    <t>NICIO</t>
  </si>
  <si>
    <t>Corinto</t>
  </si>
  <si>
    <t>Nicaragua</t>
  </si>
  <si>
    <t>IEORK</t>
  </si>
  <si>
    <t>Cork. Co Cork</t>
  </si>
  <si>
    <t>Ireland</t>
  </si>
  <si>
    <t>BJCOO</t>
  </si>
  <si>
    <t>Cotonou</t>
  </si>
  <si>
    <t>Benin</t>
  </si>
  <si>
    <t>VNDAD</t>
  </si>
  <si>
    <t>Da Nang</t>
  </si>
  <si>
    <t>Vietnam</t>
  </si>
  <si>
    <t>Singapore</t>
  </si>
  <si>
    <t>SNDKR</t>
  </si>
  <si>
    <t>Dakar</t>
  </si>
  <si>
    <t>Senegal</t>
  </si>
  <si>
    <t>CNDLC</t>
  </si>
  <si>
    <t>Dalian</t>
  </si>
  <si>
    <t>North China</t>
  </si>
  <si>
    <t>EGDAM</t>
  </si>
  <si>
    <t>Damietta</t>
  </si>
  <si>
    <t>SADMM</t>
  </si>
  <si>
    <t>Dammam</t>
  </si>
  <si>
    <t>TZDAR</t>
  </si>
  <si>
    <t>Dar es Salaam</t>
  </si>
  <si>
    <t>Tanzania</t>
  </si>
  <si>
    <t>DJJIB</t>
  </si>
  <si>
    <t>Djibouti</t>
  </si>
  <si>
    <t>CMDLA</t>
  </si>
  <si>
    <t>Douala</t>
  </si>
  <si>
    <t>Cameroon</t>
  </si>
  <si>
    <t>IEDUB</t>
  </si>
  <si>
    <t>Dublin</t>
  </si>
  <si>
    <t>FRDKK</t>
  </si>
  <si>
    <t>Dunkerque</t>
  </si>
  <si>
    <t>ZADUR</t>
  </si>
  <si>
    <t>Durban</t>
  </si>
  <si>
    <t>USDUT</t>
  </si>
  <si>
    <t>Dutch Harbor</t>
  </si>
  <si>
    <t>ZAELS</t>
  </si>
  <si>
    <t>East London</t>
  </si>
  <si>
    <t>MXESE</t>
  </si>
  <si>
    <t>Ensenada</t>
  </si>
  <si>
    <t>Mexico</t>
  </si>
  <si>
    <t>ECESM</t>
  </si>
  <si>
    <t>Esmeraldas</t>
  </si>
  <si>
    <t>Ecuador</t>
  </si>
  <si>
    <t>WP081</t>
  </si>
  <si>
    <t>Fazendinha</t>
  </si>
  <si>
    <t>NULL</t>
  </si>
  <si>
    <t>GBFXT</t>
  </si>
  <si>
    <t>Felixstowe</t>
  </si>
  <si>
    <t>MQFDF</t>
  </si>
  <si>
    <t>Fort de France</t>
  </si>
  <si>
    <t>Martinique</t>
  </si>
  <si>
    <t>FRFOS</t>
  </si>
  <si>
    <t>Fos sur Mer</t>
  </si>
  <si>
    <t>BSFPO</t>
  </si>
  <si>
    <t>Freeport Bahamas</t>
  </si>
  <si>
    <t>Bahamas</t>
  </si>
  <si>
    <t>SLFNA</t>
  </si>
  <si>
    <t>Freetown</t>
  </si>
  <si>
    <t>Sierra Leone</t>
  </si>
  <si>
    <t>AUFRE</t>
  </si>
  <si>
    <t>Fremantle</t>
  </si>
  <si>
    <t>NOFUS</t>
  </si>
  <si>
    <t>Fusa</t>
  </si>
  <si>
    <t>CNFOC</t>
  </si>
  <si>
    <t>Fuzhou</t>
  </si>
  <si>
    <t>Central China</t>
  </si>
  <si>
    <t>PLGDY</t>
  </si>
  <si>
    <t>Gdynia</t>
  </si>
  <si>
    <t>Poland</t>
  </si>
  <si>
    <t>PHGES</t>
  </si>
  <si>
    <t>General Santos City</t>
  </si>
  <si>
    <t>Philippines</t>
  </si>
  <si>
    <t>ITGOA</t>
  </si>
  <si>
    <t>Genoa</t>
  </si>
  <si>
    <t>Italy</t>
  </si>
  <si>
    <t>ITGIT</t>
  </si>
  <si>
    <t>Gioia Tauro</t>
  </si>
  <si>
    <t>SEGOT</t>
  </si>
  <si>
    <t>Gothenburg</t>
  </si>
  <si>
    <t>Sweden</t>
  </si>
  <si>
    <t>GBGRG</t>
  </si>
  <si>
    <t>Grangemouth</t>
  </si>
  <si>
    <t>GUGUM</t>
  </si>
  <si>
    <t>Guam</t>
  </si>
  <si>
    <t>ECGYE</t>
  </si>
  <si>
    <t>Guayaquil</t>
  </si>
  <si>
    <t>ILHFA</t>
  </si>
  <si>
    <t>Haifa</t>
  </si>
  <si>
    <t>VNHPH</t>
  </si>
  <si>
    <t>Haiphong</t>
  </si>
  <si>
    <t>JPHKT</t>
  </si>
  <si>
    <t>Hakata</t>
  </si>
  <si>
    <t>Japan</t>
  </si>
  <si>
    <t>INHAL</t>
  </si>
  <si>
    <t>Haldia Port. India</t>
  </si>
  <si>
    <t>DEHAM</t>
  </si>
  <si>
    <t>Hamburg</t>
  </si>
  <si>
    <t>CUHAV</t>
  </si>
  <si>
    <t>Havana Cuba</t>
  </si>
  <si>
    <t>Cuba</t>
  </si>
  <si>
    <t>TRHAY</t>
  </si>
  <si>
    <t>Haydarpasa Port. Istanbul</t>
  </si>
  <si>
    <t>VNSGN</t>
  </si>
  <si>
    <t>Saigon</t>
  </si>
  <si>
    <t>YEHOD</t>
  </si>
  <si>
    <t>Hodeidah</t>
  </si>
  <si>
    <t>HKHKG</t>
  </si>
  <si>
    <t>Hong Kong</t>
  </si>
  <si>
    <t>USHNL</t>
  </si>
  <si>
    <t>Honolulu</t>
  </si>
  <si>
    <t>USHOU</t>
  </si>
  <si>
    <t>Houston</t>
  </si>
  <si>
    <t>CNHUA</t>
  </si>
  <si>
    <t>Huangpu</t>
  </si>
  <si>
    <t>UAILK</t>
  </si>
  <si>
    <t>Ilyichevsk</t>
  </si>
  <si>
    <t>Ukraine</t>
  </si>
  <si>
    <t>KRICH</t>
  </si>
  <si>
    <t>Inchon</t>
  </si>
  <si>
    <t>CLIQQ</t>
  </si>
  <si>
    <t>Iquique</t>
  </si>
  <si>
    <t>BRIGI</t>
  </si>
  <si>
    <t>Itaguai (Sepetiba)</t>
  </si>
  <si>
    <t>BRITJ</t>
  </si>
  <si>
    <t>Itajai</t>
  </si>
  <si>
    <t>TRIZM</t>
  </si>
  <si>
    <t>Izmir</t>
  </si>
  <si>
    <t>TRIZE</t>
  </si>
  <si>
    <t>Izmit Korfezi</t>
  </si>
  <si>
    <t>IDJKT</t>
  </si>
  <si>
    <t>Jakarta</t>
  </si>
  <si>
    <t>Indonesia</t>
  </si>
  <si>
    <t>INNSA</t>
  </si>
  <si>
    <t>Jawaharlal Nehru</t>
  </si>
  <si>
    <t>AEJEA</t>
  </si>
  <si>
    <t>Jebel Ali</t>
  </si>
  <si>
    <t>SAJED</t>
  </si>
  <si>
    <t>Jeddah</t>
  </si>
  <si>
    <t>RUKGD</t>
  </si>
  <si>
    <t>Kaliningrad</t>
  </si>
  <si>
    <t>Russia</t>
  </si>
  <si>
    <t>INIXY</t>
  </si>
  <si>
    <t>Kandla</t>
  </si>
  <si>
    <t>TWKHH</t>
  </si>
  <si>
    <t>Kaohsiung</t>
  </si>
  <si>
    <t>Taiwan</t>
  </si>
  <si>
    <t>PKKHI</t>
  </si>
  <si>
    <t>Karachi</t>
  </si>
  <si>
    <t>Pakistan</t>
  </si>
  <si>
    <t>TWKEL</t>
  </si>
  <si>
    <t>Keelung</t>
  </si>
  <si>
    <t>WP082</t>
  </si>
  <si>
    <t>Kiel Kanal</t>
  </si>
  <si>
    <t>JPUKB</t>
  </si>
  <si>
    <t>Kobe</t>
  </si>
  <si>
    <t>INCCU</t>
  </si>
  <si>
    <t>Kolkata</t>
  </si>
  <si>
    <t>SIKOP</t>
  </si>
  <si>
    <t>Koper</t>
  </si>
  <si>
    <t>Slovenia</t>
  </si>
  <si>
    <t>FIKTK</t>
  </si>
  <si>
    <t>Kotka</t>
  </si>
  <si>
    <t>Finland</t>
  </si>
  <si>
    <t>NOKRS</t>
  </si>
  <si>
    <t>Kristiansand</t>
  </si>
  <si>
    <t>KRKAN</t>
  </si>
  <si>
    <t>Kwangyang</t>
  </si>
  <si>
    <t>VELAG</t>
  </si>
  <si>
    <t>La Guaira</t>
  </si>
  <si>
    <t>Venezuela</t>
  </si>
  <si>
    <t>FRLPE</t>
  </si>
  <si>
    <t>La Pallice</t>
  </si>
  <si>
    <t>THLCH</t>
  </si>
  <si>
    <t>Laem Chabang</t>
  </si>
  <si>
    <t>Thailand</t>
  </si>
  <si>
    <t>NOLAR</t>
  </si>
  <si>
    <t>Larvik</t>
  </si>
  <si>
    <t>ESLPA</t>
  </si>
  <si>
    <t>Las Palmas</t>
  </si>
  <si>
    <t>SYLTK</t>
  </si>
  <si>
    <t>Latakia</t>
  </si>
  <si>
    <t>Syria</t>
  </si>
  <si>
    <t>FJLTK</t>
  </si>
  <si>
    <t>Lautoka</t>
  </si>
  <si>
    <t>Fiji Islands</t>
  </si>
  <si>
    <t>MXLZC</t>
  </si>
  <si>
    <t>Lazaro Cardenas</t>
  </si>
  <si>
    <t>FRLEH</t>
  </si>
  <si>
    <t>Le Havre</t>
  </si>
  <si>
    <t>ITLIV</t>
  </si>
  <si>
    <t>Leghorn</t>
  </si>
  <si>
    <t>PTLEI</t>
  </si>
  <si>
    <t>Leixoes</t>
  </si>
  <si>
    <t>Portugal</t>
  </si>
  <si>
    <t>CNLYG</t>
  </si>
  <si>
    <t>Lianyungang</t>
  </si>
  <si>
    <t>GALBV</t>
  </si>
  <si>
    <t>Libreville</t>
  </si>
  <si>
    <t>Gabon</t>
  </si>
  <si>
    <t>CYLMS</t>
  </si>
  <si>
    <t>Limassol</t>
  </si>
  <si>
    <t>Cyprus</t>
  </si>
  <si>
    <t>CLLQN</t>
  </si>
  <si>
    <t>Lirquen</t>
  </si>
  <si>
    <t>PTLIS</t>
  </si>
  <si>
    <t>Lisbon</t>
  </si>
  <si>
    <t>AOLOB</t>
  </si>
  <si>
    <t>Lobito</t>
  </si>
  <si>
    <t>Angola</t>
  </si>
  <si>
    <t>TGLFW</t>
  </si>
  <si>
    <t>Lome</t>
  </si>
  <si>
    <t>Togo</t>
  </si>
  <si>
    <t>USLGB</t>
  </si>
  <si>
    <t>Long Beach</t>
  </si>
  <si>
    <t>USLAX</t>
  </si>
  <si>
    <t>Los Angeles</t>
  </si>
  <si>
    <t>AOLAD</t>
  </si>
  <si>
    <t>Luanda</t>
  </si>
  <si>
    <t>NZLYT</t>
  </si>
  <si>
    <t>Lyttelton</t>
  </si>
  <si>
    <t>ESAGP</t>
  </si>
  <si>
    <t>Malaga</t>
  </si>
  <si>
    <t>BRMAO</t>
  </si>
  <si>
    <t>Manaus</t>
  </si>
  <si>
    <t>PHMNL</t>
  </si>
  <si>
    <t>Manila</t>
  </si>
  <si>
    <t>PAMIT</t>
  </si>
  <si>
    <t>Manzanillo</t>
  </si>
  <si>
    <t>MTMAR</t>
  </si>
  <si>
    <t>Marsaxlokk</t>
  </si>
  <si>
    <t>Malta</t>
  </si>
  <si>
    <t>CDMAT</t>
  </si>
  <si>
    <t>Matadi</t>
  </si>
  <si>
    <t>AUMEL</t>
  </si>
  <si>
    <t>Melbourne</t>
  </si>
  <si>
    <t>ESMLN</t>
  </si>
  <si>
    <t>Melilla</t>
  </si>
  <si>
    <t>TRMER</t>
  </si>
  <si>
    <t>Mersin</t>
  </si>
  <si>
    <t>USMIA</t>
  </si>
  <si>
    <t>Miami</t>
  </si>
  <si>
    <t>CVMIN</t>
  </si>
  <si>
    <t>Mindelo</t>
  </si>
  <si>
    <t>Cape Verde Island</t>
  </si>
  <si>
    <t>LYMRA</t>
  </si>
  <si>
    <t>Misuratah</t>
  </si>
  <si>
    <t>USMOB</t>
  </si>
  <si>
    <t>Mobile</t>
  </si>
  <si>
    <t>KEMBA</t>
  </si>
  <si>
    <t>Mombasa</t>
  </si>
  <si>
    <t>Kenya</t>
  </si>
  <si>
    <t>LRMLW</t>
  </si>
  <si>
    <t>Monrovia</t>
  </si>
  <si>
    <t>Liberia</t>
  </si>
  <si>
    <t>UYMVD</t>
  </si>
  <si>
    <t>Montevideo</t>
  </si>
  <si>
    <t>Uruguay</t>
  </si>
  <si>
    <t>FRMTX</t>
  </si>
  <si>
    <t>Montoir de Bretagne</t>
  </si>
  <si>
    <t>CAMTR</t>
  </si>
  <si>
    <t>Montreal</t>
  </si>
  <si>
    <t>Canada</t>
  </si>
  <si>
    <t>Canada East Coast</t>
  </si>
  <si>
    <t>OMMCT</t>
  </si>
  <si>
    <t>Muscat. Oman</t>
  </si>
  <si>
    <t>Oman</t>
  </si>
  <si>
    <t>NOMAY</t>
  </si>
  <si>
    <t>Maaloey</t>
  </si>
  <si>
    <t>JPNGO</t>
  </si>
  <si>
    <t>Nagoya</t>
  </si>
  <si>
    <t>AOMSZ</t>
  </si>
  <si>
    <t>Namibe</t>
  </si>
  <si>
    <t>CNNSA</t>
  </si>
  <si>
    <t>Nansha New Port</t>
  </si>
  <si>
    <t>NZNPE</t>
  </si>
  <si>
    <t>Napier</t>
  </si>
  <si>
    <t>NZNSN</t>
  </si>
  <si>
    <t>Nelson</t>
  </si>
  <si>
    <t>USMSY</t>
  </si>
  <si>
    <t>New Orleans</t>
  </si>
  <si>
    <t>NZNPL</t>
  </si>
  <si>
    <t>New Plymouth</t>
  </si>
  <si>
    <t>USEWR</t>
  </si>
  <si>
    <t>Newark</t>
  </si>
  <si>
    <t>CNNGB</t>
  </si>
  <si>
    <t>Ningbo</t>
  </si>
  <si>
    <t>USORF</t>
  </si>
  <si>
    <t>Norfolk</t>
  </si>
  <si>
    <t>USNTS</t>
  </si>
  <si>
    <t>North Charleston</t>
  </si>
  <si>
    <t>MRNDB</t>
  </si>
  <si>
    <t>Nouadhibou</t>
  </si>
  <si>
    <t>Mauritania</t>
  </si>
  <si>
    <t>MRNKC</t>
  </si>
  <si>
    <t>Nouakchott</t>
  </si>
  <si>
    <t>NCNOU</t>
  </si>
  <si>
    <t>Noumea</t>
  </si>
  <si>
    <t>New Caledonia</t>
  </si>
  <si>
    <t>USOAK</t>
  </si>
  <si>
    <t>Oakland</t>
  </si>
  <si>
    <t>UAODS</t>
  </si>
  <si>
    <t>Odessa</t>
  </si>
  <si>
    <t>NGONN</t>
  </si>
  <si>
    <t>Onne Seaport</t>
  </si>
  <si>
    <t>DZORN</t>
  </si>
  <si>
    <t>Oran</t>
  </si>
  <si>
    <t>JPOSA</t>
  </si>
  <si>
    <t>Osaka</t>
  </si>
  <si>
    <t>PEPAI</t>
  </si>
  <si>
    <t>Paita</t>
  </si>
  <si>
    <t>PFPPT</t>
  </si>
  <si>
    <t>Papeete</t>
  </si>
  <si>
    <t>French Polynesia</t>
  </si>
  <si>
    <t>BRPNG</t>
  </si>
  <si>
    <t>Paranagua</t>
  </si>
  <si>
    <t>BRPEC</t>
  </si>
  <si>
    <t>Pecem</t>
  </si>
  <si>
    <t>MYPEN</t>
  </si>
  <si>
    <t>Penang</t>
  </si>
  <si>
    <t>Malaysia</t>
  </si>
  <si>
    <t>USPHL</t>
  </si>
  <si>
    <t>Philadelphia</t>
  </si>
  <si>
    <t>INPAV</t>
  </si>
  <si>
    <t>Pipavav</t>
  </si>
  <si>
    <t>GRPIR</t>
  </si>
  <si>
    <t>Piraeus</t>
  </si>
  <si>
    <t>Greece</t>
  </si>
  <si>
    <t>TTPTS</t>
  </si>
  <si>
    <t>Point Lisas</t>
  </si>
  <si>
    <t>Trinidad &amp; Tobago</t>
  </si>
  <si>
    <t>GPPTP</t>
  </si>
  <si>
    <t>Pointe a Pitre</t>
  </si>
  <si>
    <t>Guadeloupe</t>
  </si>
  <si>
    <t>CGPNR</t>
  </si>
  <si>
    <t>Pointe Noire</t>
  </si>
  <si>
    <t>Congo</t>
  </si>
  <si>
    <t>NZPOE</t>
  </si>
  <si>
    <t>Port Chalmers</t>
  </si>
  <si>
    <t>ZAPLZ</t>
  </si>
  <si>
    <t>Port Elizabeth</t>
  </si>
  <si>
    <t>GAPOG</t>
  </si>
  <si>
    <t>Port Gentil</t>
  </si>
  <si>
    <t>MYPKG</t>
  </si>
  <si>
    <t>Port Klang</t>
  </si>
  <si>
    <t>MUPLU</t>
  </si>
  <si>
    <t>Port Louis</t>
  </si>
  <si>
    <t>Mauritius</t>
  </si>
  <si>
    <t>PKBQM</t>
  </si>
  <si>
    <t>Port Qasim</t>
  </si>
  <si>
    <t>EGPSD</t>
  </si>
  <si>
    <t>Port Said</t>
  </si>
  <si>
    <t>MAPTM</t>
  </si>
  <si>
    <t>Tangier</t>
  </si>
  <si>
    <t>GEPTI</t>
  </si>
  <si>
    <t>Poti</t>
  </si>
  <si>
    <t>Georgia</t>
  </si>
  <si>
    <t>CVRAI</t>
  </si>
  <si>
    <t>Praia</t>
  </si>
  <si>
    <t>MXPGO</t>
  </si>
  <si>
    <t>Progreso</t>
  </si>
  <si>
    <t>VEPBL</t>
  </si>
  <si>
    <t>Puerto Cabello</t>
  </si>
  <si>
    <t>CRCAL</t>
  </si>
  <si>
    <t>Puerto Caldera</t>
  </si>
  <si>
    <t>Costa Rica</t>
  </si>
  <si>
    <t>HNPCR</t>
  </si>
  <si>
    <t>Puerto Cortes</t>
  </si>
  <si>
    <t>Honduras</t>
  </si>
  <si>
    <t>ARPUD</t>
  </si>
  <si>
    <t>Puerto Deseado</t>
  </si>
  <si>
    <t>CRLIO</t>
  </si>
  <si>
    <t>Puerto Limon</t>
  </si>
  <si>
    <t>ARPMY</t>
  </si>
  <si>
    <t>Puerto Madryn</t>
  </si>
  <si>
    <t>CRMOB</t>
  </si>
  <si>
    <t>Puerto Limon-Moin</t>
  </si>
  <si>
    <t>GTPRQ</t>
  </si>
  <si>
    <t>Puerto Quetzal</t>
  </si>
  <si>
    <t>Guatemala</t>
  </si>
  <si>
    <t>CNTAO</t>
  </si>
  <si>
    <t>Qingdao</t>
  </si>
  <si>
    <t>FIRAU</t>
  </si>
  <si>
    <t>Rauma</t>
  </si>
  <si>
    <t>BRRIG</t>
  </si>
  <si>
    <t>Rio Grande</t>
  </si>
  <si>
    <t>NLRTM</t>
  </si>
  <si>
    <t>Rotterdam</t>
  </si>
  <si>
    <t>Netherlands</t>
  </si>
  <si>
    <t>FRURO</t>
  </si>
  <si>
    <t>Rouen</t>
  </si>
  <si>
    <t>OMSLL</t>
  </si>
  <si>
    <t>Salalah</t>
  </si>
  <si>
    <t>ITSAL</t>
  </si>
  <si>
    <t>Salerno</t>
  </si>
  <si>
    <t>CLSAI</t>
  </si>
  <si>
    <t>San Antonio</t>
  </si>
  <si>
    <t>PRSJU</t>
  </si>
  <si>
    <t>San Juan</t>
  </si>
  <si>
    <t>Puerto Rico</t>
  </si>
  <si>
    <t>CISPY</t>
  </si>
  <si>
    <t>San Pedro</t>
  </si>
  <si>
    <t>GTSTC</t>
  </si>
  <si>
    <t>Santo Tomas de Castilla</t>
  </si>
  <si>
    <t>BRSSZ</t>
  </si>
  <si>
    <t>Santos</t>
  </si>
  <si>
    <t>BRSFS</t>
  </si>
  <si>
    <t>Sao Francisco do Sul</t>
  </si>
  <si>
    <t>USSAV</t>
  </si>
  <si>
    <t>Savannah</t>
  </si>
  <si>
    <t>USSEA</t>
  </si>
  <si>
    <t>Seattle</t>
  </si>
  <si>
    <t>IDSRG</t>
  </si>
  <si>
    <t>Semarang</t>
  </si>
  <si>
    <t>TNSFA</t>
  </si>
  <si>
    <t>Sfax</t>
  </si>
  <si>
    <t>Tunisia</t>
  </si>
  <si>
    <t>CNSHA</t>
  </si>
  <si>
    <t>Shanghai</t>
  </si>
  <si>
    <t>AESHJ</t>
  </si>
  <si>
    <t>Sharjah</t>
  </si>
  <si>
    <t>CNSHK</t>
  </si>
  <si>
    <t>Shekou</t>
  </si>
  <si>
    <t>JPSMZ</t>
  </si>
  <si>
    <t>Shimizu</t>
  </si>
  <si>
    <t>KWSAA</t>
  </si>
  <si>
    <t>Shuaiba</t>
  </si>
  <si>
    <t>Kuwait</t>
  </si>
  <si>
    <t>KWSWK</t>
  </si>
  <si>
    <t>Ash Shuwaykh</t>
  </si>
  <si>
    <t>KHKOS</t>
  </si>
  <si>
    <t>Sihanoukville</t>
  </si>
  <si>
    <t>Cambodia</t>
  </si>
  <si>
    <t>SGSIN</t>
  </si>
  <si>
    <t>GRSKA</t>
  </si>
  <si>
    <t>Skaramanga</t>
  </si>
  <si>
    <t>DZSKI</t>
  </si>
  <si>
    <t>Skikda</t>
  </si>
  <si>
    <t>OMSOH</t>
  </si>
  <si>
    <t>Sohar</t>
  </si>
  <si>
    <t>THSGZ</t>
  </si>
  <si>
    <t>Songkhla</t>
  </si>
  <si>
    <t>GBSOU</t>
  </si>
  <si>
    <t>Southampton</t>
  </si>
  <si>
    <t>AOSZA</t>
  </si>
  <si>
    <t>Soyo</t>
  </si>
  <si>
    <t>RULED</t>
  </si>
  <si>
    <t>St Petersburg</t>
  </si>
  <si>
    <t>NOSVG</t>
  </si>
  <si>
    <t>Stavanger</t>
  </si>
  <si>
    <t>EGSUZ</t>
  </si>
  <si>
    <t>Suez Canal</t>
  </si>
  <si>
    <t>IDSUB</t>
  </si>
  <si>
    <t>Surabaya</t>
  </si>
  <si>
    <t>FJSUV</t>
  </si>
  <si>
    <t>Suva</t>
  </si>
  <si>
    <t>AUSYD</t>
  </si>
  <si>
    <t>Sydney</t>
  </si>
  <si>
    <t>GHTKD</t>
  </si>
  <si>
    <t>Takoradi</t>
  </si>
  <si>
    <t>Ghana</t>
  </si>
  <si>
    <t>MYTPP</t>
  </si>
  <si>
    <t>Tanjung Pelepas</t>
  </si>
  <si>
    <t>ESTAR</t>
  </si>
  <si>
    <t>Tarragona</t>
  </si>
  <si>
    <t>NZTRG</t>
  </si>
  <si>
    <t>Tauranga</t>
  </si>
  <si>
    <t>GHTEM</t>
  </si>
  <si>
    <t>Tema</t>
  </si>
  <si>
    <t>ESSCT</t>
  </si>
  <si>
    <t>Santa Cruz De Tenerife</t>
  </si>
  <si>
    <t>GBTHP</t>
  </si>
  <si>
    <t>Thames Haven</t>
  </si>
  <si>
    <t>GRSKG</t>
  </si>
  <si>
    <t>Thessaloniki</t>
  </si>
  <si>
    <t>GBTIL</t>
  </si>
  <si>
    <t>Tilbury</t>
  </si>
  <si>
    <t>NZTIU</t>
  </si>
  <si>
    <t>Timaru</t>
  </si>
  <si>
    <t>NGTIN</t>
  </si>
  <si>
    <t>Tin Can Island Port</t>
  </si>
  <si>
    <t>MGTMM</t>
  </si>
  <si>
    <t>Toamasina</t>
  </si>
  <si>
    <t>Madagascar</t>
  </si>
  <si>
    <t>JPTYO</t>
  </si>
  <si>
    <t>Tokyo</t>
  </si>
  <si>
    <t>WP083</t>
  </si>
  <si>
    <t>Torres Strait</t>
  </si>
  <si>
    <t>ITTRS</t>
  </si>
  <si>
    <t>Trieste</t>
  </si>
  <si>
    <t>TNTUN</t>
  </si>
  <si>
    <t>Tunis</t>
  </si>
  <si>
    <t>ARUSH</t>
  </si>
  <si>
    <t>Ushuaia</t>
  </si>
  <si>
    <t>ESVLC</t>
  </si>
  <si>
    <t>Valencia</t>
  </si>
  <si>
    <t>CAVAN</t>
  </si>
  <si>
    <t>Vancouver</t>
  </si>
  <si>
    <t>Canada West</t>
  </si>
  <si>
    <t>BGVAR</t>
  </si>
  <si>
    <t>Varna</t>
  </si>
  <si>
    <t>Bulgaria</t>
  </si>
  <si>
    <t>SCPOV</t>
  </si>
  <si>
    <t>Victoria</t>
  </si>
  <si>
    <t>Seychelles</t>
  </si>
  <si>
    <t>ESVGO</t>
  </si>
  <si>
    <t>Vigo</t>
  </si>
  <si>
    <t>BRVLC</t>
  </si>
  <si>
    <t>Vila do Conde</t>
  </si>
  <si>
    <t>BRVIX</t>
  </si>
  <si>
    <t>Vitoria</t>
  </si>
  <si>
    <t>NAWVB</t>
  </si>
  <si>
    <t>Walvis Bay</t>
  </si>
  <si>
    <t>Namibia</t>
  </si>
  <si>
    <t>NZWLG</t>
  </si>
  <si>
    <t>Wellington</t>
  </si>
  <si>
    <t>ANWIL</t>
  </si>
  <si>
    <t>Willemstad</t>
  </si>
  <si>
    <t>Netherl. Antilles</t>
  </si>
  <si>
    <t>USILM</t>
  </si>
  <si>
    <t>WilmingtonNC</t>
  </si>
  <si>
    <t>CNXMN</t>
  </si>
  <si>
    <t>Xiamen</t>
  </si>
  <si>
    <t>CNTXG</t>
  </si>
  <si>
    <t>Xingang</t>
  </si>
  <si>
    <t>CNYTN</t>
  </si>
  <si>
    <t>Shenzhen</t>
  </si>
  <si>
    <t>JPYOK</t>
  </si>
  <si>
    <t>Yokohama</t>
  </si>
  <si>
    <t>ARZAE</t>
  </si>
  <si>
    <t>Zarate</t>
  </si>
  <si>
    <t>BEZEE</t>
  </si>
  <si>
    <t>Zeebrugge</t>
  </si>
  <si>
    <t>NOAES</t>
  </si>
  <si>
    <t>Alesund</t>
  </si>
  <si>
    <t>DKAAR</t>
  </si>
  <si>
    <t>Aarhus</t>
  </si>
  <si>
    <t>Denmark</t>
  </si>
  <si>
    <t>PAPCN</t>
  </si>
  <si>
    <t>Panama Canal</t>
  </si>
  <si>
    <t>REREU</t>
  </si>
  <si>
    <t>Port Reunion</t>
  </si>
  <si>
    <t>Reunion</t>
  </si>
  <si>
    <t>MXACA</t>
  </si>
  <si>
    <t>Acapulco</t>
  </si>
  <si>
    <t>GHACC</t>
  </si>
  <si>
    <t>Accra</t>
  </si>
  <si>
    <t>AUALH</t>
  </si>
  <si>
    <t>Albany</t>
  </si>
  <si>
    <t>ESALC</t>
  </si>
  <si>
    <t>Alicante</t>
  </si>
  <si>
    <t>ESLEI</t>
  </si>
  <si>
    <t>Almeria</t>
  </si>
  <si>
    <t>NLAMS</t>
  </si>
  <si>
    <t>Amsterdam</t>
  </si>
  <si>
    <t>ITAOI</t>
  </si>
  <si>
    <t>Ancona</t>
  </si>
  <si>
    <t>CLANF</t>
  </si>
  <si>
    <t>Antofagasta</t>
  </si>
  <si>
    <t>BRAJU</t>
  </si>
  <si>
    <t>Aracaju</t>
  </si>
  <si>
    <t>ITATX</t>
  </si>
  <si>
    <t>Arbatax</t>
  </si>
  <si>
    <t>AUARD</t>
  </si>
  <si>
    <t>Ardrossan</t>
  </si>
  <si>
    <t>CANWP</t>
  </si>
  <si>
    <t>Argentia</t>
  </si>
  <si>
    <t>ERASA</t>
  </si>
  <si>
    <t>Assab</t>
  </si>
  <si>
    <t>CKAVA</t>
  </si>
  <si>
    <t>Avarua</t>
  </si>
  <si>
    <t>PTAVE</t>
  </si>
  <si>
    <t>Aveiro</t>
  </si>
  <si>
    <t>AUBWB</t>
  </si>
  <si>
    <t>Barrow Island</t>
  </si>
  <si>
    <t>IDBLW</t>
  </si>
  <si>
    <t>Belawan</t>
  </si>
  <si>
    <t>BRBEL</t>
  </si>
  <si>
    <t>Belem</t>
  </si>
  <si>
    <t>FRBOD</t>
  </si>
  <si>
    <t>Bordeaux</t>
  </si>
  <si>
    <t>BBBGI</t>
  </si>
  <si>
    <t>Bridgetown</t>
  </si>
  <si>
    <t>ITBDS</t>
  </si>
  <si>
    <t>Brindisi</t>
  </si>
  <si>
    <t>BRCDO</t>
  </si>
  <si>
    <t>Cabedelo</t>
  </si>
  <si>
    <t>ESCAD</t>
  </si>
  <si>
    <t>Cadiz</t>
  </si>
  <si>
    <t>ITCAG</t>
  </si>
  <si>
    <t>Cagliari</t>
  </si>
  <si>
    <t>CUCAI</t>
  </si>
  <si>
    <t>Caibarien</t>
  </si>
  <si>
    <t>AUCLN</t>
  </si>
  <si>
    <t>Cape Leeuwin</t>
  </si>
  <si>
    <t>HTCAP</t>
  </si>
  <si>
    <t>Cap-Haitien</t>
  </si>
  <si>
    <t>VECUP</t>
  </si>
  <si>
    <t>Carupano</t>
  </si>
  <si>
    <t>PHCEB</t>
  </si>
  <si>
    <t>Cebu</t>
  </si>
  <si>
    <t>ESCEU</t>
  </si>
  <si>
    <t>Ceuta</t>
  </si>
  <si>
    <t>IRZBR</t>
  </si>
  <si>
    <t>Chah Bahar</t>
  </si>
  <si>
    <t>VICHA</t>
  </si>
  <si>
    <t>Charlotte Amalie</t>
  </si>
  <si>
    <t>JPCHW</t>
  </si>
  <si>
    <t>Chimu Wan</t>
  </si>
  <si>
    <t>ITCVV</t>
  </si>
  <si>
    <t>Civitavecchia</t>
  </si>
  <si>
    <t>CRCLN</t>
  </si>
  <si>
    <t>Colon</t>
  </si>
  <si>
    <t>CADAR</t>
  </si>
  <si>
    <t>Dartmouth</t>
  </si>
  <si>
    <t>PHDVO</t>
  </si>
  <si>
    <t>Davao</t>
  </si>
  <si>
    <t>TRDRC</t>
  </si>
  <si>
    <t>Derince</t>
  </si>
  <si>
    <t>GBDVR</t>
  </si>
  <si>
    <t>Dover</t>
  </si>
  <si>
    <t>CAFAH</t>
  </si>
  <si>
    <t>Falmouth</t>
  </si>
  <si>
    <t>TRFET</t>
  </si>
  <si>
    <t>Fethiye</t>
  </si>
  <si>
    <t>ITFCO</t>
  </si>
  <si>
    <t>Fiumicino</t>
  </si>
  <si>
    <t>USFLL</t>
  </si>
  <si>
    <t>Fort Lauderdale</t>
  </si>
  <si>
    <t>TVFUN</t>
  </si>
  <si>
    <t>Funafuti</t>
  </si>
  <si>
    <t>PTFNC</t>
  </si>
  <si>
    <t>Funchal</t>
  </si>
  <si>
    <t>USGLS</t>
  </si>
  <si>
    <t>Galveston</t>
  </si>
  <si>
    <t>ITGEA</t>
  </si>
  <si>
    <t>Gela</t>
  </si>
  <si>
    <t>AUGTT</t>
  </si>
  <si>
    <t>Georgetown</t>
  </si>
  <si>
    <t>ESGIJ</t>
  </si>
  <si>
    <t>Gijon</t>
  </si>
  <si>
    <t>LRGRE</t>
  </si>
  <si>
    <t>Greenville</t>
  </si>
  <si>
    <t>JPHKD</t>
  </si>
  <si>
    <t>Hakodate</t>
  </si>
  <si>
    <t>AUHAL</t>
  </si>
  <si>
    <t>Halifax</t>
  </si>
  <si>
    <t>AUHLT</t>
  </si>
  <si>
    <t>Hamilton</t>
  </si>
  <si>
    <t>AUHBA</t>
  </si>
  <si>
    <t>Hobart</t>
  </si>
  <si>
    <t>PEILQ</t>
  </si>
  <si>
    <t>Ilo</t>
  </si>
  <si>
    <t>PHILO</t>
  </si>
  <si>
    <t>Iloilo</t>
  </si>
  <si>
    <t>GRNAI</t>
  </si>
  <si>
    <t>Iraklion</t>
  </si>
  <si>
    <t>LKKNK</t>
  </si>
  <si>
    <t>Kankesanturai</t>
  </si>
  <si>
    <t>SEKAA</t>
  </si>
  <si>
    <t>Karlskrona</t>
  </si>
  <si>
    <t>JPKWS</t>
  </si>
  <si>
    <t>Kawasaki</t>
  </si>
  <si>
    <t>AUKIT</t>
  </si>
  <si>
    <t>Kingston</t>
  </si>
  <si>
    <t>DKCPH</t>
  </si>
  <si>
    <t>Kobenhavn</t>
  </si>
  <si>
    <t>PGLAE</t>
  </si>
  <si>
    <t>Lae</t>
  </si>
  <si>
    <t>ESZGM</t>
  </si>
  <si>
    <t>Lagos</t>
  </si>
  <si>
    <t>CYLCA</t>
  </si>
  <si>
    <t>Larnaca</t>
  </si>
  <si>
    <t>GBLOW</t>
  </si>
  <si>
    <t>Lowestoft</t>
  </si>
  <si>
    <t>MYMKZ</t>
  </si>
  <si>
    <t>Malacca</t>
  </si>
  <si>
    <t>MZMPM</t>
  </si>
  <si>
    <t>Maputo</t>
  </si>
  <si>
    <t>ARMDQ</t>
  </si>
  <si>
    <t>Mar Del Plata</t>
  </si>
  <si>
    <t>FRETN</t>
  </si>
  <si>
    <t>Menton</t>
  </si>
  <si>
    <t>ITMSN</t>
  </si>
  <si>
    <t>Messina</t>
  </si>
  <si>
    <t>SOMGQ</t>
  </si>
  <si>
    <t>Mogadishu</t>
  </si>
  <si>
    <t>ITMNP</t>
  </si>
  <si>
    <t>Monopoli</t>
  </si>
  <si>
    <t>MXMRE</t>
  </si>
  <si>
    <t>Morro Redondo</t>
  </si>
  <si>
    <t>JPNGS</t>
  </si>
  <si>
    <t>Nagasaki</t>
  </si>
  <si>
    <t>IDNAH</t>
  </si>
  <si>
    <t>Naha</t>
  </si>
  <si>
    <t>ITNAP</t>
  </si>
  <si>
    <t>Napoli</t>
  </si>
  <si>
    <t>BSNAS</t>
  </si>
  <si>
    <t>Nassau</t>
  </si>
  <si>
    <t>BRNAT</t>
  </si>
  <si>
    <t>Natal</t>
  </si>
  <si>
    <t>AWORJ</t>
  </si>
  <si>
    <t>Oranjestad</t>
  </si>
  <si>
    <t>ASPPG</t>
  </si>
  <si>
    <t>Pago Pago</t>
  </si>
  <si>
    <t>ITPMO</t>
  </si>
  <si>
    <t>Palermo</t>
  </si>
  <si>
    <t>MZLMZ</t>
  </si>
  <si>
    <t>Palma</t>
  </si>
  <si>
    <t>IDPNJ</t>
  </si>
  <si>
    <t>Panjang</t>
  </si>
  <si>
    <t>SRPBM</t>
  </si>
  <si>
    <t>Paramaribo</t>
  </si>
  <si>
    <t>SLPEP</t>
  </si>
  <si>
    <t>Pepel</t>
  </si>
  <si>
    <t>GBPLY</t>
  </si>
  <si>
    <t>Plymouth</t>
  </si>
  <si>
    <t>PRPSE</t>
  </si>
  <si>
    <t>Ponce</t>
  </si>
  <si>
    <t>PTPDL</t>
  </si>
  <si>
    <t>Ponta Delgada</t>
  </si>
  <si>
    <t>JMPOT</t>
  </si>
  <si>
    <t>Port Antonio</t>
  </si>
  <si>
    <t>USNTD</t>
  </si>
  <si>
    <t>Port Hueneme</t>
  </si>
  <si>
    <t>CVGRA</t>
  </si>
  <si>
    <t>Porto Grande</t>
  </si>
  <si>
    <t>CAPRR</t>
  </si>
  <si>
    <t>Prince Rupert</t>
  </si>
  <si>
    <t>CLPUQ</t>
  </si>
  <si>
    <t>Punta Arenas</t>
  </si>
  <si>
    <t>VNUIH</t>
  </si>
  <si>
    <t>Qui Nhon</t>
  </si>
  <si>
    <t>PGRAB</t>
  </si>
  <si>
    <t>Rabaul</t>
  </si>
  <si>
    <t>ITRAN</t>
  </si>
  <si>
    <t>Ravenna</t>
  </si>
  <si>
    <t>BRREC</t>
  </si>
  <si>
    <t>Recife</t>
  </si>
  <si>
    <t>AURDS</t>
  </si>
  <si>
    <t>Rhodes</t>
  </si>
  <si>
    <t>ZARCB</t>
  </si>
  <si>
    <t>Richards Bay</t>
  </si>
  <si>
    <t>BRRIO</t>
  </si>
  <si>
    <t>Rio De Janeiro</t>
  </si>
  <si>
    <t>PESVY</t>
  </si>
  <si>
    <t>Salaverry</t>
  </si>
  <si>
    <t>ZASDB</t>
  </si>
  <si>
    <t>Saldanha Bay</t>
  </si>
  <si>
    <t>BRSSA</t>
  </si>
  <si>
    <t>Salvador</t>
  </si>
  <si>
    <t>ESSCI</t>
  </si>
  <si>
    <t>San Ciprian</t>
  </si>
  <si>
    <t>USSAN</t>
  </si>
  <si>
    <t>San Diego</t>
  </si>
  <si>
    <t>ARSFE</t>
  </si>
  <si>
    <t>San Fernando</t>
  </si>
  <si>
    <t>ARSFO</t>
  </si>
  <si>
    <t>San Francisco</t>
  </si>
  <si>
    <t>PESNX</t>
  </si>
  <si>
    <t>San Nicolas</t>
  </si>
  <si>
    <t>ESEAS</t>
  </si>
  <si>
    <t>San Sebastian</t>
  </si>
  <si>
    <t>CUSCU</t>
  </si>
  <si>
    <t>Santiago De Cuba</t>
  </si>
  <si>
    <t>CLSDO</t>
  </si>
  <si>
    <t>Santo Domingo</t>
  </si>
  <si>
    <t>DESAS</t>
  </si>
  <si>
    <t>Sassnitz</t>
  </si>
  <si>
    <t>GBSFW</t>
  </si>
  <si>
    <t>Scapa Flow</t>
  </si>
  <si>
    <t>GHSEK</t>
  </si>
  <si>
    <t>Sekondi</t>
  </si>
  <si>
    <t>JPSHS</t>
  </si>
  <si>
    <t>Shimonoseki</t>
  </si>
  <si>
    <t>ITSIR</t>
  </si>
  <si>
    <t>Siracusa</t>
  </si>
  <si>
    <t>SESLI</t>
  </si>
  <si>
    <t>Slite</t>
  </si>
  <si>
    <t>IDSOQ</t>
  </si>
  <si>
    <t>Sorong</t>
  </si>
  <si>
    <t>BESGS</t>
  </si>
  <si>
    <t>St Georges</t>
  </si>
  <si>
    <t>USSJ4</t>
  </si>
  <si>
    <t>St Johns</t>
  </si>
  <si>
    <t>FRSNG</t>
  </si>
  <si>
    <t>St Nazaire</t>
  </si>
  <si>
    <t>TWTXG</t>
  </si>
  <si>
    <t>Taichung</t>
  </si>
  <si>
    <t>PETYL</t>
  </si>
  <si>
    <t>Talara</t>
  </si>
  <si>
    <t>MXTAM</t>
  </si>
  <si>
    <t>Tampico</t>
  </si>
  <si>
    <t>TZTGT</t>
  </si>
  <si>
    <t>Tanga</t>
  </si>
  <si>
    <t>JPTKY</t>
  </si>
  <si>
    <t>Tokuyama</t>
  </si>
  <si>
    <t>FOTOR</t>
  </si>
  <si>
    <t>Torshavn</t>
  </si>
  <si>
    <t>BRTRM</t>
  </si>
  <si>
    <t>Tramandai</t>
  </si>
  <si>
    <t>LKTRR</t>
  </si>
  <si>
    <t>Trincomalee</t>
  </si>
  <si>
    <t>INTUT</t>
  </si>
  <si>
    <t>Tuticorin</t>
  </si>
  <si>
    <t>JPUBJ</t>
  </si>
  <si>
    <t>Ube</t>
  </si>
  <si>
    <t>BRVPO</t>
  </si>
  <si>
    <t>Valparaiso</t>
  </si>
  <si>
    <t>LVVNT</t>
  </si>
  <si>
    <t>Ventspils</t>
  </si>
  <si>
    <t>INVVA</t>
  </si>
  <si>
    <t>Veraval</t>
  </si>
  <si>
    <t>JPWTU</t>
  </si>
  <si>
    <t>Wakamatsu</t>
  </si>
  <si>
    <t>JPWAK</t>
  </si>
  <si>
    <t>Wakayama</t>
  </si>
  <si>
    <t>UMAWK</t>
  </si>
  <si>
    <t>Wake Island</t>
  </si>
  <si>
    <t>NZWAG</t>
  </si>
  <si>
    <t>Wanganui</t>
  </si>
  <si>
    <t>NZWRE</t>
  </si>
  <si>
    <t>Whangarei</t>
  </si>
  <si>
    <t>DEWVN</t>
  </si>
  <si>
    <t>Wilhelmshaven</t>
  </si>
  <si>
    <t>TZZNZ</t>
  </si>
  <si>
    <t>Zanzibar</t>
  </si>
  <si>
    <t>1UNLocode</t>
  </si>
  <si>
    <t>2name</t>
  </si>
  <si>
    <t>3Country</t>
  </si>
  <si>
    <t>4Cabotage_Region</t>
  </si>
  <si>
    <t>5D_Region</t>
  </si>
  <si>
    <t>6Longitude</t>
  </si>
  <si>
    <t>7Latitude</t>
  </si>
  <si>
    <t>8Draft</t>
  </si>
  <si>
    <t>9CostPerFULL</t>
  </si>
  <si>
    <t>10CostPerFULLTrnsf</t>
  </si>
  <si>
    <t>12PortCallCostPerFFE</t>
  </si>
  <si>
    <t xml:space="preserve">11PortCallCostFixed </t>
  </si>
  <si>
    <t>Title</t>
  </si>
  <si>
    <t>Definitions or meaning</t>
  </si>
  <si>
    <t>Source</t>
  </si>
  <si>
    <r>
      <t>By port-calling costs, we mean </t>
    </r>
    <r>
      <rPr>
        <sz val="10"/>
        <rFont val="Arial"/>
        <family val="2"/>
      </rPr>
      <t>costs of all services offered to the vessel, ranging from access to quay or terminal, to pilotage, to the supply of water and bunkering</t>
    </r>
    <r>
      <rPr>
        <sz val="10"/>
        <rFont val="Arial"/>
        <family val="2"/>
      </rPr>
      <t>, i.e. they encompass all ship-handling costs.</t>
    </r>
  </si>
  <si>
    <t>https://core.ac.uk/download/pdf/30803372.pdf</t>
  </si>
  <si>
    <t>A special fee done per FFE containers, not TEU container.</t>
  </si>
  <si>
    <t>Region where this port is found</t>
  </si>
  <si>
    <t>Country where this port belong too</t>
  </si>
  <si>
    <t>name of port</t>
  </si>
  <si>
    <t>United Nations Code for Trade and Transport Locations</t>
  </si>
  <si>
    <r>
      <t>Terminal handling charge is a fee you have to pay to get your container loaded on the ship and discharged again. That’s also why THC is charged at both the port of load and discharge.</t>
    </r>
    <r>
      <rPr>
        <b/>
        <i/>
        <u/>
        <sz val="11"/>
        <color rgb="FF4C4C4C"/>
        <rFont val="Open Sans"/>
        <family val="2"/>
      </rPr>
      <t> Meaning THC are fee to load or unload containers if you do both, you pay one for load and another to unload.</t>
    </r>
  </si>
  <si>
    <r>
      <t xml:space="preserve">Goods dues are another surcharge you have to pay. It’s a fee that’s put on all goods loaded and unloaded from a ship. </t>
    </r>
    <r>
      <rPr>
        <b/>
        <i/>
        <u/>
        <sz val="11"/>
        <color rgb="FF4C4C4C"/>
        <rFont val="Open Sans"/>
        <family val="2"/>
      </rPr>
      <t>So there is another fee, where you adds on all the "goods" loaded and unloaded, its not containers its "goods"</t>
    </r>
  </si>
  <si>
    <r>
      <t xml:space="preserve">Cost to load or unload 1 full container. </t>
    </r>
    <r>
      <rPr>
        <b/>
        <i/>
        <u/>
        <sz val="11"/>
        <color theme="1"/>
        <rFont val="Calibri"/>
        <family val="2"/>
        <scheme val="minor"/>
      </rPr>
      <t>This one cost more than CostPerFullTrnsf as they need to arrange and make space for the container</t>
    </r>
  </si>
  <si>
    <r>
      <t xml:space="preserve">Cost to transfer 1 full container from 1 ship to another. </t>
    </r>
    <r>
      <rPr>
        <b/>
        <i/>
        <u/>
        <sz val="11"/>
        <color theme="1"/>
        <rFont val="Calibri"/>
        <family val="2"/>
        <scheme val="minor"/>
      </rPr>
      <t>Since they don’t need to care about storage space and area and handwork, they only need to transfer 1 full container to another ship, the other ship will take care of where it should be placed etc.</t>
    </r>
  </si>
  <si>
    <t>0_UNLocode</t>
  </si>
  <si>
    <t>1_name</t>
  </si>
  <si>
    <t>2_Country</t>
  </si>
  <si>
    <t>3_Cabotage_Region</t>
  </si>
  <si>
    <t>4_D_Region</t>
  </si>
  <si>
    <t>5_Longitude</t>
  </si>
  <si>
    <t>6_Latitude</t>
  </si>
  <si>
    <t>7_Draft</t>
  </si>
  <si>
    <t>8_CostPerFULL</t>
  </si>
  <si>
    <t>9_CostPerFULLTrnsf</t>
  </si>
  <si>
    <t>10_PortCallCostFixed</t>
  </si>
  <si>
    <t>11_PortCallCostPerFFE</t>
  </si>
  <si>
    <t>Country no dub</t>
  </si>
  <si>
    <t>3_Cabotage_Region no Dub</t>
  </si>
  <si>
    <t>4_D_Region for Country</t>
  </si>
  <si>
    <t>onlyRegionNoDub</t>
  </si>
  <si>
    <t>Country</t>
  </si>
  <si>
    <t>Code</t>
  </si>
  <si>
    <t>Description</t>
  </si>
  <si>
    <t>Remarks</t>
  </si>
  <si>
    <t>IsActive</t>
  </si>
  <si>
    <t>CreatedBy</t>
  </si>
  <si>
    <t>United Arab Emirates</t>
  </si>
  <si>
    <t>UAE</t>
  </si>
  <si>
    <t>YEM</t>
  </si>
  <si>
    <t>SAU</t>
  </si>
  <si>
    <t>IND</t>
  </si>
  <si>
    <t>DJI</t>
  </si>
  <si>
    <t>PAK</t>
  </si>
  <si>
    <t>KEN</t>
  </si>
  <si>
    <t>REU</t>
  </si>
  <si>
    <t>BHR</t>
  </si>
  <si>
    <t>SYC</t>
  </si>
  <si>
    <t>IRN</t>
  </si>
  <si>
    <t>LKA</t>
  </si>
  <si>
    <t>BGD</t>
  </si>
  <si>
    <t>TZA</t>
  </si>
  <si>
    <t>IDN</t>
  </si>
  <si>
    <t>MYS</t>
  </si>
  <si>
    <t>OMN</t>
  </si>
  <si>
    <t>MRU</t>
  </si>
  <si>
    <t>SGP</t>
  </si>
  <si>
    <t>MDG</t>
  </si>
  <si>
    <t>Region</t>
  </si>
  <si>
    <t>OUTPUT</t>
  </si>
  <si>
    <t>DUB</t>
  </si>
  <si>
    <t>MBA</t>
  </si>
  <si>
    <t>SAF</t>
  </si>
  <si>
    <t>WAF</t>
  </si>
  <si>
    <t>FROM DB</t>
  </si>
  <si>
    <t>ID</t>
  </si>
  <si>
    <t>Country + Cabotage Region same</t>
  </si>
  <si>
    <t>2_CountryID</t>
  </si>
  <si>
    <t>3_Cabotage_RegionID</t>
  </si>
  <si>
    <t>4_D_RegionID</t>
  </si>
  <si>
    <t>Country and Cabotage same somehow</t>
  </si>
  <si>
    <t>PortID_DB?</t>
  </si>
  <si>
    <t>1_Description</t>
  </si>
  <si>
    <t>5_Latitude</t>
  </si>
  <si>
    <t>6_Longitude</t>
  </si>
  <si>
    <t>FirstName</t>
  </si>
  <si>
    <t>LastName</t>
  </si>
  <si>
    <t>Email</t>
  </si>
  <si>
    <t>Password</t>
  </si>
  <si>
    <t xml:space="preserve">CreatedBy </t>
  </si>
  <si>
    <t>etc</t>
  </si>
  <si>
    <t>ADM</t>
  </si>
  <si>
    <t>Admin</t>
  </si>
  <si>
    <t>CTL</t>
  </si>
  <si>
    <t>Controller</t>
  </si>
  <si>
    <t>DEV</t>
  </si>
  <si>
    <t>Developers</t>
  </si>
  <si>
    <t>CLT</t>
  </si>
  <si>
    <t>Client</t>
  </si>
  <si>
    <t>CTM</t>
  </si>
  <si>
    <t>Customer</t>
  </si>
  <si>
    <t>8_Port_FuelPrice</t>
  </si>
  <si>
    <t>9_CanBunker</t>
  </si>
  <si>
    <t>PORTS</t>
  </si>
  <si>
    <t>IFO380</t>
  </si>
  <si>
    <t>IFO180</t>
  </si>
  <si>
    <t>MDO</t>
  </si>
  <si>
    <t>MGO</t>
  </si>
  <si>
    <t>CHARTS</t>
  </si>
  <si>
    <t>n/a</t>
  </si>
  <si>
    <t>Suez</t>
  </si>
  <si>
    <t>Tenerife</t>
  </si>
  <si>
    <t>Fujairah</t>
  </si>
  <si>
    <t>Jebel Ali Terminal</t>
  </si>
  <si>
    <t>ASIA</t>
  </si>
  <si>
    <t>Bangkok</t>
  </si>
  <si>
    <t>Guangzhou</t>
  </si>
  <si>
    <t>Ho Chi Minh City</t>
  </si>
  <si>
    <t>Ko Sichang</t>
  </si>
  <si>
    <t>Kozmino</t>
  </si>
  <si>
    <t>Nakhodka</t>
  </si>
  <si>
    <t>Sovgavan</t>
  </si>
  <si>
    <t>Ulsan</t>
  </si>
  <si>
    <t>Vladivostok</t>
  </si>
  <si>
    <t>Yosu</t>
  </si>
  <si>
    <t>Middle East</t>
  </si>
  <si>
    <t>Africa</t>
  </si>
  <si>
    <t>Global 20 Ports Average</t>
  </si>
  <si>
    <t>Price $/mt</t>
  </si>
  <si>
    <t>Global 4 Ports Average</t>
  </si>
  <si>
    <t>Global Average Bunker Price</t>
  </si>
  <si>
    <t>EMEA Average</t>
  </si>
  <si>
    <t>APAC Average</t>
  </si>
  <si>
    <t>Asia Pacific</t>
  </si>
  <si>
    <t>Emirates</t>
  </si>
  <si>
    <t>Global Average MGO</t>
  </si>
  <si>
    <t>Global Average IFO 380</t>
  </si>
  <si>
    <t>11_PenaltyLateArrival(USD/hr)</t>
  </si>
  <si>
    <t>7_PortCallCost</t>
  </si>
  <si>
    <t>BHSIT</t>
  </si>
  <si>
    <t>SITRA</t>
  </si>
  <si>
    <t>RAS TANURA</t>
  </si>
  <si>
    <t>10 COST_PER_FULL_CONTAINER</t>
  </si>
  <si>
    <t xml:space="preserve">Haldia </t>
  </si>
  <si>
    <t>Port Louis, Mauritius</t>
  </si>
  <si>
    <t>Victoria, seychelles</t>
  </si>
  <si>
    <t>Djibouti,Djibouti</t>
  </si>
  <si>
    <t>Port Saint Denis, Reunion</t>
  </si>
  <si>
    <t>n</t>
  </si>
  <si>
    <t>PortFrom-PortTo-Distance</t>
  </si>
  <si>
    <t>Col_IDFrom-Row_IDTo-Distance</t>
  </si>
  <si>
    <t>The Client Admin user</t>
  </si>
  <si>
    <t>The Client of our Company</t>
  </si>
  <si>
    <t>Customer of our Client</t>
  </si>
  <si>
    <t>Loo Alex</t>
  </si>
  <si>
    <t>Kim-Soo</t>
  </si>
  <si>
    <t>alexdev@gmail.com</t>
  </si>
  <si>
    <t>P@ssw0rd01</t>
  </si>
  <si>
    <t>rmks_IsAdmin</t>
  </si>
  <si>
    <t>cedClient@gmail.com</t>
  </si>
  <si>
    <t>ClientPassword1</t>
  </si>
  <si>
    <t>rmks_IsClientOnly</t>
  </si>
  <si>
    <t>Cedric</t>
  </si>
  <si>
    <t>UserAccount Table</t>
  </si>
  <si>
    <t>UserAccountID</t>
  </si>
  <si>
    <t>UserAuthorityID</t>
  </si>
  <si>
    <t>UserAccess Table</t>
  </si>
  <si>
    <t>AccessID</t>
  </si>
  <si>
    <t>RouteID</t>
  </si>
  <si>
    <t>PortPairID_1</t>
  </si>
  <si>
    <t>PortPairID_2</t>
  </si>
  <si>
    <t>PortPairID_3</t>
  </si>
  <si>
    <t>PortPairID_4</t>
  </si>
  <si>
    <t>PortPairID_5</t>
  </si>
  <si>
    <t>PortPairID_6</t>
  </si>
  <si>
    <t>PortPairID_7</t>
  </si>
  <si>
    <t>PortPairID_8</t>
  </si>
  <si>
    <t>PortPairID_9</t>
  </si>
  <si>
    <t>PortPairID_10</t>
  </si>
  <si>
    <t>PortPairID_11</t>
  </si>
  <si>
    <t>PortPairID_12</t>
  </si>
  <si>
    <t>PortPairID</t>
  </si>
  <si>
    <t xml:space="preserve">Code </t>
  </si>
  <si>
    <t>OriginPortID</t>
  </si>
  <si>
    <t>DestinationPortID</t>
  </si>
  <si>
    <t>OutPut</t>
  </si>
  <si>
    <t>Distance</t>
  </si>
  <si>
    <t>Port Saint Denis</t>
  </si>
  <si>
    <t>CREATION MODE</t>
  </si>
  <si>
    <t>All 4 Together</t>
  </si>
  <si>
    <t>PP0001</t>
  </si>
  <si>
    <t>PP0002</t>
  </si>
  <si>
    <t>PP0003</t>
  </si>
  <si>
    <t>PP0004</t>
  </si>
  <si>
    <t>PP0005</t>
  </si>
  <si>
    <t>PP0006</t>
  </si>
  <si>
    <t>PP0007</t>
  </si>
  <si>
    <t>PP0008</t>
  </si>
  <si>
    <t>PP0009</t>
  </si>
  <si>
    <t>PP0010</t>
  </si>
  <si>
    <t>PP0011</t>
  </si>
  <si>
    <t>PP0012</t>
  </si>
  <si>
    <t>PP0013</t>
  </si>
  <si>
    <t>PP0014</t>
  </si>
  <si>
    <t>PP0015</t>
  </si>
  <si>
    <t>PP0016</t>
  </si>
  <si>
    <t>PP0017</t>
  </si>
  <si>
    <t>PP0018</t>
  </si>
  <si>
    <t>PP0019</t>
  </si>
  <si>
    <t>PP0020</t>
  </si>
  <si>
    <t>PP0021</t>
  </si>
  <si>
    <t>PP0022</t>
  </si>
  <si>
    <t>PP0023</t>
  </si>
  <si>
    <t>PP0024</t>
  </si>
  <si>
    <t>PP0025</t>
  </si>
  <si>
    <t>PP0026</t>
  </si>
  <si>
    <t>PP0027</t>
  </si>
  <si>
    <t>PP0028</t>
  </si>
  <si>
    <t>PP0029</t>
  </si>
  <si>
    <t>PP0030</t>
  </si>
  <si>
    <t>PP0031</t>
  </si>
  <si>
    <t>PP0032</t>
  </si>
  <si>
    <t>PP0033</t>
  </si>
  <si>
    <t>PP0034</t>
  </si>
  <si>
    <t>PP0035</t>
  </si>
  <si>
    <t>PP0036</t>
  </si>
  <si>
    <t>PP0037</t>
  </si>
  <si>
    <t>PP0038</t>
  </si>
  <si>
    <t>PP0039</t>
  </si>
  <si>
    <t>PP0040</t>
  </si>
  <si>
    <t>PP0041</t>
  </si>
  <si>
    <t>PP0042</t>
  </si>
  <si>
    <t>PP0043</t>
  </si>
  <si>
    <t>PP0044</t>
  </si>
  <si>
    <t>PP0045</t>
  </si>
  <si>
    <t>PP0046</t>
  </si>
  <si>
    <t>PP0047</t>
  </si>
  <si>
    <t>PP0048</t>
  </si>
  <si>
    <t>PP0049</t>
  </si>
  <si>
    <t>PP0050</t>
  </si>
  <si>
    <t>PP0051</t>
  </si>
  <si>
    <t>PP0052</t>
  </si>
  <si>
    <t>PP0053</t>
  </si>
  <si>
    <t>PP0054</t>
  </si>
  <si>
    <t>PP0055</t>
  </si>
  <si>
    <t>PP0056</t>
  </si>
  <si>
    <t>PP0057</t>
  </si>
  <si>
    <t>PP0058</t>
  </si>
  <si>
    <t>PP0059</t>
  </si>
  <si>
    <t>PP0060</t>
  </si>
  <si>
    <t>PP0061</t>
  </si>
  <si>
    <t>PP0062</t>
  </si>
  <si>
    <t>PP0063</t>
  </si>
  <si>
    <t>PP0064</t>
  </si>
  <si>
    <t>PP0065</t>
  </si>
  <si>
    <t>PP0066</t>
  </si>
  <si>
    <t>PP0067</t>
  </si>
  <si>
    <t>PP0068</t>
  </si>
  <si>
    <t>PP0069</t>
  </si>
  <si>
    <t>PP0070</t>
  </si>
  <si>
    <t>PP0071</t>
  </si>
  <si>
    <t>PP0072</t>
  </si>
  <si>
    <t>PP0073</t>
  </si>
  <si>
    <t>PP0074</t>
  </si>
  <si>
    <t>PP0075</t>
  </si>
  <si>
    <t>PP0076</t>
  </si>
  <si>
    <t>PP0077</t>
  </si>
  <si>
    <t>PP0078</t>
  </si>
  <si>
    <t>PP0079</t>
  </si>
  <si>
    <t>PP0080</t>
  </si>
  <si>
    <t>PP0081</t>
  </si>
  <si>
    <t>PP0082</t>
  </si>
  <si>
    <t>PP0083</t>
  </si>
  <si>
    <t>PP0084</t>
  </si>
  <si>
    <t>PP0085</t>
  </si>
  <si>
    <t>PP0086</t>
  </si>
  <si>
    <t>PP0087</t>
  </si>
  <si>
    <t>PP0088</t>
  </si>
  <si>
    <t>PP0089</t>
  </si>
  <si>
    <t>PP0090</t>
  </si>
  <si>
    <t>PP0091</t>
  </si>
  <si>
    <t>PP0092</t>
  </si>
  <si>
    <t>PP0093</t>
  </si>
  <si>
    <t>PP0094</t>
  </si>
  <si>
    <t>PP0095</t>
  </si>
  <si>
    <t>PP0096</t>
  </si>
  <si>
    <t>PP0097</t>
  </si>
  <si>
    <t>PP0098</t>
  </si>
  <si>
    <t>PP0099</t>
  </si>
  <si>
    <t>PP0100</t>
  </si>
  <si>
    <t>PP0101</t>
  </si>
  <si>
    <t>PP0102</t>
  </si>
  <si>
    <t>PP0103</t>
  </si>
  <si>
    <t>PP0104</t>
  </si>
  <si>
    <t>PP0105</t>
  </si>
  <si>
    <t>PP0106</t>
  </si>
  <si>
    <t>PP0107</t>
  </si>
  <si>
    <t>PP0108</t>
  </si>
  <si>
    <t>PP0109</t>
  </si>
  <si>
    <t>PP0110</t>
  </si>
  <si>
    <t>PP0111</t>
  </si>
  <si>
    <t>PP0112</t>
  </si>
  <si>
    <t>PP0113</t>
  </si>
  <si>
    <t>PP0114</t>
  </si>
  <si>
    <t>PP0115</t>
  </si>
  <si>
    <t>PP0116</t>
  </si>
  <si>
    <t>PP0117</t>
  </si>
  <si>
    <t>PP0118</t>
  </si>
  <si>
    <t>PP0119</t>
  </si>
  <si>
    <t>PP0120</t>
  </si>
  <si>
    <t>PP0121</t>
  </si>
  <si>
    <t>PP0122</t>
  </si>
  <si>
    <t>PP0123</t>
  </si>
  <si>
    <t>PP0124</t>
  </si>
  <si>
    <t>PP0125</t>
  </si>
  <si>
    <t>PP0126</t>
  </si>
  <si>
    <t>PP0127</t>
  </si>
  <si>
    <t>PP0128</t>
  </si>
  <si>
    <t>PP0129</t>
  </si>
  <si>
    <t>PP0130</t>
  </si>
  <si>
    <t>PP0131</t>
  </si>
  <si>
    <t>PP0132</t>
  </si>
  <si>
    <t>PP0133</t>
  </si>
  <si>
    <t>PP0134</t>
  </si>
  <si>
    <t>PP0135</t>
  </si>
  <si>
    <t>PP0136</t>
  </si>
  <si>
    <t>PP0137</t>
  </si>
  <si>
    <t>PP0138</t>
  </si>
  <si>
    <t>PP0139</t>
  </si>
  <si>
    <t>PP0140</t>
  </si>
  <si>
    <t>PP0141</t>
  </si>
  <si>
    <t>PP0142</t>
  </si>
  <si>
    <t>PP0143</t>
  </si>
  <si>
    <t>PP0144</t>
  </si>
  <si>
    <t>PP0145</t>
  </si>
  <si>
    <t>PP0146</t>
  </si>
  <si>
    <t>PP0147</t>
  </si>
  <si>
    <t>PP0148</t>
  </si>
  <si>
    <t>PP0149</t>
  </si>
  <si>
    <t>PP0150</t>
  </si>
  <si>
    <t>PP0151</t>
  </si>
  <si>
    <t>PP0152</t>
  </si>
  <si>
    <t>PP0153</t>
  </si>
  <si>
    <t>PP0154</t>
  </si>
  <si>
    <t>PP0155</t>
  </si>
  <si>
    <t>PP0156</t>
  </si>
  <si>
    <t>PP0157</t>
  </si>
  <si>
    <t>PP0158</t>
  </si>
  <si>
    <t>PP0159</t>
  </si>
  <si>
    <t>PP0160</t>
  </si>
  <si>
    <t>PP0161</t>
  </si>
  <si>
    <t>PP0162</t>
  </si>
  <si>
    <t>PP0163</t>
  </si>
  <si>
    <t>PP0164</t>
  </si>
  <si>
    <t>PP0165</t>
  </si>
  <si>
    <t>PP0166</t>
  </si>
  <si>
    <t>PP0167</t>
  </si>
  <si>
    <t>PP0168</t>
  </si>
  <si>
    <t>PP0169</t>
  </si>
  <si>
    <t>PP0170</t>
  </si>
  <si>
    <t>PP0171</t>
  </si>
  <si>
    <t>PP0172</t>
  </si>
  <si>
    <t>PP0173</t>
  </si>
  <si>
    <t>PP0174</t>
  </si>
  <si>
    <t>PP0175</t>
  </si>
  <si>
    <t>PP0176</t>
  </si>
  <si>
    <t>PP0177</t>
  </si>
  <si>
    <t>PP0178</t>
  </si>
  <si>
    <t>PP0179</t>
  </si>
  <si>
    <t>PP0180</t>
  </si>
  <si>
    <t>PP0181</t>
  </si>
  <si>
    <t>PP0182</t>
  </si>
  <si>
    <t>PP0183</t>
  </si>
  <si>
    <t>PP0184</t>
  </si>
  <si>
    <t>PP0185</t>
  </si>
  <si>
    <t>PP0186</t>
  </si>
  <si>
    <t>PP0187</t>
  </si>
  <si>
    <t>PP0188</t>
  </si>
  <si>
    <t>PP0189</t>
  </si>
  <si>
    <t>PP0190</t>
  </si>
  <si>
    <t>PP0191</t>
  </si>
  <si>
    <t>PP0192</t>
  </si>
  <si>
    <t>PP0193</t>
  </si>
  <si>
    <t>PP0194</t>
  </si>
  <si>
    <t>PP0195</t>
  </si>
  <si>
    <t>PP0196</t>
  </si>
  <si>
    <t>PP0197</t>
  </si>
  <si>
    <t>PP0198</t>
  </si>
  <si>
    <t>PP0199</t>
  </si>
  <si>
    <t>PP0200</t>
  </si>
  <si>
    <t>PP0201</t>
  </si>
  <si>
    <t>PP0202</t>
  </si>
  <si>
    <t>PP0203</t>
  </si>
  <si>
    <t>PP0204</t>
  </si>
  <si>
    <t>PP0205</t>
  </si>
  <si>
    <t>PP0206</t>
  </si>
  <si>
    <t>PP0207</t>
  </si>
  <si>
    <t>PP0208</t>
  </si>
  <si>
    <t>PP0209</t>
  </si>
  <si>
    <t>PP0210</t>
  </si>
  <si>
    <t>PP0211</t>
  </si>
  <si>
    <t>PP0212</t>
  </si>
  <si>
    <t>PP0213</t>
  </si>
  <si>
    <t>PP0214</t>
  </si>
  <si>
    <t>PP0215</t>
  </si>
  <si>
    <t>PP0216</t>
  </si>
  <si>
    <t>PP0217</t>
  </si>
  <si>
    <t>PP0218</t>
  </si>
  <si>
    <t>PP0219</t>
  </si>
  <si>
    <t>PP0220</t>
  </si>
  <si>
    <t>PP0221</t>
  </si>
  <si>
    <t>PP0222</t>
  </si>
  <si>
    <t>PP0223</t>
  </si>
  <si>
    <t>PP0224</t>
  </si>
  <si>
    <t>PP0225</t>
  </si>
  <si>
    <t>PP0226</t>
  </si>
  <si>
    <t>PP0227</t>
  </si>
  <si>
    <t>PP0228</t>
  </si>
  <si>
    <t>PP0229</t>
  </si>
  <si>
    <t>PP0230</t>
  </si>
  <si>
    <t>PP0231</t>
  </si>
  <si>
    <t>PP0232</t>
  </si>
  <si>
    <t>PP0233</t>
  </si>
  <si>
    <t>PP0234</t>
  </si>
  <si>
    <t>PP0235</t>
  </si>
  <si>
    <t>PP0236</t>
  </si>
  <si>
    <t>PP0237</t>
  </si>
  <si>
    <t>PP0238</t>
  </si>
  <si>
    <t>PP0239</t>
  </si>
  <si>
    <t>PP0240</t>
  </si>
  <si>
    <t>PP0241</t>
  </si>
  <si>
    <t>PP0242</t>
  </si>
  <si>
    <t>PP0243</t>
  </si>
  <si>
    <t>PP0244</t>
  </si>
  <si>
    <t>PP0245</t>
  </si>
  <si>
    <t>PP0246</t>
  </si>
  <si>
    <t>PP0247</t>
  </si>
  <si>
    <t>PP0248</t>
  </si>
  <si>
    <t>PP0249</t>
  </si>
  <si>
    <t>PP0250</t>
  </si>
  <si>
    <t>PP0251</t>
  </si>
  <si>
    <t>PP0252</t>
  </si>
  <si>
    <t>PP0253</t>
  </si>
  <si>
    <t>PP0254</t>
  </si>
  <si>
    <t>PP0255</t>
  </si>
  <si>
    <t>PP0256</t>
  </si>
  <si>
    <t>PP0257</t>
  </si>
  <si>
    <t>PP0258</t>
  </si>
  <si>
    <t>PP0259</t>
  </si>
  <si>
    <t>PP0260</t>
  </si>
  <si>
    <t>PP0261</t>
  </si>
  <si>
    <t>PP0262</t>
  </si>
  <si>
    <t>PP0263</t>
  </si>
  <si>
    <t>PP0264</t>
  </si>
  <si>
    <t>PP0265</t>
  </si>
  <si>
    <t>PP0266</t>
  </si>
  <si>
    <t>PP0267</t>
  </si>
  <si>
    <t>PP0268</t>
  </si>
  <si>
    <t>PP0269</t>
  </si>
  <si>
    <t>PP0270</t>
  </si>
  <si>
    <t>PP0271</t>
  </si>
  <si>
    <t>PP0272</t>
  </si>
  <si>
    <t>PP0273</t>
  </si>
  <si>
    <t>PP0274</t>
  </si>
  <si>
    <t>PP0275</t>
  </si>
  <si>
    <t>PP0276</t>
  </si>
  <si>
    <t>PP0277</t>
  </si>
  <si>
    <t>PP0278</t>
  </si>
  <si>
    <t>PP0279</t>
  </si>
  <si>
    <t>PP0280</t>
  </si>
  <si>
    <t>PP0281</t>
  </si>
  <si>
    <t>PP0282</t>
  </si>
  <si>
    <t>PP0283</t>
  </si>
  <si>
    <t>PP0284</t>
  </si>
  <si>
    <t>PP0285</t>
  </si>
  <si>
    <t>PP0286</t>
  </si>
  <si>
    <t>PP0287</t>
  </si>
  <si>
    <t>PP0288</t>
  </si>
  <si>
    <t>PP0289</t>
  </si>
  <si>
    <t>PP0290</t>
  </si>
  <si>
    <t>PP0291</t>
  </si>
  <si>
    <t>PP0292</t>
  </si>
  <si>
    <t>PP0293</t>
  </si>
  <si>
    <t>PP0294</t>
  </si>
  <si>
    <t>PP0295</t>
  </si>
  <si>
    <t>PP0296</t>
  </si>
  <si>
    <t>PP0297</t>
  </si>
  <si>
    <t>PP0298</t>
  </si>
  <si>
    <t>PP0299</t>
  </si>
  <si>
    <t>PP0300</t>
  </si>
  <si>
    <t>PP0301</t>
  </si>
  <si>
    <t>PP0302</t>
  </si>
  <si>
    <t>PP0303</t>
  </si>
  <si>
    <t>PP0304</t>
  </si>
  <si>
    <t>PP0305</t>
  </si>
  <si>
    <t>PP0306</t>
  </si>
  <si>
    <t>PP0307</t>
  </si>
  <si>
    <t>PP0308</t>
  </si>
  <si>
    <t>PP0309</t>
  </si>
  <si>
    <t>PP0310</t>
  </si>
  <si>
    <t>PP0311</t>
  </si>
  <si>
    <t>PP0312</t>
  </si>
  <si>
    <t>PP0313</t>
  </si>
  <si>
    <t>PP0314</t>
  </si>
  <si>
    <t>PP0315</t>
  </si>
  <si>
    <t>PP0316</t>
  </si>
  <si>
    <t>PP0317</t>
  </si>
  <si>
    <t>PP0318</t>
  </si>
  <si>
    <t>PP0319</t>
  </si>
  <si>
    <t>PP0320</t>
  </si>
  <si>
    <t>PP0321</t>
  </si>
  <si>
    <t>PP0322</t>
  </si>
  <si>
    <t>PP0323</t>
  </si>
  <si>
    <t>PP0324</t>
  </si>
  <si>
    <t>PP0325</t>
  </si>
  <si>
    <t>PP0326</t>
  </si>
  <si>
    <t>PP0327</t>
  </si>
  <si>
    <t>PP0328</t>
  </si>
  <si>
    <t>PP0329</t>
  </si>
  <si>
    <t>PP0330</t>
  </si>
  <si>
    <t>PP0331</t>
  </si>
  <si>
    <t>PP0332</t>
  </si>
  <si>
    <t>PP0333</t>
  </si>
  <si>
    <t>PP0334</t>
  </si>
  <si>
    <t>PP0335</t>
  </si>
  <si>
    <t>PP0336</t>
  </si>
  <si>
    <t>PP0337</t>
  </si>
  <si>
    <t>PP0338</t>
  </si>
  <si>
    <t>PP0339</t>
  </si>
  <si>
    <t>PP0340</t>
  </si>
  <si>
    <t>PP0341</t>
  </si>
  <si>
    <t>PP0342</t>
  </si>
  <si>
    <t>PP0343</t>
  </si>
  <si>
    <t>PP0344</t>
  </si>
  <si>
    <t>PP0345</t>
  </si>
  <si>
    <t>PP0346</t>
  </si>
  <si>
    <t>PP0347</t>
  </si>
  <si>
    <t>PP0348</t>
  </si>
  <si>
    <t>PP0349</t>
  </si>
  <si>
    <t>PP0350</t>
  </si>
  <si>
    <t>PP0351</t>
  </si>
  <si>
    <t>PP0352</t>
  </si>
  <si>
    <t>PP0353</t>
  </si>
  <si>
    <t>PP0354</t>
  </si>
  <si>
    <t>PP0355</t>
  </si>
  <si>
    <t>PP0356</t>
  </si>
  <si>
    <t>PP0357</t>
  </si>
  <si>
    <t>PP0358</t>
  </si>
  <si>
    <t>PP0359</t>
  </si>
  <si>
    <t>PP0360</t>
  </si>
  <si>
    <t>PP0361</t>
  </si>
  <si>
    <t>PP0362</t>
  </si>
  <si>
    <t>PP0363</t>
  </si>
  <si>
    <t>PP0364</t>
  </si>
  <si>
    <t>PP0365</t>
  </si>
  <si>
    <t>PP0366</t>
  </si>
  <si>
    <t>PP0367</t>
  </si>
  <si>
    <t>PP0368</t>
  </si>
  <si>
    <t>PP0369</t>
  </si>
  <si>
    <t>PP0370</t>
  </si>
  <si>
    <t>PP0371</t>
  </si>
  <si>
    <t>PP0372</t>
  </si>
  <si>
    <t>PP0373</t>
  </si>
  <si>
    <t>PP0374</t>
  </si>
  <si>
    <t>PP0375</t>
  </si>
  <si>
    <t>PP0376</t>
  </si>
  <si>
    <t>PP0377</t>
  </si>
  <si>
    <t>PP0378</t>
  </si>
  <si>
    <t>PP0379</t>
  </si>
  <si>
    <t>PP0380</t>
  </si>
  <si>
    <t>PP0381</t>
  </si>
  <si>
    <t>PP0382</t>
  </si>
  <si>
    <t>PP0383</t>
  </si>
  <si>
    <t>PP0384</t>
  </si>
  <si>
    <t>PP0385</t>
  </si>
  <si>
    <t>PP0386</t>
  </si>
  <si>
    <t>PP0387</t>
  </si>
  <si>
    <t>PP0388</t>
  </si>
  <si>
    <t>PP0389</t>
  </si>
  <si>
    <t>PP0390</t>
  </si>
  <si>
    <t>PP0391</t>
  </si>
  <si>
    <t>PP0392</t>
  </si>
  <si>
    <t>PP0393</t>
  </si>
  <si>
    <t>PP0394</t>
  </si>
  <si>
    <t>PP0395</t>
  </si>
  <si>
    <t>PP0396</t>
  </si>
  <si>
    <t>PP0397</t>
  </si>
  <si>
    <t>PP0398</t>
  </si>
  <si>
    <t>PP0399</t>
  </si>
  <si>
    <t>PP0400</t>
  </si>
  <si>
    <t>PP0401</t>
  </si>
  <si>
    <t>PP0402</t>
  </si>
  <si>
    <t>PP0403</t>
  </si>
  <si>
    <t>PP0404</t>
  </si>
  <si>
    <t>PP0405</t>
  </si>
  <si>
    <t>PP0406</t>
  </si>
  <si>
    <t>PP0407</t>
  </si>
  <si>
    <t>PP0408</t>
  </si>
  <si>
    <t>PP0409</t>
  </si>
  <si>
    <t>PP0410</t>
  </si>
  <si>
    <t>PP0411</t>
  </si>
  <si>
    <t>PP0412</t>
  </si>
  <si>
    <t>PP0413</t>
  </si>
  <si>
    <t>PP0414</t>
  </si>
  <si>
    <t>PP0415</t>
  </si>
  <si>
    <t>PP0416</t>
  </si>
  <si>
    <t>PP0417</t>
  </si>
  <si>
    <t>PP0418</t>
  </si>
  <si>
    <t>PP0419</t>
  </si>
  <si>
    <t>PP0420</t>
  </si>
  <si>
    <t>PP0421</t>
  </si>
  <si>
    <t>PP0422</t>
  </si>
  <si>
    <t>PP0423</t>
  </si>
  <si>
    <t>PP0424</t>
  </si>
  <si>
    <t>PP0425</t>
  </si>
  <si>
    <t>PP0426</t>
  </si>
  <si>
    <t>PP0427</t>
  </si>
  <si>
    <t>PP0428</t>
  </si>
  <si>
    <t>PP0429</t>
  </si>
  <si>
    <t>PP0430</t>
  </si>
  <si>
    <t>PP0431</t>
  </si>
  <si>
    <t>PP0432</t>
  </si>
  <si>
    <t>PP0433</t>
  </si>
  <si>
    <t>PP0434</t>
  </si>
  <si>
    <t>PP0435</t>
  </si>
  <si>
    <t>PP0436</t>
  </si>
  <si>
    <t>PP0437</t>
  </si>
  <si>
    <t>PP0438</t>
  </si>
  <si>
    <t>PP0439</t>
  </si>
  <si>
    <t>PP0440</t>
  </si>
  <si>
    <t>PP0441</t>
  </si>
  <si>
    <t>PP0442</t>
  </si>
  <si>
    <t>PP0443</t>
  </si>
  <si>
    <t>PP0444</t>
  </si>
  <si>
    <t>PP0445</t>
  </si>
  <si>
    <t>PP0446</t>
  </si>
  <si>
    <t>PP0447</t>
  </si>
  <si>
    <t>PP0448</t>
  </si>
  <si>
    <t>PP0449</t>
  </si>
  <si>
    <t>PP0450</t>
  </si>
  <si>
    <t>PP0451</t>
  </si>
  <si>
    <t>PP0452</t>
  </si>
  <si>
    <t>PP0453</t>
  </si>
  <si>
    <t>PP0454</t>
  </si>
  <si>
    <t>PP0455</t>
  </si>
  <si>
    <t>PP0456</t>
  </si>
  <si>
    <t>PP0457</t>
  </si>
  <si>
    <t>PP0458</t>
  </si>
  <si>
    <t>PP0459</t>
  </si>
  <si>
    <t>PP0460</t>
  </si>
  <si>
    <t>PP0461</t>
  </si>
  <si>
    <t>PP0462</t>
  </si>
  <si>
    <t>PP0463</t>
  </si>
  <si>
    <t>PP0464</t>
  </si>
  <si>
    <t>PP0465</t>
  </si>
  <si>
    <t>PP0466</t>
  </si>
  <si>
    <t>PP0467</t>
  </si>
  <si>
    <t>PP0468</t>
  </si>
  <si>
    <t>PP0469</t>
  </si>
  <si>
    <t>PP0470</t>
  </si>
  <si>
    <t>PP0471</t>
  </si>
  <si>
    <t>PP0472</t>
  </si>
  <si>
    <t>PP0473</t>
  </si>
  <si>
    <t>PP0474</t>
  </si>
  <si>
    <t>PP0475</t>
  </si>
  <si>
    <t>PP0476</t>
  </si>
  <si>
    <t>PP0477</t>
  </si>
  <si>
    <t>PP0478</t>
  </si>
  <si>
    <t>PP0479</t>
  </si>
  <si>
    <t>PP0480</t>
  </si>
  <si>
    <t>PP0481</t>
  </si>
  <si>
    <t>PP0482</t>
  </si>
  <si>
    <t>PP0483</t>
  </si>
  <si>
    <t>PP0484</t>
  </si>
  <si>
    <t>PP0485</t>
  </si>
  <si>
    <t>PP0486</t>
  </si>
  <si>
    <t>PP0487</t>
  </si>
  <si>
    <t>PP0488</t>
  </si>
  <si>
    <t>PP0489</t>
  </si>
  <si>
    <t>PP0490</t>
  </si>
  <si>
    <t>PP0491</t>
  </si>
  <si>
    <t>PP0492</t>
  </si>
  <si>
    <t>PP0493</t>
  </si>
  <si>
    <t>PP0494</t>
  </si>
  <si>
    <t>PP0495</t>
  </si>
  <si>
    <t>PP0496</t>
  </si>
  <si>
    <t>PP0497</t>
  </si>
  <si>
    <t>PP0498</t>
  </si>
  <si>
    <t>PP0499</t>
  </si>
  <si>
    <t>PP0500</t>
  </si>
  <si>
    <t>PP0501</t>
  </si>
  <si>
    <t>PP0502</t>
  </si>
  <si>
    <t>PP0503</t>
  </si>
  <si>
    <t>PP0504</t>
  </si>
  <si>
    <t>PP0505</t>
  </si>
  <si>
    <t>PP0506</t>
  </si>
  <si>
    <t>PP0507</t>
  </si>
  <si>
    <t>PP0508</t>
  </si>
  <si>
    <t>PP0509</t>
  </si>
  <si>
    <t>PP0510</t>
  </si>
  <si>
    <t>PP0511</t>
  </si>
  <si>
    <t>PP0512</t>
  </si>
  <si>
    <t>PP0513</t>
  </si>
  <si>
    <t>PP0514</t>
  </si>
  <si>
    <t>PP0515</t>
  </si>
  <si>
    <t>PP0516</t>
  </si>
  <si>
    <t>PP0517</t>
  </si>
  <si>
    <t>PP0518</t>
  </si>
  <si>
    <t>PP0519</t>
  </si>
  <si>
    <t>PP0520</t>
  </si>
  <si>
    <t>PP0521</t>
  </si>
  <si>
    <t>PP0522</t>
  </si>
  <si>
    <t>PP0523</t>
  </si>
  <si>
    <t>PP0524</t>
  </si>
  <si>
    <t>PP0525</t>
  </si>
  <si>
    <t>PP0526</t>
  </si>
  <si>
    <t>PP0527</t>
  </si>
  <si>
    <t>PP0528</t>
  </si>
  <si>
    <t>PP0529</t>
  </si>
  <si>
    <t>PP0530</t>
  </si>
  <si>
    <t>PP0531</t>
  </si>
  <si>
    <t>PP0532</t>
  </si>
  <si>
    <t>PP0533</t>
  </si>
  <si>
    <t>PP0534</t>
  </si>
  <si>
    <t>PP0535</t>
  </si>
  <si>
    <t>PP0536</t>
  </si>
  <si>
    <t>PP0537</t>
  </si>
  <si>
    <t>PP0538</t>
  </si>
  <si>
    <t>PP0539</t>
  </si>
  <si>
    <t>PP0540</t>
  </si>
  <si>
    <t>PP0541</t>
  </si>
  <si>
    <t>PP0542</t>
  </si>
  <si>
    <t>PP0543</t>
  </si>
  <si>
    <t>PP0544</t>
  </si>
  <si>
    <t>PP0545</t>
  </si>
  <si>
    <t>PP0546</t>
  </si>
  <si>
    <t>PP0547</t>
  </si>
  <si>
    <t>PP0548</t>
  </si>
  <si>
    <t>PP0549</t>
  </si>
  <si>
    <t>PP0550</t>
  </si>
  <si>
    <t>PP0551</t>
  </si>
  <si>
    <t>PP0552</t>
  </si>
  <si>
    <t>PP0553</t>
  </si>
  <si>
    <t>PP0554</t>
  </si>
  <si>
    <t>PP0555</t>
  </si>
  <si>
    <t>PP0556</t>
  </si>
  <si>
    <t>PP0557</t>
  </si>
  <si>
    <t>PP0558</t>
  </si>
  <si>
    <t>PP0559</t>
  </si>
  <si>
    <t>PP0560</t>
  </si>
  <si>
    <t>PP0561</t>
  </si>
  <si>
    <t>PP0562</t>
  </si>
  <si>
    <t>PP0563</t>
  </si>
  <si>
    <t>PP0564</t>
  </si>
  <si>
    <t>PP0565</t>
  </si>
  <si>
    <t>PP0566</t>
  </si>
  <si>
    <t>PP0567</t>
  </si>
  <si>
    <t>PP0568</t>
  </si>
  <si>
    <t>PP0569</t>
  </si>
  <si>
    <t>PP0570</t>
  </si>
  <si>
    <t>PP0571</t>
  </si>
  <si>
    <t>PP0572</t>
  </si>
  <si>
    <t>PP0573</t>
  </si>
  <si>
    <t>PP0574</t>
  </si>
  <si>
    <t>PP0575</t>
  </si>
  <si>
    <t>PP0576</t>
  </si>
  <si>
    <t>PP0577</t>
  </si>
  <si>
    <t>PP0578</t>
  </si>
  <si>
    <t>PP0579</t>
  </si>
  <si>
    <t>PP0580</t>
  </si>
  <si>
    <t>PP0581</t>
  </si>
  <si>
    <t>PP0582</t>
  </si>
  <si>
    <t>PP0583</t>
  </si>
  <si>
    <t>PP0584</t>
  </si>
  <si>
    <t>PP0585</t>
  </si>
  <si>
    <t>PP0586</t>
  </si>
  <si>
    <t>PP0587</t>
  </si>
  <si>
    <t>PP0588</t>
  </si>
  <si>
    <t>PP0589</t>
  </si>
  <si>
    <t>PP0590</t>
  </si>
  <si>
    <t>PP0591</t>
  </si>
  <si>
    <t>PP0592</t>
  </si>
  <si>
    <t>PP0593</t>
  </si>
  <si>
    <t>PP0594</t>
  </si>
  <si>
    <t>PP0595</t>
  </si>
  <si>
    <t>PP0596</t>
  </si>
  <si>
    <t>PP0597</t>
  </si>
  <si>
    <t>PP0598</t>
  </si>
  <si>
    <t>PP0599</t>
  </si>
  <si>
    <t>PP0600</t>
  </si>
  <si>
    <t>PP0601</t>
  </si>
  <si>
    <t>PP0602</t>
  </si>
  <si>
    <t>PP0603</t>
  </si>
  <si>
    <t>PP0604</t>
  </si>
  <si>
    <t>PP0605</t>
  </si>
  <si>
    <t>PP0606</t>
  </si>
  <si>
    <t>PP0607</t>
  </si>
  <si>
    <t>PP0608</t>
  </si>
  <si>
    <t>PP0609</t>
  </si>
  <si>
    <t>PP0610</t>
  </si>
  <si>
    <t>PP0611</t>
  </si>
  <si>
    <t>PP0612</t>
  </si>
  <si>
    <t>PP0613</t>
  </si>
  <si>
    <t>PP0614</t>
  </si>
  <si>
    <t>PP0615</t>
  </si>
  <si>
    <t>PP0616</t>
  </si>
  <si>
    <t>PP0617</t>
  </si>
  <si>
    <t>PP0618</t>
  </si>
  <si>
    <t>PP0619</t>
  </si>
  <si>
    <t>PP0620</t>
  </si>
  <si>
    <t>PP0621</t>
  </si>
  <si>
    <t>PP0622</t>
  </si>
  <si>
    <t>PP0623</t>
  </si>
  <si>
    <t>PP0624</t>
  </si>
  <si>
    <t>PP0625</t>
  </si>
  <si>
    <t>PP0626</t>
  </si>
  <si>
    <t>PP0627</t>
  </si>
  <si>
    <t>PP0628</t>
  </si>
  <si>
    <t>PP0629</t>
  </si>
  <si>
    <t>PP0630</t>
  </si>
  <si>
    <t>PP0631</t>
  </si>
  <si>
    <t>PP0632</t>
  </si>
  <si>
    <t>PP0633</t>
  </si>
  <si>
    <t>PP0634</t>
  </si>
  <si>
    <t>PP0635</t>
  </si>
  <si>
    <t>PP0636</t>
  </si>
  <si>
    <t>PP0637</t>
  </si>
  <si>
    <t>PP0638</t>
  </si>
  <si>
    <t>PP0639</t>
  </si>
  <si>
    <t>PP0640</t>
  </si>
  <si>
    <t>PP0641</t>
  </si>
  <si>
    <t>PP0642</t>
  </si>
  <si>
    <t>PP0643</t>
  </si>
  <si>
    <t>PP0644</t>
  </si>
  <si>
    <t>PP0645</t>
  </si>
  <si>
    <t>PP0646</t>
  </si>
  <si>
    <t>PP0647</t>
  </si>
  <si>
    <t>PP0648</t>
  </si>
  <si>
    <t>PP0649</t>
  </si>
  <si>
    <t>PP0650</t>
  </si>
  <si>
    <t>PP0651</t>
  </si>
  <si>
    <t>PP0652</t>
  </si>
  <si>
    <t>PP0653</t>
  </si>
  <si>
    <t>PP0654</t>
  </si>
  <si>
    <t>PP0655</t>
  </si>
  <si>
    <t>PP0656</t>
  </si>
  <si>
    <t>PP0657</t>
  </si>
  <si>
    <t>PP0658</t>
  </si>
  <si>
    <t>PP0659</t>
  </si>
  <si>
    <t>PP0660</t>
  </si>
  <si>
    <t>PP0661</t>
  </si>
  <si>
    <t>PP0662</t>
  </si>
  <si>
    <t>PP0663</t>
  </si>
  <si>
    <t>PP0664</t>
  </si>
  <si>
    <t>PP0665</t>
  </si>
  <si>
    <t>PP0666</t>
  </si>
  <si>
    <t>PP0667</t>
  </si>
  <si>
    <t>PP0668</t>
  </si>
  <si>
    <t>PP0669</t>
  </si>
  <si>
    <t>PP0670</t>
  </si>
  <si>
    <t>PP0671</t>
  </si>
  <si>
    <t>PP0672</t>
  </si>
  <si>
    <t>PP0673</t>
  </si>
  <si>
    <t>PP0674</t>
  </si>
  <si>
    <t>PP0675</t>
  </si>
  <si>
    <t>PP0676</t>
  </si>
  <si>
    <t>PP0677</t>
  </si>
  <si>
    <t>PP0678</t>
  </si>
  <si>
    <t>PP0679</t>
  </si>
  <si>
    <t>PP0680</t>
  </si>
  <si>
    <t>PP0681</t>
  </si>
  <si>
    <t>PP0682</t>
  </si>
  <si>
    <t>PP0683</t>
  </si>
  <si>
    <t>PP0684</t>
  </si>
  <si>
    <t>PP0685</t>
  </si>
  <si>
    <t>PP0686</t>
  </si>
  <si>
    <t>PP0687</t>
  </si>
  <si>
    <t>PP0688</t>
  </si>
  <si>
    <t>PP0689</t>
  </si>
  <si>
    <t>PP0690</t>
  </si>
  <si>
    <t>PP0691</t>
  </si>
  <si>
    <t>PP0692</t>
  </si>
  <si>
    <t>PP0693</t>
  </si>
  <si>
    <t>PP0694</t>
  </si>
  <si>
    <t>PP0695</t>
  </si>
  <si>
    <t>PP0696</t>
  </si>
  <si>
    <t>PP0697</t>
  </si>
  <si>
    <t>PP0698</t>
  </si>
  <si>
    <t>PP0699</t>
  </si>
  <si>
    <t>PP0700</t>
  </si>
  <si>
    <t>PP0701</t>
  </si>
  <si>
    <t>PP0702</t>
  </si>
  <si>
    <t>PP0703</t>
  </si>
  <si>
    <t>PP0704</t>
  </si>
  <si>
    <t>PP0705</t>
  </si>
  <si>
    <t>PP0706</t>
  </si>
  <si>
    <t>PP0707</t>
  </si>
  <si>
    <t>PP0708</t>
  </si>
  <si>
    <t>PP0709</t>
  </si>
  <si>
    <t>PP0710</t>
  </si>
  <si>
    <t>PP0711</t>
  </si>
  <si>
    <t>PP0712</t>
  </si>
  <si>
    <t>PP0713</t>
  </si>
  <si>
    <t>PP0714</t>
  </si>
  <si>
    <t>PP0715</t>
  </si>
  <si>
    <t>PP0716</t>
  </si>
  <si>
    <t>PP0717</t>
  </si>
  <si>
    <t>PP0718</t>
  </si>
  <si>
    <t>PP0719</t>
  </si>
  <si>
    <t>PP0720</t>
  </si>
  <si>
    <t>PP0721</t>
  </si>
  <si>
    <t>PP0722</t>
  </si>
  <si>
    <t>PP0723</t>
  </si>
  <si>
    <t>PP0724</t>
  </si>
  <si>
    <t>PP0725</t>
  </si>
  <si>
    <t>PP0726</t>
  </si>
  <si>
    <t>PP0727</t>
  </si>
  <si>
    <t>PP0728</t>
  </si>
  <si>
    <t>PP0729</t>
  </si>
  <si>
    <t>PP0730</t>
  </si>
  <si>
    <t>PP0731</t>
  </si>
  <si>
    <t>PP0732</t>
  </si>
  <si>
    <t>PP0733</t>
  </si>
  <si>
    <t>PP0734</t>
  </si>
  <si>
    <t>PP0735</t>
  </si>
  <si>
    <t>PP0736</t>
  </si>
  <si>
    <t>PP0737</t>
  </si>
  <si>
    <t>PP0738</t>
  </si>
  <si>
    <t>PP0739</t>
  </si>
  <si>
    <t>PP0740</t>
  </si>
  <si>
    <t>PP0741</t>
  </si>
  <si>
    <t>PP0742</t>
  </si>
  <si>
    <t>PP0743</t>
  </si>
  <si>
    <t>PP0744</t>
  </si>
  <si>
    <t>PP0745</t>
  </si>
  <si>
    <t>PP0746</t>
  </si>
  <si>
    <t>PP0747</t>
  </si>
  <si>
    <t>PP0748</t>
  </si>
  <si>
    <t>PP0749</t>
  </si>
  <si>
    <t>PP0750</t>
  </si>
  <si>
    <t>PP0751</t>
  </si>
  <si>
    <t>PP0752</t>
  </si>
  <si>
    <t>PP0753</t>
  </si>
  <si>
    <t>PP0754</t>
  </si>
  <si>
    <t>PP0755</t>
  </si>
  <si>
    <t>PP0756</t>
  </si>
  <si>
    <t>PP0757</t>
  </si>
  <si>
    <t>PP0758</t>
  </si>
  <si>
    <t>PP0759</t>
  </si>
  <si>
    <t>PP0760</t>
  </si>
  <si>
    <t>PP0761</t>
  </si>
  <si>
    <t>PP0762</t>
  </si>
  <si>
    <t>PP0763</t>
  </si>
  <si>
    <t>PP0764</t>
  </si>
  <si>
    <t>PP0765</t>
  </si>
  <si>
    <t>PP0766</t>
  </si>
  <si>
    <t>PP0767</t>
  </si>
  <si>
    <t>PP0768</t>
  </si>
  <si>
    <t>PP0769</t>
  </si>
  <si>
    <t>PP0770</t>
  </si>
  <si>
    <t>PP0771</t>
  </si>
  <si>
    <t>PP0772</t>
  </si>
  <si>
    <t>PP0773</t>
  </si>
  <si>
    <t>PP0774</t>
  </si>
  <si>
    <t>PP0775</t>
  </si>
  <si>
    <t>PP0776</t>
  </si>
  <si>
    <t>PP0777</t>
  </si>
  <si>
    <t>PP0778</t>
  </si>
  <si>
    <t>PP0779</t>
  </si>
  <si>
    <t>PP0780</t>
  </si>
  <si>
    <t>PP0781</t>
  </si>
  <si>
    <t>PP0782</t>
  </si>
  <si>
    <t>PP0783</t>
  </si>
  <si>
    <t>PP0784</t>
  </si>
  <si>
    <t>PP0785</t>
  </si>
  <si>
    <t>PP0786</t>
  </si>
  <si>
    <t>PP0787</t>
  </si>
  <si>
    <t>PP0788</t>
  </si>
  <si>
    <t>PP0789</t>
  </si>
  <si>
    <t>PP0790</t>
  </si>
  <si>
    <t>PP0791</t>
  </si>
  <si>
    <t>PP0792</t>
  </si>
  <si>
    <t>PP0793</t>
  </si>
  <si>
    <t>PP0794</t>
  </si>
  <si>
    <t>PP0795</t>
  </si>
  <si>
    <t>PP0796</t>
  </si>
  <si>
    <t>PP0797</t>
  </si>
  <si>
    <t>PP0798</t>
  </si>
  <si>
    <t>PP0799</t>
  </si>
  <si>
    <t>PP0800</t>
  </si>
  <si>
    <t>PP0801</t>
  </si>
  <si>
    <t>PP0802</t>
  </si>
  <si>
    <t>PP0803</t>
  </si>
  <si>
    <t>PP0804</t>
  </si>
  <si>
    <t>PP0805</t>
  </si>
  <si>
    <t>PP0806</t>
  </si>
  <si>
    <t>PP0807</t>
  </si>
  <si>
    <t>PP0808</t>
  </si>
  <si>
    <t>PP0809</t>
  </si>
  <si>
    <t>PP0810</t>
  </si>
  <si>
    <t>PP0811</t>
  </si>
  <si>
    <t>PP0812</t>
  </si>
  <si>
    <t>PP0813</t>
  </si>
  <si>
    <t>PP0814</t>
  </si>
  <si>
    <t>PP0815</t>
  </si>
  <si>
    <t>PP0816</t>
  </si>
  <si>
    <t>PP0817</t>
  </si>
  <si>
    <t>PP0818</t>
  </si>
  <si>
    <t>PP0819</t>
  </si>
  <si>
    <t>PP0820</t>
  </si>
  <si>
    <t>PP0821</t>
  </si>
  <si>
    <t>PP0822</t>
  </si>
  <si>
    <t>PP0823</t>
  </si>
  <si>
    <t>PP0824</t>
  </si>
  <si>
    <t>PP0825</t>
  </si>
  <si>
    <t>PP0826</t>
  </si>
  <si>
    <t>PP0827</t>
  </si>
  <si>
    <t>PP0828</t>
  </si>
  <si>
    <t>PP0829</t>
  </si>
  <si>
    <t>PP0830</t>
  </si>
  <si>
    <t>PP0831</t>
  </si>
  <si>
    <t>PP0832</t>
  </si>
  <si>
    <t>PP0833</t>
  </si>
  <si>
    <t>PP0834</t>
  </si>
  <si>
    <t>PP0835</t>
  </si>
  <si>
    <t>PP0836</t>
  </si>
  <si>
    <t>PP0837</t>
  </si>
  <si>
    <t>PP0838</t>
  </si>
  <si>
    <t>PP0839</t>
  </si>
  <si>
    <t>PP0840</t>
  </si>
  <si>
    <t>PP0841</t>
  </si>
  <si>
    <t>PP0842</t>
  </si>
  <si>
    <t>PP0843</t>
  </si>
  <si>
    <t>PP0844</t>
  </si>
  <si>
    <t>PP0845</t>
  </si>
  <si>
    <t>PP0846</t>
  </si>
  <si>
    <t>PP0847</t>
  </si>
  <si>
    <t>PP0848</t>
  </si>
  <si>
    <t>PP0849</t>
  </si>
  <si>
    <t>PP0850</t>
  </si>
  <si>
    <t>PP0851</t>
  </si>
  <si>
    <t>PP0852</t>
  </si>
  <si>
    <t>PP0853</t>
  </si>
  <si>
    <t>PP0854</t>
  </si>
  <si>
    <t>PP0855</t>
  </si>
  <si>
    <t>PP0856</t>
  </si>
  <si>
    <t>PP0857</t>
  </si>
  <si>
    <t>PP0858</t>
  </si>
  <si>
    <t>PP0859</t>
  </si>
  <si>
    <t>PP0860</t>
  </si>
  <si>
    <t>PP0861</t>
  </si>
  <si>
    <t>PP0862</t>
  </si>
  <si>
    <t>PP0863</t>
  </si>
  <si>
    <t>PP0864</t>
  </si>
  <si>
    <t>PP0865</t>
  </si>
  <si>
    <t>PP0866</t>
  </si>
  <si>
    <t>PP0867</t>
  </si>
  <si>
    <t>PP0868</t>
  </si>
  <si>
    <t>PP0869</t>
  </si>
  <si>
    <t>PP0870</t>
  </si>
  <si>
    <t>PP0871</t>
  </si>
  <si>
    <t>PP0872</t>
  </si>
  <si>
    <t>PP0873</t>
  </si>
  <si>
    <t>PP0874</t>
  </si>
  <si>
    <t>PP0875</t>
  </si>
  <si>
    <t>PP0876</t>
  </si>
  <si>
    <t>PP0877</t>
  </si>
  <si>
    <t>PP0878</t>
  </si>
  <si>
    <t>PP0879</t>
  </si>
  <si>
    <t>PP0880</t>
  </si>
  <si>
    <t>PP0881</t>
  </si>
  <si>
    <t>PP0882</t>
  </si>
  <si>
    <t>PP0883</t>
  </si>
  <si>
    <t>PP0884</t>
  </si>
  <si>
    <t>PP0885</t>
  </si>
  <si>
    <t>PP0886</t>
  </si>
  <si>
    <t>PP0887</t>
  </si>
  <si>
    <t>PP0888</t>
  </si>
  <si>
    <t>PP0889</t>
  </si>
  <si>
    <t>PP0890</t>
  </si>
  <si>
    <t>PP0891</t>
  </si>
  <si>
    <t>PP0892</t>
  </si>
  <si>
    <t>PP0893</t>
  </si>
  <si>
    <t>PP0894</t>
  </si>
  <si>
    <t>PP0895</t>
  </si>
  <si>
    <t>PP0896</t>
  </si>
  <si>
    <t>PP0897</t>
  </si>
  <si>
    <t>PP0898</t>
  </si>
  <si>
    <t>PP0899</t>
  </si>
  <si>
    <t>PP0900</t>
  </si>
  <si>
    <t>PP0901</t>
  </si>
  <si>
    <t>PP0902</t>
  </si>
  <si>
    <t>PP0903</t>
  </si>
  <si>
    <t>PP0904</t>
  </si>
  <si>
    <t>PP0905</t>
  </si>
  <si>
    <t>PP0906</t>
  </si>
  <si>
    <t>PP0907</t>
  </si>
  <si>
    <t>PP0908</t>
  </si>
  <si>
    <t>PP0909</t>
  </si>
  <si>
    <t>PP0910</t>
  </si>
  <si>
    <t>PP0911</t>
  </si>
  <si>
    <t>PP0912</t>
  </si>
  <si>
    <t>PP0913</t>
  </si>
  <si>
    <t>PP0914</t>
  </si>
  <si>
    <t>PP0915</t>
  </si>
  <si>
    <t>PP0916</t>
  </si>
  <si>
    <t>PP0917</t>
  </si>
  <si>
    <t>PP0918</t>
  </si>
  <si>
    <t>PP0919</t>
  </si>
  <si>
    <t>PP0920</t>
  </si>
  <si>
    <t>PP0921</t>
  </si>
  <si>
    <t>PP0922</t>
  </si>
  <si>
    <t>PP0923</t>
  </si>
  <si>
    <t>PP0924</t>
  </si>
  <si>
    <t>PP0925</t>
  </si>
  <si>
    <t>PP0926</t>
  </si>
  <si>
    <t>PP0927</t>
  </si>
  <si>
    <t>PP0928</t>
  </si>
  <si>
    <t>PP0929</t>
  </si>
  <si>
    <t>PP0930</t>
  </si>
  <si>
    <t>PP0931</t>
  </si>
  <si>
    <t>PP0932</t>
  </si>
  <si>
    <t>PP0933</t>
  </si>
  <si>
    <t>PP0934</t>
  </si>
  <si>
    <t>PP0935</t>
  </si>
  <si>
    <t>PP0936</t>
  </si>
  <si>
    <t>PP0937</t>
  </si>
  <si>
    <t>PP0938</t>
  </si>
  <si>
    <t>PP0939</t>
  </si>
  <si>
    <t>PP0940</t>
  </si>
  <si>
    <t>PP0941</t>
  </si>
  <si>
    <t>PP0942</t>
  </si>
  <si>
    <t>PP0943</t>
  </si>
  <si>
    <t>PP0944</t>
  </si>
  <si>
    <t>PP0945</t>
  </si>
  <si>
    <t>PP0946</t>
  </si>
  <si>
    <t>PP0947</t>
  </si>
  <si>
    <t>PP0948</t>
  </si>
  <si>
    <t>PP0949</t>
  </si>
  <si>
    <t>PP0950</t>
  </si>
  <si>
    <t>PP0951</t>
  </si>
  <si>
    <t>PP0952</t>
  </si>
  <si>
    <t>PP0953</t>
  </si>
  <si>
    <t>PP0954</t>
  </si>
  <si>
    <t>PP0955</t>
  </si>
  <si>
    <t>PP0956</t>
  </si>
  <si>
    <t>PP0957</t>
  </si>
  <si>
    <t>PP0958</t>
  </si>
  <si>
    <t>PP0959</t>
  </si>
  <si>
    <t>PP0960</t>
  </si>
  <si>
    <t>PP0961</t>
  </si>
  <si>
    <t>PP0962</t>
  </si>
  <si>
    <t>PP0963</t>
  </si>
  <si>
    <t>PP0964</t>
  </si>
  <si>
    <t>PP0965</t>
  </si>
  <si>
    <t>PP0966</t>
  </si>
  <si>
    <t>PP0967</t>
  </si>
  <si>
    <t>PP0968</t>
  </si>
  <si>
    <t>PP0969</t>
  </si>
  <si>
    <t>PP0970</t>
  </si>
  <si>
    <t>PP0971</t>
  </si>
  <si>
    <t>PP0972</t>
  </si>
  <si>
    <t>PP0973</t>
  </si>
  <si>
    <t>PP0974</t>
  </si>
  <si>
    <t>PP0975</t>
  </si>
  <si>
    <t>PP0976</t>
  </si>
  <si>
    <t>PP0977</t>
  </si>
  <si>
    <t>PP0978</t>
  </si>
  <si>
    <t>PP0979</t>
  </si>
  <si>
    <t>PP0980</t>
  </si>
  <si>
    <t>PP0981</t>
  </si>
  <si>
    <t>PP0982</t>
  </si>
  <si>
    <t>PP0983</t>
  </si>
  <si>
    <t>PP0984</t>
  </si>
  <si>
    <t>PP0985</t>
  </si>
  <si>
    <t>PP0986</t>
  </si>
  <si>
    <t>PP0987</t>
  </si>
  <si>
    <t>PP0988</t>
  </si>
  <si>
    <t>PP0989</t>
  </si>
  <si>
    <t>PP0990</t>
  </si>
  <si>
    <t>PP0991</t>
  </si>
  <si>
    <t>PP0992</t>
  </si>
  <si>
    <t>PP0993</t>
  </si>
  <si>
    <t>PP0994</t>
  </si>
  <si>
    <t>PP0995</t>
  </si>
  <si>
    <t>PP0996</t>
  </si>
  <si>
    <t>PP0997</t>
  </si>
  <si>
    <t>PP0998</t>
  </si>
  <si>
    <t>PP0999</t>
  </si>
  <si>
    <t>PP1000</t>
  </si>
  <si>
    <t>PP1001</t>
  </si>
  <si>
    <t>PP1002</t>
  </si>
  <si>
    <t>PP1003</t>
  </si>
  <si>
    <t>PP1004</t>
  </si>
  <si>
    <t>PP1005</t>
  </si>
  <si>
    <t>PP1006</t>
  </si>
  <si>
    <t>PP1007</t>
  </si>
  <si>
    <t>PP1008</t>
  </si>
  <si>
    <t>PP1009</t>
  </si>
  <si>
    <t>PP1010</t>
  </si>
  <si>
    <t>PP1011</t>
  </si>
  <si>
    <t>PP1012</t>
  </si>
  <si>
    <t>PP1013</t>
  </si>
  <si>
    <t>PP1014</t>
  </si>
  <si>
    <t>PP1015</t>
  </si>
  <si>
    <t>PP1016</t>
  </si>
  <si>
    <t>PP1017</t>
  </si>
  <si>
    <t>PP1018</t>
  </si>
  <si>
    <t>PP1019</t>
  </si>
  <si>
    <t>PP1020</t>
  </si>
  <si>
    <t>PP1021</t>
  </si>
  <si>
    <t>PP1022</t>
  </si>
  <si>
    <t>PP1023</t>
  </si>
  <si>
    <t>PP1024</t>
  </si>
  <si>
    <t>PP1025</t>
  </si>
  <si>
    <t>PP1026</t>
  </si>
  <si>
    <t>PP1027</t>
  </si>
  <si>
    <t>PP1028</t>
  </si>
  <si>
    <t>PP1029</t>
  </si>
  <si>
    <t>PP1030</t>
  </si>
  <si>
    <t>PP1031</t>
  </si>
  <si>
    <t>PP1032</t>
  </si>
  <si>
    <t>PP1033</t>
  </si>
  <si>
    <t>PP1034</t>
  </si>
  <si>
    <t>PP1035</t>
  </si>
  <si>
    <t>PP1036</t>
  </si>
  <si>
    <t>PP1037</t>
  </si>
  <si>
    <t>PP1038</t>
  </si>
  <si>
    <t>PP1039</t>
  </si>
  <si>
    <t>PP1040</t>
  </si>
  <si>
    <t>PP1041</t>
  </si>
  <si>
    <t>PP1042</t>
  </si>
  <si>
    <t>PP1043</t>
  </si>
  <si>
    <t>PP1044</t>
  </si>
  <si>
    <t>PP1045</t>
  </si>
  <si>
    <t>PP1046</t>
  </si>
  <si>
    <t>PP1047</t>
  </si>
  <si>
    <t>PP1048</t>
  </si>
  <si>
    <t>PP1049</t>
  </si>
  <si>
    <t>PP1050</t>
  </si>
  <si>
    <t>PP1051</t>
  </si>
  <si>
    <t>PP1052</t>
  </si>
  <si>
    <t>PP1053</t>
  </si>
  <si>
    <t>PP1054</t>
  </si>
  <si>
    <t>PP1055</t>
  </si>
  <si>
    <t>PP1056</t>
  </si>
  <si>
    <t>PP1057</t>
  </si>
  <si>
    <t>PP1058</t>
  </si>
  <si>
    <t>PP1059</t>
  </si>
  <si>
    <t>PP1060</t>
  </si>
  <si>
    <t>PP1061</t>
  </si>
  <si>
    <t>PP1062</t>
  </si>
  <si>
    <t>PP1063</t>
  </si>
  <si>
    <t>PP1064</t>
  </si>
  <si>
    <t>PP1065</t>
  </si>
  <si>
    <t>PP1066</t>
  </si>
  <si>
    <t>PP1067</t>
  </si>
  <si>
    <t>PP1068</t>
  </si>
  <si>
    <t>PP1069</t>
  </si>
  <si>
    <t>PP1070</t>
  </si>
  <si>
    <t>PP1071</t>
  </si>
  <si>
    <t>PP1072</t>
  </si>
  <si>
    <t>PP1073</t>
  </si>
  <si>
    <t>PP1074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</si>
  <si>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</si>
  <si>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</si>
  <si>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</si>
  <si>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</si>
  <si>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</si>
  <si>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</si>
  <si>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</si>
  <si>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</si>
  <si>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</si>
  <si>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</si>
  <si>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</si>
  <si>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</si>
  <si>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</si>
  <si>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</si>
  <si>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</si>
  <si>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</si>
  <si>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</si>
  <si>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</si>
  <si>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</si>
  <si>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</si>
  <si>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</si>
  <si>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</si>
  <si>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</si>
  <si>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</si>
  <si>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</si>
  <si>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</si>
  <si>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</si>
  <si>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</si>
  <si>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</si>
  <si>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</si>
  <si>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</si>
  <si>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</si>
  <si>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</si>
  <si>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</si>
  <si>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</si>
  <si>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PortPairDistance_ID</t>
  </si>
  <si>
    <t>,'Abu Dhabi-Abu Dhabi',1,1,0,</t>
  </si>
  <si>
    <t>,'Abu Dhabi-SITRA',1,2,298,</t>
  </si>
  <si>
    <t>,'Abu Dhabi-Bandar Abbas',1,3,251,</t>
  </si>
  <si>
    <t>,'Abu Dhabi-Sharjah',1,4,81,</t>
  </si>
  <si>
    <t>,'Abu Dhabi-Aden',1,5,7145,</t>
  </si>
  <si>
    <t>,'Abu Dhabi-Dammam',1,6,388,</t>
  </si>
  <si>
    <t>,'Abu Dhabi-Hodeidah',1,7,1913,</t>
  </si>
  <si>
    <t>,'Abu Dhabi-Jeddah',1,8,2452,</t>
  </si>
  <si>
    <t>,'Abu Dhabi-Muscat. Oman',1,9,456,</t>
  </si>
  <si>
    <t>,'Abu Dhabi-Salalah',1,10,1080,</t>
  </si>
  <si>
    <t>,'Abu Dhabi-Sohar',1,11,345,</t>
  </si>
  <si>
    <t>,'Abu Dhabi-Chennai',1,12,2620,</t>
  </si>
  <si>
    <t>,'Abu Dhabi-Chittagong',1,13,3734,</t>
  </si>
  <si>
    <t>,'Abu Dhabi-Cochin',1,14,2026,</t>
  </si>
  <si>
    <t>,'Abu Dhabi-Colombo',1,15,2357,</t>
  </si>
  <si>
    <t>,'Abu Dhabi-Haldia ',1,16,3488,</t>
  </si>
  <si>
    <t>,'Abu Dhabi-Jawaharlal Nehru',1,17,1416,</t>
  </si>
  <si>
    <t>,'Abu Dhabi-Kandla',1,18,1130,</t>
  </si>
  <si>
    <t>,'Abu Dhabi-Kolkata',1,19,3511,</t>
  </si>
  <si>
    <t>,'Abu Dhabi-Pipavav',1,20,1272,</t>
  </si>
  <si>
    <t>,'Abu Dhabi-Port Qasim',1,21,827,</t>
  </si>
  <si>
    <t>,'Abu Dhabi-Dar es Salaam',1,22,2979,</t>
  </si>
  <si>
    <t>,'Abu Dhabi-Mombasa',1,23,2789,</t>
  </si>
  <si>
    <t>,'Abu Dhabi-Port Louis',1,24,3140,</t>
  </si>
  <si>
    <t>,'Abu Dhabi-Toamasina',1,25,3380,</t>
  </si>
  <si>
    <t>,'Abu Dhabi-Victoria',1,26,-1,</t>
  </si>
  <si>
    <t>,'Abu Dhabi-Port Saint Denis',1,27,3299,</t>
  </si>
  <si>
    <t>,'Abu Dhabi-Djibouti',1,28,1850,</t>
  </si>
  <si>
    <t>,'Abu Dhabi-Penang',1,29,-1,</t>
  </si>
  <si>
    <t>,'Abu Dhabi-Port Klang',1,30,3822,</t>
  </si>
  <si>
    <t>,'Abu Dhabi-Singapore',1,31,-1,</t>
  </si>
  <si>
    <t>,'Abu Dhabi-Tanjung Pelepas',1,32,3995,</t>
  </si>
  <si>
    <t>,'SITRA-Abu Dhabi',2,1,298,</t>
  </si>
  <si>
    <t>,'SITRA-SITRA',2,2,0,</t>
  </si>
  <si>
    <t>,'SITRA-Bandar Abbas',2,3,355,</t>
  </si>
  <si>
    <t>,'SITRA-Sharjah',2,4,302,</t>
  </si>
  <si>
    <t>,'SITRA-Aden',2,5,7294,</t>
  </si>
  <si>
    <t>,'SITRA-Dammam',2,6,121,</t>
  </si>
  <si>
    <t>,'SITRA-Hodeidah',2,7,2062,</t>
  </si>
  <si>
    <t>,'SITRA-Jeddah',2,8,2601,</t>
  </si>
  <si>
    <t>,'SITRA-Muscat. Oman',2,9,606,</t>
  </si>
  <si>
    <t>,'SITRA-Salalah',2,10,1229,</t>
  </si>
  <si>
    <t>,'SITRA-Sohar',2,11,494,</t>
  </si>
  <si>
    <t>,'SITRA-Chennai',2,12,2770,</t>
  </si>
  <si>
    <t>,'SITRA-Chittagong',2,13,3883,</t>
  </si>
  <si>
    <t>,'SITRA-Cochin',2,14,2175,</t>
  </si>
  <si>
    <t>,'SITRA-Colombo',2,15,2507,</t>
  </si>
  <si>
    <t>,'SITRA-Haldia ',2,16,3637,</t>
  </si>
  <si>
    <t>,'SITRA-Jawaharlal Nehru',2,17,1565,</t>
  </si>
  <si>
    <t>,'SITRA-Kandla',2,18,1279,</t>
  </si>
  <si>
    <t>,'SITRA-Kolkata',2,19,3660,</t>
  </si>
  <si>
    <t>,'SITRA-Pipavav',2,20,1421,</t>
  </si>
  <si>
    <t>,'SITRA-Port Qasim',2,21,976,</t>
  </si>
  <si>
    <t>,'SITRA-Dar es Salaam',2,22,3129,</t>
  </si>
  <si>
    <t>,'SITRA-Mombasa',2,23,2938,</t>
  </si>
  <si>
    <t>,'SITRA-Port Louis',2,24,3289,</t>
  </si>
  <si>
    <t>,'SITRA-Toamasina',2,25,3529,</t>
  </si>
  <si>
    <t>,'SITRA-Victoria',2,26,2482,</t>
  </si>
  <si>
    <t>,'SITRA-Port Saint Denis',2,27,3448,</t>
  </si>
  <si>
    <t>,'SITRA-Djibouti',2,28,1999,</t>
  </si>
  <si>
    <t>,'SITRA-Penang',2,29,3831,</t>
  </si>
  <si>
    <t>,'SITRA-Port Klang',2,30,3971,</t>
  </si>
  <si>
    <t>,'SITRA-Singapore',2,31,4201,</t>
  </si>
  <si>
    <t>,'SITRA-Tanjung Pelepas',2,32,4144,</t>
  </si>
  <si>
    <t>,'Bandar Abbas-Abu Dhabi',3,1,251,</t>
  </si>
  <si>
    <t>,'Bandar Abbas-SITRA',3,2,355,</t>
  </si>
  <si>
    <t>,'Bandar Abbas-Bandar Abbas',3,3,0,</t>
  </si>
  <si>
    <t>,'Bandar Abbas-Sharjah',3,4,173,</t>
  </si>
  <si>
    <t>,'Bandar Abbas-Aden',3,5,7008,</t>
  </si>
  <si>
    <t>,'Bandar Abbas-Dammam',3,6,365,</t>
  </si>
  <si>
    <t>,'Bandar Abbas-Hodeidah',3,7,1776,</t>
  </si>
  <si>
    <t>,'Bandar Abbas-Jeddah',3,8,2315,</t>
  </si>
  <si>
    <t>,'Bandar Abbas-Muscat. Oman',3,9,306,</t>
  </si>
  <si>
    <t>,'Bandar Abbas-Salalah',3,10,943,</t>
  </si>
  <si>
    <t>,'Bandar Abbas-Sohar',3,11,227,</t>
  </si>
  <si>
    <t>,'Bandar Abbas-Chennai',3,12,2470,</t>
  </si>
  <si>
    <t>,'Bandar Abbas-Chittagong',3,13,3583,</t>
  </si>
  <si>
    <t>,'Bandar Abbas-Cochin',3,14,1875,</t>
  </si>
  <si>
    <t>,'Bandar Abbas-Colombo',3,15,2207,</t>
  </si>
  <si>
    <t>,'Bandar Abbas-Haldia ',3,16,3338,</t>
  </si>
  <si>
    <t>,'Bandar Abbas-Jawaharlal Nehru',3,17,1265,</t>
  </si>
  <si>
    <t>,'Bandar Abbas-Kandla',3,18,980,</t>
  </si>
  <si>
    <t>,'Bandar Abbas-Kolkata',3,19,3360,</t>
  </si>
  <si>
    <t>,'Bandar Abbas-Pipavav',3,20,1121,</t>
  </si>
  <si>
    <t>,'Bandar Abbas-Port Qasim',3,21,676,</t>
  </si>
  <si>
    <t>,'Bandar Abbas-Dar es Salaam',3,22,2842,</t>
  </si>
  <si>
    <t>,'Bandar Abbas-Mombasa',3,23,2652,</t>
  </si>
  <si>
    <t>,'Bandar Abbas-Port Louis',3,24,3003,</t>
  </si>
  <si>
    <t>,'Bandar Abbas-Toamasina',3,25,3243,</t>
  </si>
  <si>
    <t>,'Bandar Abbas-Victoria',3,26,2196,</t>
  </si>
  <si>
    <t>,'Bandar Abbas-Port Saint Denis',3,27,3162,</t>
  </si>
  <si>
    <t>,'Bandar Abbas-Djibouti',3,28,1713,</t>
  </si>
  <si>
    <t>,'Bandar Abbas-Penang',3,29,3532,</t>
  </si>
  <si>
    <t>,'Bandar Abbas-Port Klang',3,30,3671,</t>
  </si>
  <si>
    <t>,'Bandar Abbas-Singapore',3,31,3902,</t>
  </si>
  <si>
    <t>,'Bandar Abbas-Tanjung Pelepas',3,32,3844,</t>
  </si>
  <si>
    <t>,'Sharjah-Abu Dhabi',4,1,81,</t>
  </si>
  <si>
    <t>,'Sharjah-SITRA',4,2,302,</t>
  </si>
  <si>
    <t>,'Sharjah-Bandar Abbas',4,3,173,</t>
  </si>
  <si>
    <t>,'Sharjah-Sharjah',4,4,0,</t>
  </si>
  <si>
    <t>,'Sharjah-Aden',4,5,7064,</t>
  </si>
  <si>
    <t>,'Sharjah-Dammam',4,6,389,</t>
  </si>
  <si>
    <t>,'Sharjah-Hodeidah',4,7,1832,</t>
  </si>
  <si>
    <t>,'Sharjah-Jeddah',4,8,2371,</t>
  </si>
  <si>
    <t>,'Sharjah-Muscat. Oman',4,9,376,</t>
  </si>
  <si>
    <t>,'Sharjah-Salalah',4,10,999,</t>
  </si>
  <si>
    <t>,'Sharjah-Sohar',4,11,264,</t>
  </si>
  <si>
    <t>,'Sharjah-Chennai',4,12,2540,</t>
  </si>
  <si>
    <t>,'Sharjah-Chittagong',4,13,3653,</t>
  </si>
  <si>
    <t>,'Sharjah-Cochin',4,14,1945,</t>
  </si>
  <si>
    <t>,'Sharjah-Colombo',4,15,2276,</t>
  </si>
  <si>
    <t>,'Sharjah-Haldia ',4,16,3407,</t>
  </si>
  <si>
    <t>,'Sharjah-Jawaharlal Nehru',4,17,1335,</t>
  </si>
  <si>
    <t>,'Sharjah-Kandla',4,18,1049,</t>
  </si>
  <si>
    <t>,'Sharjah-Kolkata',4,19,3430,</t>
  </si>
  <si>
    <t>,'Sharjah-Pipavav',4,20,1191,</t>
  </si>
  <si>
    <t>,'Sharjah-Port Qasim',4,21,746,</t>
  </si>
  <si>
    <t>,'Sharjah-Dar es Salaam',4,22,2899,</t>
  </si>
  <si>
    <t>,'Sharjah-Mombasa',4,23,2708,</t>
  </si>
  <si>
    <t>,'Sharjah-Port Louis',4,24,3059,</t>
  </si>
  <si>
    <t>,'Sharjah-Toamasina',4,25,3299,</t>
  </si>
  <si>
    <t>,'Sharjah-Victoria',4,26,2252,</t>
  </si>
  <si>
    <t>,'Sharjah-Port Saint Denis',4,27,3218,</t>
  </si>
  <si>
    <t>,'Sharjah-Djibouti',4,28,1769,</t>
  </si>
  <si>
    <t>,'Sharjah-Penang',4,29,3601,</t>
  </si>
  <si>
    <t>,'Sharjah-Port Klang',4,30,3741,</t>
  </si>
  <si>
    <t>,'Sharjah-Singapore',4,31,3971,</t>
  </si>
  <si>
    <t>,'Sharjah-Tanjung Pelepas',4,32,3914,</t>
  </si>
  <si>
    <t>,'Aden-Abu Dhabi',5,1,7145,</t>
  </si>
  <si>
    <t>,'Aden-SITRA',5,2,7294,</t>
  </si>
  <si>
    <t>,'Aden-Bandar Abbas',5,3,7008,</t>
  </si>
  <si>
    <t>,'Aden-Sharjah',5,4,7064,</t>
  </si>
  <si>
    <t>,'Aden-Aden',5,5,0,</t>
  </si>
  <si>
    <t>,'Aden-Dammam',5,6,7372,</t>
  </si>
  <si>
    <t>,'Aden-Hodeidah',5,7,5232,</t>
  </si>
  <si>
    <t>,'Aden-Jeddah',5,8,4693,</t>
  </si>
  <si>
    <t>,'Aden-Muscat. Oman',5,9,6752,</t>
  </si>
  <si>
    <t>,'Aden-Salalah',5,10,6065,</t>
  </si>
  <si>
    <t>,'Aden-Sohar',5,11,6800,</t>
  </si>
  <si>
    <t>,'Aden-Chennai',5,12,7984,</t>
  </si>
  <si>
    <t>,'Aden-Chittagong',5,13,9097,</t>
  </si>
  <si>
    <t>,'Aden-Cochin',5,14,7393,</t>
  </si>
  <si>
    <t>,'Aden-Colombo',5,15,7708,</t>
  </si>
  <si>
    <t>,'Aden-Haldia ',5,16,8852,</t>
  </si>
  <si>
    <t>,'Aden-Jawaharlal Nehru',5,17,7208,</t>
  </si>
  <si>
    <t>,'Aden-Kandla',5,18,7213,</t>
  </si>
  <si>
    <t>,'Aden-Kolkata',5,19,8874,</t>
  </si>
  <si>
    <t>,'Aden-Pipavav',5,20,7223,</t>
  </si>
  <si>
    <t>,'Aden-Port Qasim',5,21,7092,</t>
  </si>
  <si>
    <t>,'Aden-Dar es Salaam',5,22,2899,</t>
  </si>
  <si>
    <t>,'Aden-Mombasa',5,23,7154,</t>
  </si>
  <si>
    <t>,'Aden-Port Louis',5,24,8014,</t>
  </si>
  <si>
    <t>,'Aden-Toamasina',5,25,7645,</t>
  </si>
  <si>
    <t>,'Aden-Victoria',5,26,2252,</t>
  </si>
  <si>
    <t>,'Aden-Port Saint Denis',5,27,7883,</t>
  </si>
  <si>
    <t>,'Aden-Djibouti',5,28,5433,</t>
  </si>
  <si>
    <t>,'Aden-Penang',5,29,3601,</t>
  </si>
  <si>
    <t>,'Aden-Port Klang',5,30,9147,</t>
  </si>
  <si>
    <t>,'Aden-Singapore',5,31,3971,</t>
  </si>
  <si>
    <t>,'Aden-Tanjung Pelepas',5,32,9321,</t>
  </si>
  <si>
    <t>,'Dammam-Abu Dhabi',6,1,388,</t>
  </si>
  <si>
    <t>,'Dammam-SITRA',6,2,121,</t>
  </si>
  <si>
    <t>,'Dammam-Bandar Abbas',6,3,365,</t>
  </si>
  <si>
    <t>,'Dammam-Sharjah',6,4,389,</t>
  </si>
  <si>
    <t>,'Dammam-Aden',6,5,7372,</t>
  </si>
  <si>
    <t>,'Dammam-Dammam',6,6,0,</t>
  </si>
  <si>
    <t>,'Dammam-Hodeidah',6,7,2141,</t>
  </si>
  <si>
    <t>,'Dammam-Jeddah',6,8,2680,</t>
  </si>
  <si>
    <t>,'Dammam-Muscat. Oman',6,9,671,</t>
  </si>
  <si>
    <t>,'Dammam-Salalah',6,10,1307,</t>
  </si>
  <si>
    <t>,'Dammam-Sohar',6,11,578,</t>
  </si>
  <si>
    <t>,'Dammam-Chennai',6,12,2835,</t>
  </si>
  <si>
    <t>,'Dammam-Chittagong',6,13,3948,</t>
  </si>
  <si>
    <t>,'Dammam-Cochin',6,14,2240,</t>
  </si>
  <si>
    <t>,'Dammam-Colombo',6,15,2572,</t>
  </si>
  <si>
    <t>,'Dammam-Haldia ',6,16,3702,</t>
  </si>
  <si>
    <t>,'Dammam-Jawaharlal Nehru',6,17,1630,</t>
  </si>
  <si>
    <t>,'Dammam-Kandla',6,18,1344,</t>
  </si>
  <si>
    <t>,'Dammam-Kolkata',6,19,3725,</t>
  </si>
  <si>
    <t>,'Dammam-Pipavav',6,20,1486,</t>
  </si>
  <si>
    <t>,'Dammam-Port Qasim',6,21,1041,</t>
  </si>
  <si>
    <t>,'Dammam-Dar es Salaam',6,22,3207,</t>
  </si>
  <si>
    <t>,'Dammam-Mombasa',6,23,3017,</t>
  </si>
  <si>
    <t>,'Dammam-Port Louis',6,24,3368,</t>
  </si>
  <si>
    <t>,'Dammam-Toamasina',6,25,3607,</t>
  </si>
  <si>
    <t>,'Dammam-Victoria',6,26,2560,</t>
  </si>
  <si>
    <t>,'Dammam-Port Saint Denis',6,27,3526,</t>
  </si>
  <si>
    <t>,'Dammam-Djibouti',6,28,2078,</t>
  </si>
  <si>
    <t>,'Dammam-Penang',6,29,3896,</t>
  </si>
  <si>
    <t>,'Dammam-Port Klang',6,30,4036,</t>
  </si>
  <si>
    <t>,'Dammam-Singapore',6,31,4266,</t>
  </si>
  <si>
    <t>,'Dammam-Tanjung Pelepas',6,32,4209,</t>
  </si>
  <si>
    <t>,'Hodeidah-Abu Dhabi',7,1,1913,</t>
  </si>
  <si>
    <t>,'Hodeidah-SITRA',7,2,2062,</t>
  </si>
  <si>
    <t>,'Hodeidah-Bandar Abbas',7,3,1776,</t>
  </si>
  <si>
    <t>,'Hodeidah-Sharjah',7,4,1832,</t>
  </si>
  <si>
    <t>,'Hodeidah-Aden',7,5,5232,</t>
  </si>
  <si>
    <t>,'Hodeidah-Dammam',7,6,2141,</t>
  </si>
  <si>
    <t>,'Hodeidah-Hodeidah',7,7,0,</t>
  </si>
  <si>
    <t>,'Hodeidah-Jeddah',7,8,539,</t>
  </si>
  <si>
    <t>,'Hodeidah-Muscat. Oman',7,9,1521,</t>
  </si>
  <si>
    <t>,'Hodeidah-Salalah',7,10,833,</t>
  </si>
  <si>
    <t>,'Hodeidah-Sohar',7,11,1568,</t>
  </si>
  <si>
    <t>,'Hodeidah-Chennai',7,12,2752,</t>
  </si>
  <si>
    <t>,'Hodeidah-Chittagong',7,13,3866,</t>
  </si>
  <si>
    <t>,'Hodeidah-Cochin',7,14,2163,</t>
  </si>
  <si>
    <t>,'Hodeidah-Colombo',7,15,2476,</t>
  </si>
  <si>
    <t>,'Hodeidah-Haldia ',7,16,3620,</t>
  </si>
  <si>
    <t>,'Hodeidah-Jawaharlal Nehru',7,17,1977,</t>
  </si>
  <si>
    <t>,'Hodeidah-Kandla',7,18,1981,</t>
  </si>
  <si>
    <t>,'Hodeidah-Kolkata',7,19,3643,</t>
  </si>
  <si>
    <t>,'Hodeidah-Pipavav',7,20,1991,</t>
  </si>
  <si>
    <t>,'Hodeidah-Port Qasim',7,21,1860,</t>
  </si>
  <si>
    <t>,'Hodeidah-Dar es Salaam',7,22,2113,</t>
  </si>
  <si>
    <t>,'Hodeidah-Mombasa',7,23,1923,</t>
  </si>
  <si>
    <t>,'Hodeidah-Port Louis',7,24,2782,</t>
  </si>
  <si>
    <t>,'Hodeidah-Toamasina',7,25,2513,</t>
  </si>
  <si>
    <t>,'Hodeidah-Victoria',7,26,1783,</t>
  </si>
  <si>
    <t>,'Hodeidah-Port Saint Denis',7,27,2751,</t>
  </si>
  <si>
    <t>,'Hodeidah-Djibouti',7,28,202,</t>
  </si>
  <si>
    <t>,'Hodeidah-Penang',7,29,3777,</t>
  </si>
  <si>
    <t>,'Hodeidah-Port Klang',7,30,3916,</t>
  </si>
  <si>
    <t>,'Hodeidah-Singapore',7,31,4146,</t>
  </si>
  <si>
    <t>,'Hodeidah-Tanjung Pelepas',7,32,4089,</t>
  </si>
  <si>
    <t>,'Jeddah-Abu Dhabi',8,1,2452,</t>
  </si>
  <si>
    <t>,'Jeddah-SITRA',8,2,2601,</t>
  </si>
  <si>
    <t>,'Jeddah-Bandar Abbas',8,3,2315,</t>
  </si>
  <si>
    <t>,'Jeddah-Sharjah',8,4,2371,</t>
  </si>
  <si>
    <t>,'Jeddah-Aden',8,5,4693,</t>
  </si>
  <si>
    <t>,'Jeddah-Dammam',8,6,2680,</t>
  </si>
  <si>
    <t>,'Jeddah-Hodeidah',8,7,539,</t>
  </si>
  <si>
    <t>,'Jeddah-Jeddah',8,8,0,</t>
  </si>
  <si>
    <t>,'Jeddah-Muscat. Oman',8,9,2060,</t>
  </si>
  <si>
    <t>,'Jeddah-Salalah',8,10,1372,</t>
  </si>
  <si>
    <t>,'Jeddah-Sohar',8,11,2107,</t>
  </si>
  <si>
    <t>,'Jeddah-Chennai',8,12,3291,</t>
  </si>
  <si>
    <t>,'Jeddah-Chittagong',8,13,4405,</t>
  </si>
  <si>
    <t>,'Jeddah-Cochin',8,14,2701,</t>
  </si>
  <si>
    <t>,'Jeddah-Colombo',8,15,3015,</t>
  </si>
  <si>
    <t>,'Jeddah-Haldia ',8,16,4159,</t>
  </si>
  <si>
    <t>,'Jeddah-Jawaharlal Nehru',8,17,2515,</t>
  </si>
  <si>
    <t>,'Jeddah-Kandla',8,18,2520,</t>
  </si>
  <si>
    <t>,'Jeddah-Kolkata',8,19,4182,</t>
  </si>
  <si>
    <t>,'Jeddah-Pipavav',8,20,2530,</t>
  </si>
  <si>
    <t>,'Jeddah-Port Qasim',8,21,2399,</t>
  </si>
  <si>
    <t>,'Jeddah-Dar es Salaam',8,22,2652,</t>
  </si>
  <si>
    <t>,'Jeddah-Mombasa',8,23,2462,</t>
  </si>
  <si>
    <t>,'Jeddah-Port Louis',8,24,3321,</t>
  </si>
  <si>
    <t>,'Jeddah-Toamasina',8,25,3052,</t>
  </si>
  <si>
    <t>,'Jeddah-Victoria',8,26,2321,</t>
  </si>
  <si>
    <t>,'Jeddah-Port Saint Denis',8,27,3290,</t>
  </si>
  <si>
    <t>,'Jeddah-Djibouti',8,28,740,</t>
  </si>
  <si>
    <t>,'Jeddah-Penang',8,29,4315,</t>
  </si>
  <si>
    <t>,'Jeddah-Port Klang',8,30,4455,</t>
  </si>
  <si>
    <t>,'Jeddah-Singapore',8,31,4685,</t>
  </si>
  <si>
    <t>,'Jeddah-Tanjung Pelepas',8,32,4628,</t>
  </si>
  <si>
    <t>,'Muscat. Oman-Abu Dhabi',9,1,456,</t>
  </si>
  <si>
    <t>,'Muscat. Oman-SITRA',9,2,606,</t>
  </si>
  <si>
    <t>,'Muscat. Oman-Bandar Abbas',9,3,307,</t>
  </si>
  <si>
    <t>,'Muscat. Oman-Sharjah',9,4,376,</t>
  </si>
  <si>
    <t>,'Muscat. Oman-Aden',9,5,6752,</t>
  </si>
  <si>
    <t>,'Muscat. Oman-Dammam',9,6,671,</t>
  </si>
  <si>
    <t>,'Muscat. Oman-Hodeidah',9,7,1521,</t>
  </si>
  <si>
    <t>,'Muscat. Oman-Jeddah',9,8,2060,</t>
  </si>
  <si>
    <t>,'Muscat. Oman-Muscat. Oman',9,9,0,</t>
  </si>
  <si>
    <t>,'Muscat. Oman-Salalah',9,10,687,</t>
  </si>
  <si>
    <t>,'Muscat. Oman-Sohar',9,11,112,</t>
  </si>
  <si>
    <t>,'Muscat. Oman-Chennai',9,12,2187,</t>
  </si>
  <si>
    <t>,'Muscat. Oman-Chittagong',9,13,3300,</t>
  </si>
  <si>
    <t>,'Muscat. Oman-Cochin',9,14,1592,</t>
  </si>
  <si>
    <t>,'Muscat. Oman-Colombo',9,15,1924,</t>
  </si>
  <si>
    <t>,'Muscat. Oman-Haldia ',9,16,3055,</t>
  </si>
  <si>
    <t>,'Muscat. Oman-Jawaharlal Nehru',9,17,982,</t>
  </si>
  <si>
    <t>,'Muscat. Oman-Kandla',9,18,696,</t>
  </si>
  <si>
    <t>,'Muscat. Oman-Kolkata',9,19,3077,</t>
  </si>
  <si>
    <t>,'Muscat. Oman-Pipavav',9,20,838,</t>
  </si>
  <si>
    <t>,'Muscat. Oman-Port Qasim',9,21,480,</t>
  </si>
  <si>
    <t>,'Muscat. Oman-Dar es Salaam',9,22,2587,</t>
  </si>
  <si>
    <t>,'Muscat. Oman-Mombasa',9,23,2397,</t>
  </si>
  <si>
    <t>,'Muscat. Oman-Port Louis',9,24,2748,</t>
  </si>
  <si>
    <t>,'Muscat. Oman-Toamasina',9,25,2987,</t>
  </si>
  <si>
    <t>,'Muscat. Oman-Victoria',9,26,1940,</t>
  </si>
  <si>
    <t>,'Muscat. Oman-Port Saint Denis',9,27,2906,</t>
  </si>
  <si>
    <t>,'Muscat. Oman-Djibouti',9,28,1458,</t>
  </si>
  <si>
    <t>,'Muscat. Oman-Penang',9,29,3249,</t>
  </si>
  <si>
    <t>,'Muscat. Oman-Port Klang',9,30,3388,</t>
  </si>
  <si>
    <t>,'Muscat. Oman-Singapore',9,31,3618,</t>
  </si>
  <si>
    <t>,'Muscat. Oman-Tanjung Pelepas',9,32,3561,</t>
  </si>
  <si>
    <t>,'Salalah-Abu Dhabi',10,1,1080,</t>
  </si>
  <si>
    <t>,'Salalah-SITRA',10,2,1229,</t>
  </si>
  <si>
    <t>,'Salalah-Bandar Abbas',10,3,943,</t>
  </si>
  <si>
    <t>,'Salalah-Sharjah',10,4,999,</t>
  </si>
  <si>
    <t>,'Salalah-Aden',10,5,6065,</t>
  </si>
  <si>
    <t>,'Salalah-Dammam',10,6,1307,</t>
  </si>
  <si>
    <t>,'Salalah-Hodeidah',10,7,833,</t>
  </si>
  <si>
    <t>,'Salalah-Jeddah',10,8,1372,</t>
  </si>
  <si>
    <t>,'Salalah-Muscat. Oman',10,9,687,</t>
  </si>
  <si>
    <t>,'Salalah-Salalah',10,10,0,</t>
  </si>
  <si>
    <t>,'Salalah-Sohar',10,11,735,</t>
  </si>
  <si>
    <t>,'Salalah-Chennai',10,12,2183,</t>
  </si>
  <si>
    <t>,'Salalah-Chittagong',10,13,3296,</t>
  </si>
  <si>
    <t>,'Salalah-Cochin',10,14,1588,</t>
  </si>
  <si>
    <t>,'Salalah-Colombo',10,15,1920,</t>
  </si>
  <si>
    <t>,'Salalah-Haldia ',10,16,3051,</t>
  </si>
  <si>
    <t>,'Salalah-Jawaharlal Nehru',10,17,1143,</t>
  </si>
  <si>
    <t>,'Salalah-Kandla',10,18,1148,</t>
  </si>
  <si>
    <t>,'Salalah-Kolkata',10,19,3073,</t>
  </si>
  <si>
    <t>,'Salalah-Pipavav',10,20,1158,</t>
  </si>
  <si>
    <t>,'Salalah-Port Qasim',10,21,1027,</t>
  </si>
  <si>
    <t>,'Salalah-Dar es Salaam',10,22,1900,</t>
  </si>
  <si>
    <t>,'Salalah-Mombasa',10,23,1709,</t>
  </si>
  <si>
    <t>,'Salalah-Port Louis',10,24,2366,</t>
  </si>
  <si>
    <t>,'Salalah-Toamasina',10,25,2300,</t>
  </si>
  <si>
    <t>,'Salalah-Victoria',10,26,1367,</t>
  </si>
  <si>
    <t>,'Salalah-Port Saint Denis',10,27,2335,</t>
  </si>
  <si>
    <t>,'Salalah-Djibouti',10,28,770,</t>
  </si>
  <si>
    <t>,'Salalah-Penang',10,29,3245,</t>
  </si>
  <si>
    <t>,'Salalah-Port Klang',10,30,3384,</t>
  </si>
  <si>
    <t>,'Salalah-Singapore',10,31,3614,</t>
  </si>
  <si>
    <t>,'Salalah-Tanjung Pelepas',10,32,3557,</t>
  </si>
  <si>
    <t>,'Sohar-Abu Dhabi',11,1,345,</t>
  </si>
  <si>
    <t>,'Sohar-SITRA',11,2,494,</t>
  </si>
  <si>
    <t>,'Sohar-Bandar Abbas',11,3,227,</t>
  </si>
  <si>
    <t>,'Sohar-Sharjah',11,4,264,</t>
  </si>
  <si>
    <t>,'Sohar-Aden',11,5,6800,</t>
  </si>
  <si>
    <t>,'Sohar-Dammam',11,6,578,</t>
  </si>
  <si>
    <t>,'Sohar-Hodeidah',11,7,1568,</t>
  </si>
  <si>
    <t>,'Sohar-Jeddah',11,8,2107,</t>
  </si>
  <si>
    <t>,'Sohar-Muscat. Oman',11,9,112,</t>
  </si>
  <si>
    <t>,'Sohar-Salalah',11,10,735,</t>
  </si>
  <si>
    <t>,'Sohar-Sohar',11,11,0,</t>
  </si>
  <si>
    <t>,'Sohar-Chennai',11,12,2296,</t>
  </si>
  <si>
    <t>,'Sohar-Chittagong',11,13,3409,</t>
  </si>
  <si>
    <t>,'Sohar-Cochin',11,14,1701,</t>
  </si>
  <si>
    <t>,'Sohar-Colombo',11,15,2033,</t>
  </si>
  <si>
    <t>,'Sohar-Haldia ',11,16,3164,</t>
  </si>
  <si>
    <t>,'Sohar-Jawaharlal Nehru',11,17,1091,</t>
  </si>
  <si>
    <t>,'Sohar-Kandla',11,18,807,</t>
  </si>
  <si>
    <t>,'Sohar-Kolkata',11,19,3186,</t>
  </si>
  <si>
    <t>,'Sohar-Pipavav',11,20,947,</t>
  </si>
  <si>
    <t>,'Sohar-Port Qasim',11,21,591,</t>
  </si>
  <si>
    <t>,'Sohar-Dar es Salaam',11,22,2635,</t>
  </si>
  <si>
    <t>,'Sohar-Mombasa',11,23,2444,</t>
  </si>
  <si>
    <t>,'Sohar-Port Louis',11,24,2795,</t>
  </si>
  <si>
    <t>,'Sohar-Toamasina',11,25,3035,</t>
  </si>
  <si>
    <t>,'Sohar-Victoria',11,26,1988,</t>
  </si>
  <si>
    <t>,'Sohar-Port Saint Denis',11,27,2954,</t>
  </si>
  <si>
    <t>,'Sohar-Djibouti',11,28,1505,</t>
  </si>
  <si>
    <t>,'Sohar-Penang',11,29,3245,</t>
  </si>
  <si>
    <t>,'Sohar-Port Klang',11,30,3497,</t>
  </si>
  <si>
    <t>,'Sohar-Singapore',11,31,3728,</t>
  </si>
  <si>
    <t>,'Sohar-Tanjung Pelepas',11,32,3670,</t>
  </si>
  <si>
    <t>,'Chennai-Abu Dhabi',12,1,2620,</t>
  </si>
  <si>
    <t>,'Chennai-SITRA',12,2,2770,</t>
  </si>
  <si>
    <t>,'Chennai-Bandar Abbas',12,3,2470,</t>
  </si>
  <si>
    <t>,'Chennai-Sharjah',12,4,2540,</t>
  </si>
  <si>
    <t>,'Chennai-Aden',12,5,7984,</t>
  </si>
  <si>
    <t>,'Chennai-Dammam',12,6,2835,</t>
  </si>
  <si>
    <t>,'Chennai-Hodeidah',12,7,2752,</t>
  </si>
  <si>
    <t>,'Chennai-Jeddah',12,8,3291,</t>
  </si>
  <si>
    <t>,'Chennai-Muscat. Oman',12,9,2184,</t>
  </si>
  <si>
    <t>,'Chennai-Salalah',12,10,2183,</t>
  </si>
  <si>
    <t>,'Chennai-Sohar',12,11,2296,</t>
  </si>
  <si>
    <t>,'Chennai-Chennai',12,12,0,</t>
  </si>
  <si>
    <t>,'Chennai-Chittagong',12,13,1113,</t>
  </si>
  <si>
    <t>,'Chennai-Cochin',12,14,616,</t>
  </si>
  <si>
    <t>,'Chennai-Colombo',12,15,401,</t>
  </si>
  <si>
    <t>,'Chennai-Haldia ',12,16,868,</t>
  </si>
  <si>
    <t>,'Chennai-Jawaharlal Nehru',12,17,1206,</t>
  </si>
  <si>
    <t>,'Chennai-Kandla',12,18,1658,</t>
  </si>
  <si>
    <t>,'Chennai-Kolkata',12,19,890,</t>
  </si>
  <si>
    <t>,'Chennai-Pipavav',12,20,1394,</t>
  </si>
  <si>
    <t>,'Chennai-Port Qasim',12,21,1794,</t>
  </si>
  <si>
    <t>,'Chennai-Dar es Salaam',12,22,3281,</t>
  </si>
  <si>
    <t>,'Chennai-Mombasa',12,23,3091,</t>
  </si>
  <si>
    <t>,'Chennai-Port Louis',12,24,3124,</t>
  </si>
  <si>
    <t>,'Chennai-Toamasina',12,25,3464,</t>
  </si>
  <si>
    <t>,'Chennai-Victoria',12,26,2385,</t>
  </si>
  <si>
    <t>,'Chennai-Port Saint Denis',12,27,3327,</t>
  </si>
  <si>
    <t>,'Chennai-Djibouti',12,28,2636,</t>
  </si>
  <si>
    <t>,'Chennai-Penang',12,29,3358,</t>
  </si>
  <si>
    <t>,'Chennai-Port Klang',12,30,1661,</t>
  </si>
  <si>
    <t>,'Chennai-Singapore',12,31,1891,</t>
  </si>
  <si>
    <t>,'Chennai-Tanjung Pelepas',12,32,1834,</t>
  </si>
  <si>
    <t>,'Chittagong-Abu Dhabi',13,1,3735,</t>
  </si>
  <si>
    <t>,'Chittagong-SITRA',13,2,3884,</t>
  </si>
  <si>
    <t>,'Chittagong-Bandar Abbas',13,3,3584,</t>
  </si>
  <si>
    <t>,'Chittagong-Sharjah',13,4,3654,</t>
  </si>
  <si>
    <t>,'Chittagong-Aden',13,5,8983,</t>
  </si>
  <si>
    <t>,'Chittagong-Dammam',13,6,3949,</t>
  </si>
  <si>
    <t>,'Chittagong-Hodeidah',13,7,3867,</t>
  </si>
  <si>
    <t>,'Chittagong-Jeddah',13,8,4405,</t>
  </si>
  <si>
    <t>,'Chittagong-Muscat. Oman',13,9,3299,</t>
  </si>
  <si>
    <t>,'Chittagong-Salalah',13,10,3297,</t>
  </si>
  <si>
    <t>,'Chittagong-Sohar',13,11,3410,</t>
  </si>
  <si>
    <t>,'Chittagong-Chennai',13,12,1115,</t>
  </si>
  <si>
    <t>,'Chittagong-Chittagong',13,13,0,</t>
  </si>
  <si>
    <t>,'Chittagong-Cochin',13,14,1730,</t>
  </si>
  <si>
    <t>,'Chittagong-Colombo',13,15,1516,</t>
  </si>
  <si>
    <t>,'Chittagong-Haldia ',13,16,338,</t>
  </si>
  <si>
    <t>,'Chittagong-Jawaharlal Nehru',13,17,2320,</t>
  </si>
  <si>
    <t>,'Chittagong-Kandla',13,18,2772,</t>
  </si>
  <si>
    <t>,'Chittagong-Pipavav',13,20,2508,</t>
  </si>
  <si>
    <t>,'Chittagong-Port Qasim',13,21,2908,</t>
  </si>
  <si>
    <t>,'Chittagong-Dar es Salaam',13,22,4395,</t>
  </si>
  <si>
    <t>,'Chittagong-Mombasa',13,23,4205,</t>
  </si>
  <si>
    <t>,'Chittagong-Port Louis',13,24,4181,</t>
  </si>
  <si>
    <t>,'Chittagong-Toamasina',13,25,4521,</t>
  </si>
  <si>
    <t>,'Chittagong-Victoria',13,26,3442,</t>
  </si>
  <si>
    <t>,'Chittagong-Port Saint Denis',13,27,4384,</t>
  </si>
  <si>
    <t>,'Chittagong-Djibouti',13,28,3751,</t>
  </si>
  <si>
    <t>,'Chittagong-Penang',13,29,1496,</t>
  </si>
  <si>
    <t>,'Chittagong-Port Klang',13,30,1635,</t>
  </si>
  <si>
    <t>,'Chittagong-Singapore',13,31,1866,</t>
  </si>
  <si>
    <t>,'Chittagong-Tanjung Pelepas',13,32,1809,</t>
  </si>
  <si>
    <t>,'Cochin-Abu Dhabi',14,1,2026,</t>
  </si>
  <si>
    <t>,'Cochin-SITRA',14,2,2175,</t>
  </si>
  <si>
    <t>,'Cochin-Bandar Abbas',14,3,1875,</t>
  </si>
  <si>
    <t>,'Cochin-Sharjah',14,4,1945,</t>
  </si>
  <si>
    <t>,'Cochin-Aden',14,5,7394,</t>
  </si>
  <si>
    <t>,'Cochin-Dammam',14,6,2240,</t>
  </si>
  <si>
    <t>,'Cochin-Hodeidah',14,7,2163,</t>
  </si>
  <si>
    <t>,'Cochin-Jeddah',14,8,2701,</t>
  </si>
  <si>
    <t>,'Cochin-Muscat. Oman',14,9,1589,</t>
  </si>
  <si>
    <t>,'Cochin-Salalah',14,10,1588,</t>
  </si>
  <si>
    <t>,'Cochin-Sohar',14,11,1701,</t>
  </si>
  <si>
    <t>,'Cochin-Chennai',14,12,616,</t>
  </si>
  <si>
    <t>,'Cochin-Chittagong',14,13,1729,</t>
  </si>
  <si>
    <t>,'Cochin-Cochin',14,14,0,</t>
  </si>
  <si>
    <t>,'Cochin-Colombo',14,15,353,</t>
  </si>
  <si>
    <t>,'Cochin-Haldia ',14,16,1484,</t>
  </si>
  <si>
    <t>,'Cochin-Jawaharlal Nehru',14,17,611,</t>
  </si>
  <si>
    <t>,'Cochin-Kandla',14,18,1063,</t>
  </si>
  <si>
    <t>,'Cochin-Pipavav',14,20,799,</t>
  </si>
  <si>
    <t>,'Cochin-Port Qasim',14,21,1199,</t>
  </si>
  <si>
    <t>,'Cochin-Dar es Salaam',14,22,2823,</t>
  </si>
  <si>
    <t>,'Cochin-Mombasa',14,23,2632,</t>
  </si>
  <si>
    <t>,'Cochin-Port Louis',14,24,2815,</t>
  </si>
  <si>
    <t>,'Cochin-Toamasina',14,25,3155,</t>
  </si>
  <si>
    <t>,'Cochin-Victoria',14,26,2076,</t>
  </si>
  <si>
    <t>,'Cochin-Port Saint Denis',14,27,3019,</t>
  </si>
  <si>
    <t>,'Cochin-Djibouti',14,28,2047,</t>
  </si>
  <si>
    <t>,'Cochin-Penang',14,29,1678,</t>
  </si>
  <si>
    <t>,'Cochin-Port Klang',14,30,1817,</t>
  </si>
  <si>
    <t>,'Cochin-Singapore',14,31,2047,</t>
  </si>
  <si>
    <t>,'Cochin-Tanjung Pelepas',14,32,1990,</t>
  </si>
  <si>
    <t>,'Colombo-Abu Dhabi',15,1,2357,</t>
  </si>
  <si>
    <t>,'Colombo-SITRA',15,2,2507,</t>
  </si>
  <si>
    <t>,'Colombo-Bandar Abbas',15,3,2207,</t>
  </si>
  <si>
    <t>,'Colombo-Sharjah',15,4,2276,</t>
  </si>
  <si>
    <t>,'Colombo-Aden',15,5,7708,</t>
  </si>
  <si>
    <t>,'Colombo-Dammam',15,6,2572,</t>
  </si>
  <si>
    <t>,'Colombo-Hodeidah',15,7,2476,</t>
  </si>
  <si>
    <t>,'Colombo-Jeddah',15,8,3015,</t>
  </si>
  <si>
    <t>,'Colombo-Muscat. Oman',15,9,1921,</t>
  </si>
  <si>
    <t>,'Colombo-Salalah',15,10,1920,</t>
  </si>
  <si>
    <t>,'Colombo-Sohar',15,11,2033,</t>
  </si>
  <si>
    <t>,'Colombo-Chennai',15,12,401,</t>
  </si>
  <si>
    <t>,'Colombo-Chittagong',15,13,1515,</t>
  </si>
  <si>
    <t>,'Colombo-Cochin',15,14,353,</t>
  </si>
  <si>
    <t>,'Colombo-Colombo',15,15,0,</t>
  </si>
  <si>
    <t>,'Colombo-Haldia ',15,16,1269,</t>
  </si>
  <si>
    <t>,'Colombo-Jawaharlal Nehru',15,17,943,</t>
  </si>
  <si>
    <t>,'Colombo-Kandla',15,18,1395,</t>
  </si>
  <si>
    <t>,'Colombo-Pipavav',15,20,1131,</t>
  </si>
  <si>
    <t>,'Colombo-Port Qasim',15,21,1531,</t>
  </si>
  <si>
    <t>,'Colombo-Dar es Salaam',15,22,2933,</t>
  </si>
  <si>
    <t>,'Colombo-Mombasa',15,23,2742,</t>
  </si>
  <si>
    <t>,'Colombo-Port Louis',15,24,2735,</t>
  </si>
  <si>
    <t>,'Colombo-Toamasina',15,25,3075,</t>
  </si>
  <si>
    <t>,'Colombo-Victoria',15,26,1996,</t>
  </si>
  <si>
    <t>,'Colombo-Port Saint Denis',15,27,2938,</t>
  </si>
  <si>
    <t>,'Colombo-Djibouti',15,28,2360,</t>
  </si>
  <si>
    <t>,'Colombo-Penang',15,29,1325,</t>
  </si>
  <si>
    <t>,'Colombo-Port Klang',15,30,1464,</t>
  </si>
  <si>
    <t>,'Colombo-Singapore',15,31,1695,</t>
  </si>
  <si>
    <t>,'Colombo-Tanjung Pelepas',15,32,1637,</t>
  </si>
  <si>
    <t>,'Haldia -Abu Dhabi',16,1,3488,</t>
  </si>
  <si>
    <t>,'Haldia -SITRA',16,2,3637,</t>
  </si>
  <si>
    <t>,'Haldia -Bandar Abbas',16,3,3337,</t>
  </si>
  <si>
    <t>,'Haldia -Sharjah',16,4,3407,</t>
  </si>
  <si>
    <t>,'Haldia -Aden',16,5,8852,</t>
  </si>
  <si>
    <t>,'Haldia -Dammam',16,6,3702,</t>
  </si>
  <si>
    <t>,'Haldia -Hodeidah',16,7,3620,</t>
  </si>
  <si>
    <t>,'Haldia -Jeddah',16,8,4159,</t>
  </si>
  <si>
    <t>,'Haldia -Muscat. Oman',16,9,3051,</t>
  </si>
  <si>
    <t>,'Haldia -Salalah',16,10,3050,</t>
  </si>
  <si>
    <t>,'Haldia -Sohar',16,11,3163,</t>
  </si>
  <si>
    <t>,'Haldia -Chennai',16,12,867,</t>
  </si>
  <si>
    <t>,'Haldia -Chittagong',16,13,338,</t>
  </si>
  <si>
    <t>,'Haldia -Cochin',16,14,1483,</t>
  </si>
  <si>
    <t>,'Haldia -Colombo',16,15,1269,</t>
  </si>
  <si>
    <t>,'Haldia -Haldia ',16,16,0,</t>
  </si>
  <si>
    <t>,'Haldia -Jawaharlal Nehru',16,17,2073,</t>
  </si>
  <si>
    <t>,'Haldia -Kandla',16,18,2525,</t>
  </si>
  <si>
    <t>,'Haldia -Pipavav',16,20,2261,</t>
  </si>
  <si>
    <t>,'Haldia -Port Qasim',16,21,2661,</t>
  </si>
  <si>
    <t>,'Haldia -Dar es Salaam',16,22,4148,</t>
  </si>
  <si>
    <t>,'Haldia -Mombasa',16,23,3958,</t>
  </si>
  <si>
    <t>,'Haldia -Port Louis',16,24,3934,</t>
  </si>
  <si>
    <t>,'Haldia -Toamasina',16,25,4274,</t>
  </si>
  <si>
    <t>,'Haldia -Victoria',16,26,3195,</t>
  </si>
  <si>
    <t>,'Haldia -Port Saint Denis',16,27,4137,</t>
  </si>
  <si>
    <t>,'Haldia -Djibouti',16,28,3504,</t>
  </si>
  <si>
    <t>,'Haldia -Penang',16,29,1616,</t>
  </si>
  <si>
    <t>,'Haldia -Port Klang',16,30,1756,</t>
  </si>
  <si>
    <t>,'Haldia -Singapore',16,31,1986,</t>
  </si>
  <si>
    <t>,'Haldia -Tanjung Pelepas',16,32,1929,</t>
  </si>
  <si>
    <t>,'Jawaharlal Nehru-Abu Dhabi',17,1,1416,</t>
  </si>
  <si>
    <t>,'Jawaharlal Nehru-SITRA',17,2,1565,</t>
  </si>
  <si>
    <t>,'Jawaharlal Nehru-Bandar Abbas',17,3,1265,</t>
  </si>
  <si>
    <t>,'Jawaharlal Nehru-Sharjah',17,4,1335,</t>
  </si>
  <si>
    <t>,'Jawaharlal Nehru-Aden',17,5,7208,</t>
  </si>
  <si>
    <t>,'Jawaharlal Nehru-Dammam',17,6,1630,</t>
  </si>
  <si>
    <t>,'Jawaharlal Nehru-Hodeidah',17,7,1977,</t>
  </si>
  <si>
    <t>,'Jawaharlal Nehru-Jeddah',17,8,2515,</t>
  </si>
  <si>
    <t>,'Jawaharlal Nehru-Muscat. Oman',17,9,979,</t>
  </si>
  <si>
    <t>,'Jawaharlal Nehru-Salalah',17,10,1143,</t>
  </si>
  <si>
    <t>,'Jawaharlal Nehru-Sohar',17,11,1091,</t>
  </si>
  <si>
    <t>,'Jawaharlal Nehru-Chennai',17,12,1206,</t>
  </si>
  <si>
    <t>,'Jawaharlal Nehru-Chittagong',17,13,2319,</t>
  </si>
  <si>
    <t>,'Jawaharlal Nehru-Cochin',17,14,611,</t>
  </si>
  <si>
    <t>,'Jawaharlal Nehru-Colombo',17,15,943,</t>
  </si>
  <si>
    <t>,'Jawaharlal Nehru-Haldia ',17,16,2074,</t>
  </si>
  <si>
    <t>,'Jawaharlal Nehru-Jawaharlal Nehru',17,17,0,</t>
  </si>
  <si>
    <t>,'Jawaharlal Nehru-Kandla',17,18,453,</t>
  </si>
  <si>
    <t>,'Jawaharlal Nehru-Kolkata',17,19,2096,</t>
  </si>
  <si>
    <t>,'Jawaharlal Nehru-Pipavav',17,20,189,</t>
  </si>
  <si>
    <t>,'Jawaharlal Nehru-Port Qasim',17,21,589,</t>
  </si>
  <si>
    <t>,'Jawaharlal Nehru-Dar es Salaam',17,22,3043,</t>
  </si>
  <si>
    <t>,'Jawaharlal Nehru-Mombasa',17,23,2853,</t>
  </si>
  <si>
    <t>,'Jawaharlal Nehru-Port Louis',17,24,3198,</t>
  </si>
  <si>
    <t>,'Jawaharlal Nehru-Toamasina',17,25,3443,</t>
  </si>
  <si>
    <t>,'Jawaharlal Nehru-Victoria',17,26,2396,</t>
  </si>
  <si>
    <t>,'Jawaharlal Nehru-Port Saint Denis',17,27,3362,</t>
  </si>
  <si>
    <t>,'Jawaharlal Nehru-Djibouti',17,28,1913,</t>
  </si>
  <si>
    <t>,'Jawaharlal Nehru-Penang',17,29,2268,</t>
  </si>
  <si>
    <t>,'Jawaharlal Nehru-Port Klang',17,30,2407,</t>
  </si>
  <si>
    <t>,'Jawaharlal Nehru-Singapore',17,31,2637,</t>
  </si>
  <si>
    <t>,'Jawaharlal Nehru-Tanjung Pelepas',17,32,2580,</t>
  </si>
  <si>
    <t>,'Kandla-Abu Dhabi',18,1,1130,</t>
  </si>
  <si>
    <t>,'Kandla-SITRA',18,2,1279,</t>
  </si>
  <si>
    <t>,'Kandla-Bandar Abbas',18,3,980,</t>
  </si>
  <si>
    <t>,'Kandla-Sharjah',18,4,1049,</t>
  </si>
  <si>
    <t>,'Kandla-Aden',18,5,7213,</t>
  </si>
  <si>
    <t>,'Kandla-Dammam',18,6,1344,</t>
  </si>
  <si>
    <t>,'Kandla-Hodeidah',18,7,1981,</t>
  </si>
  <si>
    <t>,'Kandla-Jeddah',18,8,2520,</t>
  </si>
  <si>
    <t>,'Kandla-Muscat. Oman',18,9,694,</t>
  </si>
  <si>
    <t>,'Kandla-Salalah',18,10,1148,</t>
  </si>
  <si>
    <t>,'Kandla-Sohar',18,11,807,</t>
  </si>
  <si>
    <t>,'Kandla-Chennai',18,12,1658,</t>
  </si>
  <si>
    <t>,'Kandla-Chittagong',18,13,2771,</t>
  </si>
  <si>
    <t>,'Kandla-Cochin',18,14,1063,</t>
  </si>
  <si>
    <t>,'Kandla-Colombo',18,15,1395,</t>
  </si>
  <si>
    <t>,'Kandla-Haldia ',18,16,2526,</t>
  </si>
  <si>
    <t>,'Kandla-Jawaharlal Nehru',18,17,453,</t>
  </si>
  <si>
    <t>,'Kandla-Kandla',18,18,0,</t>
  </si>
  <si>
    <t>,'Kandla-Kolkata',18,19,2548,</t>
  </si>
  <si>
    <t>,'Kandla-Pipavav',18,20,309,</t>
  </si>
  <si>
    <t>,'Kandla-Port Qasim',18,21,303,</t>
  </si>
  <si>
    <t>,'Kandla-Dar es Salaam',18,22,3048,</t>
  </si>
  <si>
    <t>,'Kandla-Mombasa',18,23,2857,</t>
  </si>
  <si>
    <t>,'Kandla-Port Louis',18,24,3209,</t>
  </si>
  <si>
    <t>,'Kandla-Toamasina',18,25,3448,</t>
  </si>
  <si>
    <t>,'Kandla-Victoria',18,26,2401,</t>
  </si>
  <si>
    <t>,'Kandla-Port Saint Denis',18,27,3367,</t>
  </si>
  <si>
    <t>,'Kandla-Djibouti',18,28,1918,</t>
  </si>
  <si>
    <t>,'Kandla-Penang',18,29,2720,</t>
  </si>
  <si>
    <t>,'Kandla-Port Klang',18,30,2859,</t>
  </si>
  <si>
    <t>,'Kandla-Singapore',18,31,3089,</t>
  </si>
  <si>
    <t>,'Kandla-Tanjung Pelepas',18,32,3032,</t>
  </si>
  <si>
    <t>,'Kolkata-Abu Dhabi',19,1,3511,</t>
  </si>
  <si>
    <t>,'Kolkata-SITRA',19,2,3660,</t>
  </si>
  <si>
    <t>,'Kolkata-Bandar Abbas',19,3,3360,</t>
  </si>
  <si>
    <t>,'Kolkata-Sharjah',19,4,3430,</t>
  </si>
  <si>
    <t>,'Kolkata-Aden',19,5,8875,</t>
  </si>
  <si>
    <t>,'Kolkata-Dammam',19,6,3725,</t>
  </si>
  <si>
    <t>,'Kolkata-Hodeidah',19,7,3643,</t>
  </si>
  <si>
    <t>,'Kolkata-Jeddah',19,8,4181,</t>
  </si>
  <si>
    <t>,'Kolkata-Muscat. Oman',19,9,3074,</t>
  </si>
  <si>
    <t>,'Kolkata-Salalah',19,10,3073,</t>
  </si>
  <si>
    <t>,'Kolkata-Sohar',19,11,3186,</t>
  </si>
  <si>
    <t>,'Kolkata-Chennai',19,12,890,</t>
  </si>
  <si>
    <t>,'Kolkata-Chittagong',19,13,361,</t>
  </si>
  <si>
    <t>,'Kolkata-Cochin',19,14,1506,</t>
  </si>
  <si>
    <t>,'Kolkata-Colombo',19,15,1292,</t>
  </si>
  <si>
    <t>,'Kolkata-Haldia ',19,16,23,</t>
  </si>
  <si>
    <t>,'Kolkata-Jawaharlal Nehru',19,17,2096,</t>
  </si>
  <si>
    <t>,'Kolkata-Kandla',19,18,2548,</t>
  </si>
  <si>
    <t>,'Kolkata-Kolkata',19,19,0,</t>
  </si>
  <si>
    <t>,'Kolkata-Pipavav',19,20,2284,</t>
  </si>
  <si>
    <t>,'Kolkata-Port Qasim',19,21,2684,</t>
  </si>
  <si>
    <t>,'Kolkata-Dar es Salaam',19,22,4171,</t>
  </si>
  <si>
    <t>,'Kolkata-Mombasa',19,23,3981,</t>
  </si>
  <si>
    <t>,'Kolkata-Port Louis',19,24,3957,</t>
  </si>
  <si>
    <t>,'Kolkata-Toamasina',19,25,4296,</t>
  </si>
  <si>
    <t>,'Kolkata-Victoria',19,26,3218,</t>
  </si>
  <si>
    <t>,'Kolkata-Port Saint Denis',19,27,4160,</t>
  </si>
  <si>
    <t>,'Kolkata-Djibouti',19,28,3527,</t>
  </si>
  <si>
    <t>,'Kolkata-Penang',19,29,1639,</t>
  </si>
  <si>
    <t>,'Kolkata-Port Klang',19,30,1778,</t>
  </si>
  <si>
    <t>,'Kolkata-Singapore',19,31,2009,</t>
  </si>
  <si>
    <t>,'Kolkata-Tanjung Pelepas',19,32,1952,</t>
  </si>
  <si>
    <t>,'Pipavav-Abu Dhabi',20,1,1272,</t>
  </si>
  <si>
    <t>,'Pipavav-SITRA',20,2,1421,</t>
  </si>
  <si>
    <t>,'Pipavav-Bandar Abbas',20,3,1121,</t>
  </si>
  <si>
    <t>,'Pipavav-Sharjah',20,4,1191,</t>
  </si>
  <si>
    <t>,'Pipavav-Aden',20,5,7223,</t>
  </si>
  <si>
    <t>,'Pipavav-Dammam',20,6,1486,</t>
  </si>
  <si>
    <t>,'Pipavav-Hodeidah',20,7,1991,</t>
  </si>
  <si>
    <t>,'Pipavav-Jeddah',20,8,2530,</t>
  </si>
  <si>
    <t>,'Pipavav-Muscat. Oman',20,9,835,</t>
  </si>
  <si>
    <t>,'Pipavav-Salalah',20,10,1158,</t>
  </si>
  <si>
    <t>,'Pipavav-Sohar',20,11,947,</t>
  </si>
  <si>
    <t>,'Pipavav-Chennai',20,12,1394,</t>
  </si>
  <si>
    <t>,'Pipavav-Chittagong',20,13,2507,</t>
  </si>
  <si>
    <t>,'Pipavav-Cochin',20,14,799,</t>
  </si>
  <si>
    <t>,'Pipavav-Colombo',20,15,1131,</t>
  </si>
  <si>
    <t>,'Pipavav-Haldia ',20,16,2262,</t>
  </si>
  <si>
    <t>,'Pipavav-Jawaharlal Nehru',20,17,189,</t>
  </si>
  <si>
    <t>,'Pipavav-Kandla',20,18,309,</t>
  </si>
  <si>
    <t>,'Pipavav-Kolkata',20,19,2284,</t>
  </si>
  <si>
    <t>,'Pipavav-Pipavav',20,20,0,</t>
  </si>
  <si>
    <t>,'Pipavav-Port Qasim',20,21,445,</t>
  </si>
  <si>
    <t>,'Pipavav-Dar es Salaam',20,22,3057,</t>
  </si>
  <si>
    <t>,'Pipavav-Mombasa',20,23,2867,</t>
  </si>
  <si>
    <t>,'Pipavav-Port Louis',20,24,3218,</t>
  </si>
  <si>
    <t>,'Pipavav-Toamasina',20,25,3458,</t>
  </si>
  <si>
    <t>,'Pipavav-Victoria',20,26,2411,</t>
  </si>
  <si>
    <t>,'Pipavav-Port Saint Denis',20,27,3376,</t>
  </si>
  <si>
    <t>,'Pipavav-Djibouti',20,28,1928,</t>
  </si>
  <si>
    <t>,'Pipavav-Penang',20,29,2456,</t>
  </si>
  <si>
    <t>,'Pipavav-Port Klang',20,30,2595,</t>
  </si>
  <si>
    <t>,'Pipavav-Singapore',20,31,2826,</t>
  </si>
  <si>
    <t>,'Pipavav-Tanjung Pelepas',20,32,2768,</t>
  </si>
  <si>
    <t>,'Port Qasim-Abu Dhabi',21,1,827,</t>
  </si>
  <si>
    <t>,'Port Qasim-SITRA',21,2,976,</t>
  </si>
  <si>
    <t>,'Port Qasim-Bandar Abbas',21,3,676,</t>
  </si>
  <si>
    <t>,'Port Qasim-Sharjah',21,4,746,</t>
  </si>
  <si>
    <t>,'Port Qasim-Aden',21,5,7092,</t>
  </si>
  <si>
    <t>,'Port Qasim-Dammam',21,6,1041,</t>
  </si>
  <si>
    <t>,'Port Qasim-Hodeidah',21,7,1860,</t>
  </si>
  <si>
    <t>,'Port Qasim-Jeddah',21,8,2399,</t>
  </si>
  <si>
    <t>,'Port Qasim-Muscat. Oman',21,9,480,</t>
  </si>
  <si>
    <t>,'Port Qasim-Salalah',21,10,1027,</t>
  </si>
  <si>
    <t>,'Port Qasim-Sohar',21,11,591,</t>
  </si>
  <si>
    <t>,'Port Qasim-Chennai',21,12,1794,</t>
  </si>
  <si>
    <t>,'Port Qasim-Chittagong',21,13,2907,</t>
  </si>
  <si>
    <t>,'Port Qasim-Cochin',21,14,1199,</t>
  </si>
  <si>
    <t>,'Port Qasim-Colombo',21,15,1531,</t>
  </si>
  <si>
    <t>,'Port Qasim-Haldia ',21,16,2661,</t>
  </si>
  <si>
    <t>,'Port Qasim-Jawaharlal Nehru',21,17,589,</t>
  </si>
  <si>
    <t>,'Port Qasim-Kandla',21,18,303,</t>
  </si>
  <si>
    <t>,'Port Qasim-Kolkata',21,19,2684,</t>
  </si>
  <si>
    <t>,'Port Qasim-Pipavav',21,20,445,</t>
  </si>
  <si>
    <t>,'Port Qasim-Port Qasim',21,21,0,</t>
  </si>
  <si>
    <t>,'Port Qasim-Dar es Salaam',21,22,2926,</t>
  </si>
  <si>
    <t>,'Port Qasim-Mombasa',21,23,2736,</t>
  </si>
  <si>
    <t>,'Port Qasim-Port Louis',21,24,3087,</t>
  </si>
  <si>
    <t>,'Port Qasim-Toamasina',21,25,3327,</t>
  </si>
  <si>
    <t>,'Port Qasim-Victoria',21,26,2280,</t>
  </si>
  <si>
    <t>,'Port Qasim-Port Saint Denis',21,27,3245,</t>
  </si>
  <si>
    <t>,'Port Qasim-Djibouti',21,28,1797,</t>
  </si>
  <si>
    <t>,'Port Qasim-Penang',21,29,2856,</t>
  </si>
  <si>
    <t>,'Port Qasim-Port Klang',21,30,2995,</t>
  </si>
  <si>
    <t>,'Port Qasim-Singapore',21,31,3225,</t>
  </si>
  <si>
    <t>,'Port Qasim-Tanjung Pelepas',21,32,3168,</t>
  </si>
  <si>
    <t>,'Dar es Salaam-Abu Dhabi',22,1,2979,</t>
  </si>
  <si>
    <t>,'Dar es Salaam-SITRA',22,2,976,</t>
  </si>
  <si>
    <t>,'Dar es Salaam-Bandar Abbas',22,3,2842,</t>
  </si>
  <si>
    <t>,'Dar es Salaam-Sharjah',22,4,2899,</t>
  </si>
  <si>
    <t>,'Dar es Salaam-Aden',22,5,7345,</t>
  </si>
  <si>
    <t>,'Dar es Salaam-Dammam',22,6,3207,</t>
  </si>
  <si>
    <t>,'Dar es Salaam-Hodeidah',22,7,2113,</t>
  </si>
  <si>
    <t>,'Dar es Salaam-Jeddah',22,8,2652,</t>
  </si>
  <si>
    <t>,'Dar es Salaam-Muscat. Oman',22,9,2587,</t>
  </si>
  <si>
    <t>,'Dar es Salaam-Salalah',22,10,1900,</t>
  </si>
  <si>
    <t>,'Dar es Salaam-Sohar',22,11,2635,</t>
  </si>
  <si>
    <t>,'Dar es Salaam-Chennai',22,12,3281,</t>
  </si>
  <si>
    <t>,'Dar es Salaam-Chittagong',22,13,4394,</t>
  </si>
  <si>
    <t>,'Dar es Salaam-Cochin',22,14,2823,</t>
  </si>
  <si>
    <t>,'Dar es Salaam-Colombo',22,15,2933,</t>
  </si>
  <si>
    <t>,'Dar es Salaam-Haldia ',22,16,4149,</t>
  </si>
  <si>
    <t>,'Dar es Salaam-Jawaharlal Nehru',22,17,3043,</t>
  </si>
  <si>
    <t>,'Dar es Salaam-Kandla',22,18,3048,</t>
  </si>
  <si>
    <t>,'Dar es Salaam-Kolkata',22,19,4171,</t>
  </si>
  <si>
    <t>,'Dar es Salaam-Pipavav',22,20,3057,</t>
  </si>
  <si>
    <t>,'Dar es Salaam-Port Qasim',22,21,2926,</t>
  </si>
  <si>
    <t>,'Dar es Salaam-Dar es Salaam',22,22,0,</t>
  </si>
  <si>
    <t>,'Dar es Salaam-Mombasa',22,23,223,</t>
  </si>
  <si>
    <t>,'Dar es Salaam-Port Louis',22,24,1692,</t>
  </si>
  <si>
    <t>,'Dar es Salaam-Toamasina',22,25,1182,</t>
  </si>
  <si>
    <t>,'Dar es Salaam-Victoria',22,26,1040,</t>
  </si>
  <si>
    <t>,'Dar es Salaam-Port Saint Denis',22,27,1618,</t>
  </si>
  <si>
    <t>,'Dar es Salaam-Djibouti',22,28,1997,</t>
  </si>
  <si>
    <t>,'Dar es Salaam-Penang',22,29,4146,</t>
  </si>
  <si>
    <t>,'Dar es Salaam-Port Klang',22,30,4285,</t>
  </si>
  <si>
    <t>,'Dar es Salaam-Singapore',22,31,4515,</t>
  </si>
  <si>
    <t>,'Dar es Salaam-Tanjung Pelepas',22,32,4458,</t>
  </si>
  <si>
    <t>,'Mombasa-Abu Dhabi',23,1,2789,</t>
  </si>
  <si>
    <t>,'Mombasa-SITRA',23,2,3129,</t>
  </si>
  <si>
    <t>,'Mombasa-Bandar Abbas',23,3,2652,</t>
  </si>
  <si>
    <t>,'Mombasa-Sharjah',23,4,2708,</t>
  </si>
  <si>
    <t>,'Mombasa-Aden',23,5,7154,</t>
  </si>
  <si>
    <t>,'Mombasa-Dammam',23,6,3017,</t>
  </si>
  <si>
    <t>,'Mombasa-Hodeidah',23,7,1923,</t>
  </si>
  <si>
    <t>,'Mombasa-Jeddah',23,8,2462,</t>
  </si>
  <si>
    <t>,'Mombasa-Muscat. Oman',23,9,2397,</t>
  </si>
  <si>
    <t>,'Mombasa-Salalah',23,10,1709,</t>
  </si>
  <si>
    <t>,'Mombasa-Sohar',23,11,2444,</t>
  </si>
  <si>
    <t>,'Mombasa-Chennai',23,12,3091,</t>
  </si>
  <si>
    <t>,'Mombasa-Chittagong',23,13,4204,</t>
  </si>
  <si>
    <t>,'Mombasa-Cochin',23,14,2632,</t>
  </si>
  <si>
    <t>,'Mombasa-Colombo',23,15,2742,</t>
  </si>
  <si>
    <t>,'Mombasa-Haldia ',23,16,3958,</t>
  </si>
  <si>
    <t>,'Mombasa-Jawaharlal Nehru',23,17,2853,</t>
  </si>
  <si>
    <t>,'Mombasa-Kandla',23,18,2857,</t>
  </si>
  <si>
    <t>,'Mombasa-Kolkata',23,19,3981,</t>
  </si>
  <si>
    <t>,'Mombasa-Pipavav',23,20,2867,</t>
  </si>
  <si>
    <t>,'Mombasa-Port Qasim',23,21,2736,</t>
  </si>
  <si>
    <t>,'Mombasa-Dar es Salaam',23,22,223,</t>
  </si>
  <si>
    <t>,'Mombasa-Mombasa',23,23,0,</t>
  </si>
  <si>
    <t>,'Mombasa-Port Louis',23,24,1692,</t>
  </si>
  <si>
    <t>,'Mombasa-Toamasina',23,25,1349,</t>
  </si>
  <si>
    <t>,'Mombasa-Victoria',23,26,973,</t>
  </si>
  <si>
    <t>,'Mombasa-Port Saint Denis',23,27,1785,</t>
  </si>
  <si>
    <t>,'Mombasa-Djibouti',23,28,1807,</t>
  </si>
  <si>
    <t>,'Mombasa-Penang',23,29,3955,</t>
  </si>
  <si>
    <t>,'Mombasa-Port Klang',23,30,4095,</t>
  </si>
  <si>
    <t>,'Mombasa-Singapore',23,31,4325,</t>
  </si>
  <si>
    <t>,'Mombasa-Tanjung Pelepas',23,32,4268,</t>
  </si>
  <si>
    <t>,'Port Louis-Abu Dhabi',24,1,3140,</t>
  </si>
  <si>
    <t>,'Port Louis-SITRA',24,2,3289,</t>
  </si>
  <si>
    <t>,'Port Louis-Bandar Abbas',24,3,3003,</t>
  </si>
  <si>
    <t>,'Port Louis-Sharjah',24,4,3059,</t>
  </si>
  <si>
    <t>,'Port Louis-Aden',24,5,8014,</t>
  </si>
  <si>
    <t>,'Port Louis-Dammam',24,6,3368,</t>
  </si>
  <si>
    <t>,'Port Louis-Hodeidah',24,7,2782,</t>
  </si>
  <si>
    <t>,'Port Louis-Jeddah',24,8,3321,</t>
  </si>
  <si>
    <t>,'Port Louis-Muscat. Oman',24,9,2748,</t>
  </si>
  <si>
    <t>,'Port Louis-Salalah',24,10,2367,</t>
  </si>
  <si>
    <t>,'Port Louis-Sohar',24,11,2795,</t>
  </si>
  <si>
    <t>,'Port Louis-Chennai',24,12,3079,</t>
  </si>
  <si>
    <t>,'Port Louis-Chittagong',24,13,4132,</t>
  </si>
  <si>
    <t>,'Port Louis-Cochin',24,14,2771,</t>
  </si>
  <si>
    <t>,'Port Louis-Colombo',24,15,2691,</t>
  </si>
  <si>
    <t>,'Port Louis-Haldia ',24,16,3889,</t>
  </si>
  <si>
    <t>,'Port Louis-Jawaharlal Nehru',24,17,3175,</t>
  </si>
  <si>
    <t>,'Port Louis-Kandla',24,18,3209,</t>
  </si>
  <si>
    <t>,'Port Louis-Kolkata',24,19,3912,</t>
  </si>
  <si>
    <t>,'Port Louis-Pipavav',24,20,3218,</t>
  </si>
  <si>
    <t>,'Port Louis-Port Qasim',24,21,3087,</t>
  </si>
  <si>
    <t>,'Port Louis-Dar es Salaam',24,22,1686,</t>
  </si>
  <si>
    <t>,'Port Louis-Mombasa',24,23,1853,</t>
  </si>
  <si>
    <t>,'Port Louis-Port Louis',24,24,0,</t>
  </si>
  <si>
    <t>,'Port Louis-Toamasina',24,25,582,</t>
  </si>
  <si>
    <t>,'Port Louis-Victoria',24,26,1040,</t>
  </si>
  <si>
    <t>,'Port Louis-Port Saint Denis',24,27,197,</t>
  </si>
  <si>
    <t>,'Port Louis-Djibouti',24,28,2666,</t>
  </si>
  <si>
    <t>,'Port Louis-Penang',24,29,3864,</t>
  </si>
  <si>
    <t>,'Port Louis-Port Klang',24,30,4001,</t>
  </si>
  <si>
    <t>,'Port Louis-Singapore',24,31,4234,</t>
  </si>
  <si>
    <t>,'Port Louis-Tanjung Pelepas',24,32,4177,</t>
  </si>
  <si>
    <t>,'Toamasina-Abu Dhabi',25,1,3380,</t>
  </si>
  <si>
    <t>,'Toamasina-SITRA',25,2,3529,</t>
  </si>
  <si>
    <t>,'Toamasina-Bandar Abbas',25,3,3243,</t>
  </si>
  <si>
    <t>,'Toamasina-Sharjah',25,4,3299,</t>
  </si>
  <si>
    <t>,'Toamasina-Aden',25,5,7745,</t>
  </si>
  <si>
    <t>,'Toamasina-Dammam',25,6,3607,</t>
  </si>
  <si>
    <t>,'Toamasina-Hodeidah',25,7,2513,</t>
  </si>
  <si>
    <t>,'Toamasina-Jeddah',25,8,3052,</t>
  </si>
  <si>
    <t>,'Toamasina-Muscat. Oman',25,9,2987,</t>
  </si>
  <si>
    <t>,'Toamasina-Salalah',25,10,2300,</t>
  </si>
  <si>
    <t>,'Toamasina-Sohar',25,11,3035,</t>
  </si>
  <si>
    <t>,'Toamasina-Chennai',25,12,3424,</t>
  </si>
  <si>
    <t>,'Toamasina-Chittagong',25,13,4480,</t>
  </si>
  <si>
    <t>,'Toamasina-Cochin',25,14,3116,</t>
  </si>
  <si>
    <t>,'Toamasina-Colombo',25,15,3042,</t>
  </si>
  <si>
    <t>,'Toamasina-Haldia ',25,16,4234,</t>
  </si>
  <si>
    <t>,'Toamasina-Jawaharlal Nehru',25,17,3443,</t>
  </si>
  <si>
    <t>,'Toamasina-Kandla',25,18,3448,</t>
  </si>
  <si>
    <t>,'Toamasina-Kolkata',25,19,4257,</t>
  </si>
  <si>
    <t>,'Toamasina-Pipavav',25,20,3458,</t>
  </si>
  <si>
    <t>,'Toamasina-Port Qasim',25,21,3327,</t>
  </si>
  <si>
    <t>,'Toamasina-Dar es Salaam',25,22,1182,</t>
  </si>
  <si>
    <t>,'Toamasina-Mombasa',25,23,1349,</t>
  </si>
  <si>
    <t>,'Toamasina-Toamasina',25,25,0,</t>
  </si>
  <si>
    <t>,'Toamasina-Victoria',25,26,1071,</t>
  </si>
  <si>
    <t>,'Toamasina-Port Saint Denis',25,27,508,</t>
  </si>
  <si>
    <t>,'Toamasina-Djibouti',25,28,2397,</t>
  </si>
  <si>
    <t>,'Toamasina-Penang',25,29,3864,</t>
  </si>
  <si>
    <t>,'Toamasina-Port Klang',25,30,4348,</t>
  </si>
  <si>
    <t>,'Toamasina-Singapore',25,31,4577,</t>
  </si>
  <si>
    <t>,'Toamasina-Tanjung Pelepas',25,32,4521,</t>
  </si>
  <si>
    <t>,'Victoria-Abu Dhabi',26,1,-1,</t>
  </si>
  <si>
    <t>,'Victoria-SITRA',26,2,2482,</t>
  </si>
  <si>
    <t>,'Victoria-Bandar Abbas',26,3,2196,</t>
  </si>
  <si>
    <t>,'Victoria-Sharjah',26,4,2252,</t>
  </si>
  <si>
    <t>,'Victoria-Aden',26,5,7014,</t>
  </si>
  <si>
    <t>,'Victoria-Dammam',26,6,2560,</t>
  </si>
  <si>
    <t>,'Victoria-Hodeidah',26,7,1783,</t>
  </si>
  <si>
    <t>,'Victoria-Jeddah',26,8,2321,</t>
  </si>
  <si>
    <t>,'Victoria-Muscat. Oman',26,9,1940,</t>
  </si>
  <si>
    <t>,'Victoria-Salalah',26,10,1367,</t>
  </si>
  <si>
    <t>,'Victoria-Sohar',26,11,1988,</t>
  </si>
  <si>
    <t>,'Victoria-Chennai',26,12,2382,</t>
  </si>
  <si>
    <t>,'Victoria-Chittagong',26,13,3438,</t>
  </si>
  <si>
    <t>,'Victoria-Cochin',26,14,3116,</t>
  </si>
  <si>
    <t>,'Victoria-Colombo',26,15,1994,</t>
  </si>
  <si>
    <t>,'Victoria-Haldia ',26,16,3192,</t>
  </si>
  <si>
    <t>,'Victoria-Jawaharlal Nehru',26,17,2396,</t>
  </si>
  <si>
    <t>,'Victoria-Kandla',26,18,2401,</t>
  </si>
  <si>
    <t>,'Victoria-Kolkata',26,19,3215,</t>
  </si>
  <si>
    <t>,'Victoria-Pipavav',26,20,2411,</t>
  </si>
  <si>
    <t>,'Victoria-Port Qasim',26,21,2280,</t>
  </si>
  <si>
    <t>,'Victoria-Dar es Salaam',26,22,1043,</t>
  </si>
  <si>
    <t>,'Victoria-Mombasa',26,23,974,</t>
  </si>
  <si>
    <t>,'Victoria-Port Louis',26,24,1046,</t>
  </si>
  <si>
    <t>,'Victoria-Toamasina',26,25,1078,</t>
  </si>
  <si>
    <t>,'Victoria-Victoria',26,26,0,</t>
  </si>
  <si>
    <t>,'Victoria-Port Saint Denis',26,27,968,</t>
  </si>
  <si>
    <t>,'Victoria-Djibouti',26,28,1667,</t>
  </si>
  <si>
    <t>,'Victoria-Penang',26,29,-1,</t>
  </si>
  <si>
    <t>,'Victoria-Port Klang',26,30,3306,</t>
  </si>
  <si>
    <t>,'Victoria-Singapore',26,31,-1,</t>
  </si>
  <si>
    <t>,'Victoria-Tanjung Pelepas',26,32,3479,</t>
  </si>
  <si>
    <t>,'Port Saint Denis-Abu Dhabi',27,1,3299,</t>
  </si>
  <si>
    <t>,'Port Saint Denis-SITRA',27,2,3448,</t>
  </si>
  <si>
    <t>,'Port Saint Denis-Bandar Abbas',27,3,3162,</t>
  </si>
  <si>
    <t>,'Port Saint Denis-Sharjah',27,4,3218,</t>
  </si>
  <si>
    <t>,'Port Saint Denis-Aden',27,5,7983,</t>
  </si>
  <si>
    <t>,'Port Saint Denis-Dammam',27,6,3526,</t>
  </si>
  <si>
    <t>,'Port Saint Denis-Hodeidah',27,7,2751,</t>
  </si>
  <si>
    <t>,'Port Saint Denis-Jeddah',27,8,3290,</t>
  </si>
  <si>
    <t>,'Port Saint Denis-Muscat. Oman',27,9,2906,</t>
  </si>
  <si>
    <t>,'Port Saint Denis-Salalah',27,10,2335,</t>
  </si>
  <si>
    <t>,'Port Saint Denis-Sohar',27,11,2954,</t>
  </si>
  <si>
    <t>,'Port Saint Denis-Chennai',27,12,3261,</t>
  </si>
  <si>
    <t>,'Port Saint Denis-Chittagong',27,13,4316,</t>
  </si>
  <si>
    <t>,'Port Saint Denis-Cochin',27,14,2952,</t>
  </si>
  <si>
    <t>,'Port Saint Denis-Colombo',27,15,2874,</t>
  </si>
  <si>
    <t>,'Port Saint Denis-Haldia ',27,16,4071,</t>
  </si>
  <si>
    <t>,'Port Saint Denis-Jawaharlal Nehru',27,17,3362,</t>
  </si>
  <si>
    <t>,'Port Saint Denis-Kandla',27,18,3367,</t>
  </si>
  <si>
    <t>,'Port Saint Denis-Kolkata',27,19,4093,</t>
  </si>
  <si>
    <t>,'Port Saint Denis-Pipavav',27,20,3376,</t>
  </si>
  <si>
    <t>,'Port Saint Denis-Port Qasim',27,21,3245,</t>
  </si>
  <si>
    <t>,'Port Saint Denis-Dar es Salaam',27,22,1610,</t>
  </si>
  <si>
    <t>,'Port Saint Denis-Mombasa',27,23,1777,</t>
  </si>
  <si>
    <t>,'Port Saint Denis-Toamasina',27,25,505,</t>
  </si>
  <si>
    <t>,'Port Saint Denis-Victoria',27,26,968,</t>
  </si>
  <si>
    <t>,'Port Saint Denis-Port Saint Denis',27,27,0,</t>
  </si>
  <si>
    <t>,'Port Saint Denis-Djibouti',27,28,2635,</t>
  </si>
  <si>
    <t>,'Port Saint Denis-Penang',27,29,4045,</t>
  </si>
  <si>
    <t>,'Port Saint Denis-Port Klang',27,30,4185,</t>
  </si>
  <si>
    <t>,'Port Saint Denis-Singapore',27,31,4415,</t>
  </si>
  <si>
    <t>,'Port Saint Denis-Tanjung Pelepas',27,32,4358,</t>
  </si>
  <si>
    <t>,'Djibouti-Abu Dhabi',28,1,1850,</t>
  </si>
  <si>
    <t>,'Djibouti-SITRA',28,2,1999,</t>
  </si>
  <si>
    <t>,'Djibouti-Bandar Abbas',28,3,1713,</t>
  </si>
  <si>
    <t>,'Djibouti-Sharjah',28,4,1769,</t>
  </si>
  <si>
    <t>,'Djibouti-Aden',28,5,5433,</t>
  </si>
  <si>
    <t>,'Djibouti-Dammam',28,6,2078,</t>
  </si>
  <si>
    <t>,'Djibouti-Hodeidah',28,7,202,</t>
  </si>
  <si>
    <t>,'Djibouti-Jeddah',28,8,740,</t>
  </si>
  <si>
    <t>,'Djibouti-Muscat. Oman',28,9,1458,</t>
  </si>
  <si>
    <t>,'Djibouti-Salalah',28,10,770,</t>
  </si>
  <si>
    <t>,'Djibouti-Sohar',28,11,1505,</t>
  </si>
  <si>
    <t>,'Djibouti-Chennai',28,12,2636,</t>
  </si>
  <si>
    <t>,'Djibouti-Chittagong',28,13,3750,</t>
  </si>
  <si>
    <t>,'Djibouti-Cochin',28,14,2047,</t>
  </si>
  <si>
    <t>,'Djibouti-Colombo',28,15,2360,</t>
  </si>
  <si>
    <t>,'Djibouti-Haldia ',28,16,3504,</t>
  </si>
  <si>
    <t>,'Djibouti-Jawaharlal Nehru',28,17,1913,</t>
  </si>
  <si>
    <t>,'Djibouti-Kandla',28,18,1918,</t>
  </si>
  <si>
    <t>,'Djibouti-Kolkata',28,19,3527,</t>
  </si>
  <si>
    <t>,'Djibouti-Pipavav',28,20,1928,</t>
  </si>
  <si>
    <t>,'Djibouti-Port Qasim',28,21,1797,</t>
  </si>
  <si>
    <t>,'Djibouti-Dar es Salaam',28,22,1997,</t>
  </si>
  <si>
    <t>,'Djibouti-Mombasa',28,23,1807,</t>
  </si>
  <si>
    <t>,'Djibouti-Port Louis',28,24,2666,</t>
  </si>
  <si>
    <t>,'Djibouti-Toamasina',28,25,2397,</t>
  </si>
  <si>
    <t>,'Djibouti-Victoria',28,26,1667,</t>
  </si>
  <si>
    <t>,'Djibouti-Port Saint Denis',28,27,2635,</t>
  </si>
  <si>
    <t>,'Djibouti-Djibouti',28,28,0,</t>
  </si>
  <si>
    <t>,'Djibouti-Penang',28,29,3661,</t>
  </si>
  <si>
    <t>,'Djibouti-Port Klang',28,30,3800,</t>
  </si>
  <si>
    <t>,'Djibouti-Singapore',28,31,4030,</t>
  </si>
  <si>
    <t>,'Djibouti-Tanjung Pelepas',28,32,3973,</t>
  </si>
  <si>
    <t>,'Penang-Abu Dhabi',29,1,-1,</t>
  </si>
  <si>
    <t>,'Penang-SITRA',29,2,3831,</t>
  </si>
  <si>
    <t>,'Penang-Bandar Abbas',29,3,3532,</t>
  </si>
  <si>
    <t>,'Penang-Sharjah',29,4,3601,</t>
  </si>
  <si>
    <t>,'Penang-Aden',29,5,9008,</t>
  </si>
  <si>
    <t>,'Penang-Dammam',29,6,3896,</t>
  </si>
  <si>
    <t>,'Penang-Hodeidah',29,7,3777,</t>
  </si>
  <si>
    <t>,'Penang-Muscat. Oman',29,9,3246,</t>
  </si>
  <si>
    <t>,'Penang-Salalah',29,10,3245,</t>
  </si>
  <si>
    <t>,'Penang-Sohar',29,11,3358,</t>
  </si>
  <si>
    <t>,'Penang-Chennai',29,12,1522,</t>
  </si>
  <si>
    <t>,'Penang-Chittagong',29,13,1498,</t>
  </si>
  <si>
    <t>,'Penang-Cochin',29,14,1678,</t>
  </si>
  <si>
    <t>,'Penang-Colombo',29,15,1325,</t>
  </si>
  <si>
    <t>,'Penang-Haldia ',29,16,1626,</t>
  </si>
  <si>
    <t>,'Penang-Jawaharlal Nehru',29,17,2268,</t>
  </si>
  <si>
    <t>,'Penang-Kandla',29,18,2720,</t>
  </si>
  <si>
    <t>,'Penang-Kolkata',29,19,1649,</t>
  </si>
  <si>
    <t>,'Penang-Pipavav',29,20,2456,</t>
  </si>
  <si>
    <t>,'Penang-Port Qasim',29,21,2856,</t>
  </si>
  <si>
    <t>,'Penang-Dar es Salaam',29,22,4146,</t>
  </si>
  <si>
    <t>,'Penang-Mombasa',29,23,3955,</t>
  </si>
  <si>
    <t>,'Penang-Port Louis',29,24,3908,</t>
  </si>
  <si>
    <t>,'Penang-Toamasina',29,25,4248,</t>
  </si>
  <si>
    <t>,'Penang-Victoria',29,26,-1,</t>
  </si>
  <si>
    <t>,'Penang-Port Saint Denis',29,27,4112,</t>
  </si>
  <si>
    <t>,'Penang-Djibouti',29,28,3661,</t>
  </si>
  <si>
    <t>,'Penang-Penang',29,29,0,</t>
  </si>
  <si>
    <t>,'Penang-Port Klang',29,30,139,</t>
  </si>
  <si>
    <t>,'Penang-Singapore',29,31,-1,</t>
  </si>
  <si>
    <t>,'Penang-Tanjung Pelepas',29,32,313,</t>
  </si>
  <si>
    <t>,'Port Klang-Abu Dhabi',30,1,3822,</t>
  </si>
  <si>
    <t>,'Port Klang-SITRA',30,2,3971,</t>
  </si>
  <si>
    <t>,'Port Klang-Bandar Abbas',30,3,3671,</t>
  </si>
  <si>
    <t>,'Port Klang-Sharjah',30,4,3741,</t>
  </si>
  <si>
    <t>,'Port Klang-Aden',30,5,9147,</t>
  </si>
  <si>
    <t>,'Port Klang-Dammam',30,6,4036,</t>
  </si>
  <si>
    <t>,'Port Klang-Hodeidah',30,7,3916,</t>
  </si>
  <si>
    <t>,'Port Klang-Jeddah',30,8,4455,</t>
  </si>
  <si>
    <t>,'Port Klang-Muscat. Oman',30,9,3385,</t>
  </si>
  <si>
    <t>,'Port Klang-Salalah',30,10,3384,</t>
  </si>
  <si>
    <t>,'Port Klang-Sohar',30,11,3497,</t>
  </si>
  <si>
    <t>,'Port Klang-Chennai',30,12,1661,</t>
  </si>
  <si>
    <t>,'Port Klang-Chittagong',30,13,1638,</t>
  </si>
  <si>
    <t>,'Port Klang-Cochin',30,14,1817,</t>
  </si>
  <si>
    <t>,'Port Klang-Colombo',30,15,1464,</t>
  </si>
  <si>
    <t>,'Port Klang-Haldia ',30,16,1765,</t>
  </si>
  <si>
    <t>,'Port Klang-Jawaharlal Nehru',30,17,2407,</t>
  </si>
  <si>
    <t>,'Port Klang-Kandla',30,18,2859,</t>
  </si>
  <si>
    <t>,'Port Klang-Kolkata',30,19,1788,</t>
  </si>
  <si>
    <t>,'Port Klang-Pipavav',30,20,2595,</t>
  </si>
  <si>
    <t>,'Port Klang-Port Qasim',30,21,2995,</t>
  </si>
  <si>
    <t>,'Port Klang-Dar es Salaam',30,22,4285,</t>
  </si>
  <si>
    <t>,'Port Klang-Mombasa',30,23,4095,</t>
  </si>
  <si>
    <t>,'Port Klang-Port Louis',30,24,4048,</t>
  </si>
  <si>
    <t>,'Port Klang-Toamasina',30,25,4388,</t>
  </si>
  <si>
    <t>,'Port Klang-Victoria',30,26,3309,</t>
  </si>
  <si>
    <t>,'Port Klang-Port Saint Denis',30,27,4251,</t>
  </si>
  <si>
    <t>,'Port Klang-Djibouti',30,28,3800,</t>
  </si>
  <si>
    <t>,'Port Klang-Penang',30,29,139,</t>
  </si>
  <si>
    <t>,'Port Klang-Port Klang',30,30,0,</t>
  </si>
  <si>
    <t>,'Port Klang-Singapore',30,31,230,</t>
  </si>
  <si>
    <t>,'Port Klang-Tanjung Pelepas',30,32,173,</t>
  </si>
  <si>
    <t>,'Singapore-Abu Dhabi',31,1,-1,</t>
  </si>
  <si>
    <t>,'Singapore-SITRA',31,2,4201,</t>
  </si>
  <si>
    <t>,'Singapore-Bandar Abbas',31,3,3902,</t>
  </si>
  <si>
    <t>,'Singapore-Sharjah',31,4,3971,</t>
  </si>
  <si>
    <t>,'Singapore-Aden',31,5,9378,</t>
  </si>
  <si>
    <t>,'Singapore-Dammam',31,6,4266,</t>
  </si>
  <si>
    <t>,'Singapore-Hodeidah',31,7,4146,</t>
  </si>
  <si>
    <t>,'Singapore-Jeddah',31,8,4685,</t>
  </si>
  <si>
    <t>,'Singapore-Muscat. Oman',31,9,3616,</t>
  </si>
  <si>
    <t>,'Singapore-Salalah',31,10,3614,</t>
  </si>
  <si>
    <t>,'Singapore-Sohar',31,11,3728,</t>
  </si>
  <si>
    <t>,'Singapore-Chennai',31,12,1891,</t>
  </si>
  <si>
    <t>,'Singapore-Chittagong',31,13,1868,</t>
  </si>
  <si>
    <t>,'Singapore-Cochin',31,14,2047,</t>
  </si>
  <si>
    <t>,'Singapore-Colombo',31,15,1695,</t>
  </si>
  <si>
    <t>,'Singapore-Haldia ',31,16,1995,</t>
  </si>
  <si>
    <t>,'Singapore-Jawaharlal Nehru',31,17,2637,</t>
  </si>
  <si>
    <t>,'Singapore-Kandla',31,18,3089,</t>
  </si>
  <si>
    <t>,'Singapore-Kolkata',31,19,2018,</t>
  </si>
  <si>
    <t>,'Singapore-Pipavav',31,20,2826,</t>
  </si>
  <si>
    <t>,'Singapore-Port Qasim',31,21,3225,</t>
  </si>
  <si>
    <t>,'Singapore-Dar es Salaam',31,22,4515,</t>
  </si>
  <si>
    <t>,'Singapore-Mombasa',31,23,4325,</t>
  </si>
  <si>
    <t>,'Singapore-Port Louis',31,24,4278,</t>
  </si>
  <si>
    <t>,'Singapore-Toamasina',31,25,4618,</t>
  </si>
  <si>
    <t>,'Singapore-Victoria',31,26,-1,</t>
  </si>
  <si>
    <t>,'Singapore-Port Saint Denis',31,27,4481,</t>
  </si>
  <si>
    <t>,'Singapore-Djibouti',31,28,4030,</t>
  </si>
  <si>
    <t>,'Singapore-Penang',31,29,-1,</t>
  </si>
  <si>
    <t>,'Singapore-Port Klang',31,30,230,</t>
  </si>
  <si>
    <t>,'Singapore-Singapore',31,31,0,</t>
  </si>
  <si>
    <t>,'Singapore-Tanjung Pelepas',31,32,57,</t>
  </si>
  <si>
    <t>,'Tanjung Pelepas-Abu Dhabi',32,1,3995,</t>
  </si>
  <si>
    <t>,'Tanjung Pelepas-SITRA',32,2,4144,</t>
  </si>
  <si>
    <t>,'Tanjung Pelepas-Bandar Abbas',32,3,3844,</t>
  </si>
  <si>
    <t>,'Tanjung Pelepas-Sharjah',32,4,3914,</t>
  </si>
  <si>
    <t>,'Tanjung Pelepas-Aden',32,5,9321,</t>
  </si>
  <si>
    <t>,'Tanjung Pelepas-Dammam',32,6,4209,</t>
  </si>
  <si>
    <t>,'Tanjung Pelepas-Hodeidah',32,7,4089,</t>
  </si>
  <si>
    <t>,'Tanjung Pelepas-Jeddah',32,8,4628,</t>
  </si>
  <si>
    <t>,'Tanjung Pelepas-Muscat. Oman',32,9,3558,</t>
  </si>
  <si>
    <t>,'Tanjung Pelepas-Salalah',32,10,3557,</t>
  </si>
  <si>
    <t>,'Tanjung Pelepas-Sohar',32,11,3670,</t>
  </si>
  <si>
    <t>,'Tanjung Pelepas-Chennai',32,12,1834,</t>
  </si>
  <si>
    <t>,'Tanjung Pelepas-Chittagong',32,13,1811,</t>
  </si>
  <si>
    <t>,'Tanjung Pelepas-Cochin',32,14,1990,</t>
  </si>
  <si>
    <t>,'Tanjung Pelepas-Colombo',32,15,1637,</t>
  </si>
  <si>
    <t>,'Tanjung Pelepas-Haldia ',32,16,1938,</t>
  </si>
  <si>
    <t>,'Tanjung Pelepas-Jawaharlal Nehru',32,17,2580,</t>
  </si>
  <si>
    <t>,'Tanjung Pelepas-Kandla',32,18,3032,</t>
  </si>
  <si>
    <t>,'Tanjung Pelepas-Kolkata',32,19,1961,</t>
  </si>
  <si>
    <t>,'Tanjung Pelepas-Pipavav',32,20,2768,</t>
  </si>
  <si>
    <t>,'Tanjung Pelepas-Port Qasim',32,21,3168,</t>
  </si>
  <si>
    <t>,'Tanjung Pelepas-Dar es Salaam',32,22,4458,</t>
  </si>
  <si>
    <t>,'Tanjung Pelepas-Mombasa',32,23,4268,</t>
  </si>
  <si>
    <t>,'Tanjung Pelepas-Port Louis',32,24,4221,</t>
  </si>
  <si>
    <t>,'Tanjung Pelepas-Toamasina',32,25,4561,</t>
  </si>
  <si>
    <t>,'Tanjung Pelepas-Victoria',32,26,3482,</t>
  </si>
  <si>
    <t>,'Tanjung Pelepas-Port Saint Denis',32,27,4424,</t>
  </si>
  <si>
    <t>,'Tanjung Pelepas-Djibouti',32,28,3973,</t>
  </si>
  <si>
    <t>,'Tanjung Pelepas-Penang',32,29,313,</t>
  </si>
  <si>
    <t>,'Tanjung Pelepas-Port Klang',32,30,173,</t>
  </si>
  <si>
    <t>,'Tanjung Pelepas-Singapore',32,31,57,</t>
  </si>
  <si>
    <t>,'Tanjung Pelepas-Tanjung Pelepas',32,32,0,</t>
  </si>
  <si>
    <t>,'Colombo-Kolkata',15,19,1292,</t>
  </si>
  <si>
    <t>,'Haldia -Kolkata',16,19,23,</t>
  </si>
  <si>
    <t>,'Toamasina-Port Louis',25,24,580,</t>
  </si>
  <si>
    <t>,'Port Saint Denis-Port Louis',27,24,197,</t>
  </si>
  <si>
    <t>,'Penang-Jeddah',29,8,4315,</t>
  </si>
  <si>
    <t>,'Chittagong-Kolkata',13,19,361,</t>
  </si>
  <si>
    <t>,'Cochin-Kolkata',14,19,1506,</t>
  </si>
  <si>
    <t>CapacityTEU</t>
  </si>
  <si>
    <t>CapacityFEU</t>
  </si>
  <si>
    <t>CT900</t>
  </si>
  <si>
    <t>CT16H</t>
  </si>
  <si>
    <t>CT24H</t>
  </si>
  <si>
    <t>CT48H</t>
  </si>
  <si>
    <t>CT84H</t>
  </si>
  <si>
    <t>CT15K</t>
  </si>
  <si>
    <t xml:space="preserve">Feeder_450 </t>
  </si>
  <si>
    <t xml:space="preserve">Feeder_800 </t>
  </si>
  <si>
    <t xml:space="preserve">Panamax_1200 </t>
  </si>
  <si>
    <t>Panamax_2400</t>
  </si>
  <si>
    <t>Post_panamax</t>
  </si>
  <si>
    <t xml:space="preserve">Super_panamax </t>
  </si>
  <si>
    <t>ContainerType_ID</t>
  </si>
  <si>
    <t>AvgWeight_Ton</t>
  </si>
  <si>
    <t>TEU</t>
  </si>
  <si>
    <t>Twenty Foot-Equivalent Unit</t>
  </si>
  <si>
    <t>Basic Unit for most Containers</t>
  </si>
  <si>
    <t>Penalty_ZeroBunker</t>
  </si>
  <si>
    <t>CriticalBunkerLevel</t>
  </si>
  <si>
    <t>INT</t>
  </si>
  <si>
    <t>Double</t>
  </si>
  <si>
    <t>TimeLoadUnLoadPerFullContainerTEU</t>
  </si>
  <si>
    <t>Decimal(5,4)</t>
  </si>
  <si>
    <t>DECIMAL(8,2)</t>
  </si>
  <si>
    <t>8 in length and 2 of it are decimal so 000000.00</t>
  </si>
  <si>
    <t>FLOAT</t>
  </si>
  <si>
    <t>BIT</t>
  </si>
  <si>
    <t>VAR(200)</t>
  </si>
  <si>
    <t>VAR(20)</t>
  </si>
  <si>
    <t>DOUBLE</t>
  </si>
  <si>
    <t>ShipCategory_ID</t>
  </si>
  <si>
    <t>MinSpeed</t>
  </si>
  <si>
    <t>MaxSpeed</t>
  </si>
  <si>
    <t>DesignSpeed</t>
  </si>
  <si>
    <t>Coeff_FuelIdle</t>
  </si>
  <si>
    <t>Coeff_Alpha</t>
  </si>
  <si>
    <t>Coeff_Beta</t>
  </si>
  <si>
    <t>Coeff_FuelTravel</t>
  </si>
  <si>
    <t>BunkerCapacity</t>
  </si>
  <si>
    <t>TimeLoadUnLoadPerFullContainerFEU</t>
  </si>
  <si>
    <t>Decimal(9,2)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</si>
</sst>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4C4C4C"/>
      <name val="Open Sans"/>
      <family val="2"/>
    </font>
    <font>
      <b/>
      <i/>
      <u/>
      <sz val="11"/>
      <color rgb="FF4C4C4C"/>
      <name val="Open Sans"/>
      <family val="2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rgb="FF66A3D3"/>
      <name val="Century Gothic"/>
      <family val="2"/>
    </font>
    <font>
      <u/>
      <sz val="5"/>
      <color rgb="FF678197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678197"/>
      <name val="Verdana"/>
      <family val="2"/>
    </font>
    <font>
      <b/>
      <sz val="11"/>
      <color rgb="FF000000"/>
      <name val="Verdana"/>
      <family val="2"/>
    </font>
    <font>
      <b/>
      <sz val="11"/>
      <color rgb="FF9ACE0D"/>
      <name val="Verdana"/>
      <family val="2"/>
    </font>
    <font>
      <b/>
      <sz val="10"/>
      <color rgb="FF66A3D3"/>
      <name val="Century Gothic"/>
      <family val="2"/>
    </font>
    <font>
      <b/>
      <sz val="14.1"/>
      <color rgb="FF222222"/>
      <name val="Inherit"/>
    </font>
    <font>
      <b/>
      <sz val="8"/>
      <color rgb="FF222222"/>
      <name val="Inherit"/>
    </font>
    <font>
      <b/>
      <sz val="8"/>
      <name val="Open Sans"/>
      <family val="2"/>
    </font>
    <font>
      <b/>
      <sz val="10"/>
      <name val="Open Sans"/>
      <family val="2"/>
    </font>
    <font>
      <b/>
      <sz val="9"/>
      <name val="Open Sans"/>
      <family val="2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5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FF8"/>
      </left>
      <right/>
      <top/>
      <bottom style="medium">
        <color rgb="FFE5EFF8"/>
      </bottom>
      <diagonal/>
    </border>
    <border>
      <left/>
      <right/>
      <top/>
      <bottom style="medium">
        <color rgb="FFE5EFF8"/>
      </bottom>
      <diagonal/>
    </border>
    <border>
      <left style="medium">
        <color rgb="FFE5EFF8"/>
      </left>
      <right/>
      <top style="medium">
        <color rgb="FFE5EFF8"/>
      </top>
      <bottom style="medium">
        <color rgb="FFE5EFF8"/>
      </bottom>
      <diagonal/>
    </border>
    <border>
      <left/>
      <right/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/>
      <bottom/>
      <diagonal/>
    </border>
    <border>
      <left style="medium">
        <color rgb="FFE5EFF8"/>
      </left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 style="medium">
        <color rgb="FFE5EFF8"/>
      </left>
      <right style="medium">
        <color rgb="FFE5EFF8"/>
      </right>
      <top/>
      <bottom style="medium">
        <color rgb="FFE5EFF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quotePrefix="1"/>
    <xf numFmtId="0" fontId="6" fillId="0" borderId="0" xfId="0" applyFont="1"/>
    <xf numFmtId="0" fontId="0" fillId="7" borderId="1" xfId="0" applyFill="1" applyBorder="1"/>
    <xf numFmtId="0" fontId="1" fillId="7" borderId="1" xfId="0" applyFont="1" applyFill="1" applyBorder="1"/>
    <xf numFmtId="0" fontId="0" fillId="7" borderId="2" xfId="0" applyFill="1" applyBorder="1"/>
    <xf numFmtId="0" fontId="1" fillId="8" borderId="1" xfId="0" applyFont="1" applyFill="1" applyBorder="1"/>
    <xf numFmtId="0" fontId="7" fillId="9" borderId="0" xfId="0" applyFont="1" applyFill="1"/>
    <xf numFmtId="0" fontId="0" fillId="10" borderId="1" xfId="0" applyFill="1" applyBorder="1"/>
    <xf numFmtId="0" fontId="0" fillId="7" borderId="0" xfId="0" applyFill="1"/>
    <xf numFmtId="0" fontId="1" fillId="11" borderId="1" xfId="0" applyFont="1" applyFill="1" applyBorder="1"/>
    <xf numFmtId="0" fontId="0" fillId="2" borderId="0" xfId="0" applyFill="1"/>
    <xf numFmtId="0" fontId="10" fillId="12" borderId="3" xfId="1" applyFill="1" applyBorder="1" applyAlignment="1">
      <alignment horizontal="left" vertical="center" wrapText="1"/>
    </xf>
    <xf numFmtId="0" fontId="10" fillId="14" borderId="3" xfId="1" applyFill="1" applyBorder="1" applyAlignment="1">
      <alignment horizontal="left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10" fillId="12" borderId="5" xfId="1" applyFill="1" applyBorder="1" applyAlignment="1">
      <alignment horizontal="left" vertical="center" wrapText="1"/>
    </xf>
    <xf numFmtId="0" fontId="10" fillId="14" borderId="5" xfId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" fontId="11" fillId="0" borderId="3" xfId="0" applyNumberFormat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16" borderId="0" xfId="1" applyFill="1" applyAlignment="1">
      <alignment horizontal="left" vertical="center"/>
    </xf>
    <xf numFmtId="0" fontId="15" fillId="16" borderId="0" xfId="0" applyFont="1" applyFill="1" applyAlignment="1">
      <alignment horizontal="right" vertical="center" wrapText="1"/>
    </xf>
    <xf numFmtId="0" fontId="10" fillId="15" borderId="0" xfId="1" applyFill="1" applyAlignment="1">
      <alignment horizontal="left" vertical="center"/>
    </xf>
    <xf numFmtId="0" fontId="15" fillId="15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0" fontId="0" fillId="17" borderId="0" xfId="0" applyFill="1"/>
    <xf numFmtId="0" fontId="15" fillId="18" borderId="0" xfId="0" applyFont="1" applyFill="1" applyAlignment="1">
      <alignment horizontal="right" vertical="center" wrapText="1"/>
    </xf>
    <xf numFmtId="0" fontId="15" fillId="8" borderId="0" xfId="0" applyFont="1" applyFill="1" applyAlignment="1">
      <alignment horizontal="right" vertical="center" wrapText="1"/>
    </xf>
    <xf numFmtId="0" fontId="15" fillId="19" borderId="0" xfId="0" applyFont="1" applyFill="1" applyAlignment="1">
      <alignment horizontal="right" vertical="center" wrapText="1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0" fillId="20" borderId="0" xfId="0" applyFill="1"/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20" borderId="1" xfId="0" applyFill="1" applyBorder="1"/>
    <xf numFmtId="0" fontId="20" fillId="21" borderId="1" xfId="0" applyFont="1" applyFill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1" fillId="0" borderId="1" xfId="0" applyFont="1" applyBorder="1" applyAlignment="1">
      <alignment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wrapText="1"/>
    </xf>
    <xf numFmtId="0" fontId="22" fillId="2" borderId="1" xfId="0" applyFont="1" applyFill="1" applyBorder="1"/>
    <xf numFmtId="0" fontId="21" fillId="23" borderId="1" xfId="0" applyFont="1" applyFill="1" applyBorder="1" applyAlignment="1">
      <alignment wrapText="1"/>
    </xf>
    <xf numFmtId="0" fontId="0" fillId="23" borderId="1" xfId="0" applyFill="1" applyBorder="1"/>
    <xf numFmtId="0" fontId="22" fillId="23" borderId="1" xfId="0" applyFont="1" applyFill="1" applyBorder="1"/>
    <xf numFmtId="0" fontId="22" fillId="23" borderId="0" xfId="0" applyFont="1" applyFill="1"/>
    <xf numFmtId="0" fontId="21" fillId="23" borderId="1" xfId="0" applyFont="1" applyFill="1" applyBorder="1" applyAlignment="1">
      <alignment vertical="center" wrapText="1"/>
    </xf>
    <xf numFmtId="0" fontId="10" fillId="0" borderId="0" xfId="1"/>
    <xf numFmtId="0" fontId="0" fillId="19" borderId="1" xfId="0" applyFill="1" applyBorder="1"/>
    <xf numFmtId="0" fontId="1" fillId="2" borderId="11" xfId="0" applyFont="1" applyFill="1" applyBorder="1"/>
    <xf numFmtId="0" fontId="0" fillId="24" borderId="1" xfId="0" applyFill="1" applyBorder="1"/>
    <xf numFmtId="0" fontId="1" fillId="17" borderId="11" xfId="0" applyFont="1" applyFill="1" applyBorder="1"/>
    <xf numFmtId="0" fontId="1" fillId="17" borderId="1" xfId="0" applyFont="1" applyFill="1" applyBorder="1"/>
    <xf numFmtId="0" fontId="1" fillId="17" borderId="12" xfId="0" applyFont="1" applyFill="1" applyBorder="1"/>
    <xf numFmtId="0" fontId="0" fillId="24" borderId="0" xfId="0" applyFill="1"/>
    <xf numFmtId="0" fontId="21" fillId="5" borderId="0" xfId="0" applyFont="1" applyFill="1"/>
    <xf numFmtId="0" fontId="1" fillId="25" borderId="1" xfId="0" applyFont="1" applyFill="1" applyBorder="1"/>
    <xf numFmtId="0" fontId="1" fillId="5" borderId="0" xfId="0" applyFont="1" applyFill="1" applyAlignment="1">
      <alignment horizontal="center"/>
    </xf>
    <xf numFmtId="0" fontId="1" fillId="23" borderId="1" xfId="0" applyFont="1" applyFill="1" applyBorder="1"/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Fill="1" applyBorder="1"/>
    <xf numFmtId="0" fontId="1" fillId="0" borderId="0" xfId="0" applyFont="1" applyFill="1" applyBorder="1"/>
    <xf numFmtId="0" fontId="25" fillId="0" borderId="0" xfId="0" applyFont="1"/>
    <xf numFmtId="0" fontId="26" fillId="0" borderId="0" xfId="0" applyFont="1" applyFill="1"/>
    <xf numFmtId="0" fontId="24" fillId="0" borderId="0" xfId="0" applyFont="1" applyFill="1" applyBorder="1"/>
    <xf numFmtId="0" fontId="24" fillId="0" borderId="0" xfId="0" applyFont="1" applyFill="1"/>
    <xf numFmtId="0" fontId="0" fillId="26" borderId="1" xfId="0" applyFill="1" applyBorder="1"/>
    <xf numFmtId="0" fontId="1" fillId="2" borderId="0" xfId="0" applyFont="1" applyFill="1" applyAlignment="1">
      <alignment wrapText="1"/>
    </xf>
    <xf numFmtId="0" fontId="0" fillId="0" borderId="0" xfId="0" applyAlignment="1"/>
    <xf numFmtId="0" fontId="7" fillId="9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BunkerPrices.aspx?ElementID=a32537e5-f623-4272-9ee1-efb89c06c37c" TargetMode="External"/><Relationship Id="rId18" Type="http://schemas.openxmlformats.org/officeDocument/2006/relationships/image" Target="../media/image3.gif"/><Relationship Id="rId26" Type="http://schemas.openxmlformats.org/officeDocument/2006/relationships/hyperlink" Target="http://www.bunkerportsnews.com/PortBunkerPrices.aspx?ElementID=fd6c4206-42a0-423a-86f6-1f7f74a7bd59" TargetMode="External"/><Relationship Id="rId39" Type="http://schemas.openxmlformats.org/officeDocument/2006/relationships/hyperlink" Target="http://www.bunkerportsnews.com/PortBunkerPrices.aspx?ElementID=45f7cc84-69a5-42a9-af86-ce343121efa3" TargetMode="External"/><Relationship Id="rId21" Type="http://schemas.openxmlformats.org/officeDocument/2006/relationships/hyperlink" Target="http://www.bunkerportsnews.com/PortBunkerPrices.aspx?ElementID=62515704-7684-469a-8967-6e213a004f96" TargetMode="External"/><Relationship Id="rId34" Type="http://schemas.openxmlformats.org/officeDocument/2006/relationships/hyperlink" Target="http://www.bunkerportsnews.com/PortBunkerPrices.aspx?ElementID=d61f6f28-2bf6-4f1d-a3dc-203581b4fc3e" TargetMode="External"/><Relationship Id="rId42" Type="http://schemas.openxmlformats.org/officeDocument/2006/relationships/hyperlink" Target="http://www.bunkerportsnews.com/PortBunkerPrices.aspx?ElementID=80690daf-3f82-47f9-955f-abfb09d93458" TargetMode="External"/><Relationship Id="rId47" Type="http://schemas.openxmlformats.org/officeDocument/2006/relationships/hyperlink" Target="http://www.bunkerportsnews.com/PortBunkerPrices.aspx?ElementID=dd9797c3-e528-45a7-ac7d-08c14c099884" TargetMode="External"/><Relationship Id="rId7" Type="http://schemas.openxmlformats.org/officeDocument/2006/relationships/hyperlink" Target="http://www.bunkerportsnews.com/PortBunkerPrices.aspx?ElementID=aff75c57-2b3b-4698-9c73-a7fc01147fff" TargetMode="External"/><Relationship Id="rId2" Type="http://schemas.openxmlformats.org/officeDocument/2006/relationships/hyperlink" Target="http://www.bunkerportsnews.com/PortBunkerPrices.aspx?ElementID=280beb2e-a7e6-4a97-a27e-d9134aa6721d" TargetMode="External"/><Relationship Id="rId16" Type="http://schemas.openxmlformats.org/officeDocument/2006/relationships/hyperlink" Target="http://www.bunkerportsnews.com/PortBunkerPrices.aspx?ElementID=e4cacce0-2fa1-4dac-9c4f-56ebcf40751a" TargetMode="External"/><Relationship Id="rId29" Type="http://schemas.openxmlformats.org/officeDocument/2006/relationships/hyperlink" Target="http://www.bunkerportsnews.com/PortBunkerPrices.aspx?ElementID=54b80b5c-e7d2-4a6c-8ead-e28fd009f6c0" TargetMode="External"/><Relationship Id="rId11" Type="http://schemas.openxmlformats.org/officeDocument/2006/relationships/hyperlink" Target="http://www.bunkerportsnews.com/PortBunkerPrices.aspx?ElementID=2728051b-e7a7-4e92-81c4-0a1ee39968ba" TargetMode="External"/><Relationship Id="rId24" Type="http://schemas.openxmlformats.org/officeDocument/2006/relationships/hyperlink" Target="http://www.bunkerportsnews.com/PortBunkerPrices.aspx?ElementID=2c227c7b-589e-443d-9b9b-dd5635cbe58f" TargetMode="External"/><Relationship Id="rId32" Type="http://schemas.openxmlformats.org/officeDocument/2006/relationships/hyperlink" Target="http://www.bunkerportsnews.com/PortBunkerPrices.aspx?ElementID=75d070e6-84e0-4b9a-992d-0936bb37d52c" TargetMode="External"/><Relationship Id="rId37" Type="http://schemas.openxmlformats.org/officeDocument/2006/relationships/hyperlink" Target="http://www.bunkerportsnews.com/PortBunkerPrices.aspx?ElementID=f0c50d52-993a-444d-977f-28fc5a4ec335" TargetMode="External"/><Relationship Id="rId40" Type="http://schemas.openxmlformats.org/officeDocument/2006/relationships/hyperlink" Target="http://www.bunkerportsnews.com/PortBunkerPrices.aspx?ElementID=2c405eeb-32d9-412b-80fd-9141a1ece529" TargetMode="External"/><Relationship Id="rId45" Type="http://schemas.openxmlformats.org/officeDocument/2006/relationships/hyperlink" Target="http://www.bunkerportsnews.com/PortBunkerPrices.aspx?ElementID=7839e2b7-7286-45a0-bd11-ddd346be13e4" TargetMode="External"/><Relationship Id="rId5" Type="http://schemas.openxmlformats.org/officeDocument/2006/relationships/hyperlink" Target="http://www.bunkerportsnews.com/PortBunkerPrices.aspx?ElementID=d6818e3c-c7cc-4791-b5b9-ebeb486a84a4" TargetMode="External"/><Relationship Id="rId15" Type="http://schemas.openxmlformats.org/officeDocument/2006/relationships/hyperlink" Target="http://www.bunkerportsnews.com/PortBunkerPrices.aspx?ElementID=e0966e2d-4583-4ef4-9cde-0405b90ddc04" TargetMode="External"/><Relationship Id="rId23" Type="http://schemas.openxmlformats.org/officeDocument/2006/relationships/hyperlink" Target="http://www.bunkerportsnews.com/PortBunkerPrices.aspx?ElementID=377ba489-eee9-40ea-8087-bf079b2fc0bb" TargetMode="External"/><Relationship Id="rId28" Type="http://schemas.openxmlformats.org/officeDocument/2006/relationships/hyperlink" Target="http://www.bunkerportsnews.com/PortBunkerPrices.aspx?ElementID=ca7fb5b3-a26c-4b2c-838a-9b909e10e339" TargetMode="External"/><Relationship Id="rId36" Type="http://schemas.openxmlformats.org/officeDocument/2006/relationships/hyperlink" Target="http://www.bunkerportsnews.com/PortBunkerPrices.aspx?ElementID=6f85cf95-7014-4124-8941-b30656f9ebc7" TargetMode="External"/><Relationship Id="rId49" Type="http://schemas.openxmlformats.org/officeDocument/2006/relationships/hyperlink" Target="http://www.bunkerportsnews.com/PortBunkerPrices.aspx?ElementID=13ede1f0-f7db-4642-8f7a-1828776e4f6c" TargetMode="External"/><Relationship Id="rId10" Type="http://schemas.openxmlformats.org/officeDocument/2006/relationships/hyperlink" Target="http://www.bunkerportsnews.com/PortBunkerPrices.aspx?ElementID=b1301225-f59b-42a2-b9ee-765b8306280d" TargetMode="External"/><Relationship Id="rId19" Type="http://schemas.openxmlformats.org/officeDocument/2006/relationships/hyperlink" Target="http://www.bunkerportsnews.com/PortBunkerPrices.aspx?ElementID=2b286150-d6ec-4b33-8c99-5f68ed90cc46" TargetMode="External"/><Relationship Id="rId31" Type="http://schemas.openxmlformats.org/officeDocument/2006/relationships/hyperlink" Target="http://www.bunkerportsnews.com/PortBunkerPrices.aspx?ElementID=2fe47b38-a47e-43a1-9988-68094103eb48" TargetMode="External"/><Relationship Id="rId44" Type="http://schemas.openxmlformats.org/officeDocument/2006/relationships/hyperlink" Target="http://www.bunkerportsnews.com/PortBunkerPrices.aspx?ElementID=988144f8-04f8-4532-9d3f-95fbd6f5f55a" TargetMode="External"/><Relationship Id="rId4" Type="http://schemas.openxmlformats.org/officeDocument/2006/relationships/hyperlink" Target="http://www.bunkerportsnews.com/PortBunkerPrices.aspx?ElementID=91eaa442-2bd0-4040-b209-8f57f134ffc4" TargetMode="External"/><Relationship Id="rId9" Type="http://schemas.openxmlformats.org/officeDocument/2006/relationships/hyperlink" Target="http://www.bunkerportsnews.com/PortBunkerPrices.aspx?ElementID=e7bbb6a5-a6cc-4ef6-ab8b-63a7529d54a8" TargetMode="External"/><Relationship Id="rId14" Type="http://schemas.openxmlformats.org/officeDocument/2006/relationships/hyperlink" Target="http://www.bunkerportsnews.com/PortBunkerPrices.aspx?ElementID=23fb4df0-3b77-4c30-ac34-f6ed3694779e" TargetMode="External"/><Relationship Id="rId22" Type="http://schemas.openxmlformats.org/officeDocument/2006/relationships/hyperlink" Target="http://www.bunkerportsnews.com/PortBunkerPrices.aspx?ElementID=223dc083-1d18-4e6c-9fb6-36d05054f8ed" TargetMode="External"/><Relationship Id="rId27" Type="http://schemas.openxmlformats.org/officeDocument/2006/relationships/hyperlink" Target="http://www.bunkerportsnews.com/PortBunkerPrices.aspx?ElementID=b65f52f6-f774-4290-a2b3-f6a260c21594" TargetMode="External"/><Relationship Id="rId30" Type="http://schemas.openxmlformats.org/officeDocument/2006/relationships/hyperlink" Target="http://www.bunkerportsnews.com/PortBunkerPrices.aspx?ElementID=eec4869b-6be1-49c4-9d93-7c0d0782bd57" TargetMode="External"/><Relationship Id="rId35" Type="http://schemas.openxmlformats.org/officeDocument/2006/relationships/hyperlink" Target="http://www.bunkerportsnews.com/PortBunkerPrices.aspx?ElementID=d821d628-d84c-4efa-9c24-bb1bbbd7395f" TargetMode="External"/><Relationship Id="rId43" Type="http://schemas.openxmlformats.org/officeDocument/2006/relationships/hyperlink" Target="http://www.bunkerportsnews.com/PortBunkerPrices.aspx?ElementID=110ea53f-3440-4f8a-97b7-20e42aa74745" TargetMode="External"/><Relationship Id="rId48" Type="http://schemas.openxmlformats.org/officeDocument/2006/relationships/hyperlink" Target="http://www.bunkerportsnews.com/PortBunkerPrices.aspx?ElementID=09294d5e-112b-4417-bc89-581075f4f3c8" TargetMode="External"/><Relationship Id="rId8" Type="http://schemas.openxmlformats.org/officeDocument/2006/relationships/hyperlink" Target="http://www.bunkerportsnews.com/PortBunkerPrices.aspx?ElementID=c56a9be6-62bb-4e3a-891e-7d6cc2084184" TargetMode="External"/><Relationship Id="rId3" Type="http://schemas.openxmlformats.org/officeDocument/2006/relationships/image" Target="../media/image2.jpeg"/><Relationship Id="rId12" Type="http://schemas.openxmlformats.org/officeDocument/2006/relationships/hyperlink" Target="http://www.bunkerportsnews.com/PortBunkerPrices.aspx?ElementID=83257ec7-b9f3-4314-aa5a-05e1142b8bf0" TargetMode="External"/><Relationship Id="rId17" Type="http://schemas.openxmlformats.org/officeDocument/2006/relationships/hyperlink" Target="http://www.bunkerportsnews.com/PortBunkerPrices.aspx?ElementID=ba42bf1f-e668-47c4-bf42-889bea65dbb0" TargetMode="External"/><Relationship Id="rId25" Type="http://schemas.openxmlformats.org/officeDocument/2006/relationships/hyperlink" Target="http://www.bunkerportsnews.com/PortBunkerPrices.aspx?ElementID=718415ab-11ce-4304-bdaf-8e8e60fa006c" TargetMode="External"/><Relationship Id="rId33" Type="http://schemas.openxmlformats.org/officeDocument/2006/relationships/hyperlink" Target="http://www.bunkerportsnews.com/PortBunkerPrices.aspx?ElementID=5fc86239-7851-47fe-a419-9a5df793d539" TargetMode="External"/><Relationship Id="rId38" Type="http://schemas.openxmlformats.org/officeDocument/2006/relationships/hyperlink" Target="http://www.bunkerportsnews.com/PortBunkerPrices.aspx?ElementID=d9bdaf51-7e04-4fdf-b820-10a6033298e8" TargetMode="External"/><Relationship Id="rId46" Type="http://schemas.openxmlformats.org/officeDocument/2006/relationships/hyperlink" Target="http://www.bunkerportsnews.com/PortBunkerPrices.aspx?ElementID=c9d13874-b25d-4501-a7c9-f1bbef2bf590" TargetMode="External"/><Relationship Id="rId20" Type="http://schemas.openxmlformats.org/officeDocument/2006/relationships/hyperlink" Target="http://www.bunkerportsnews.com/PortBunkerPrices.aspx?ElementID=4508e9b0-55fe-458b-b9fd-eb6e0ef07445" TargetMode="External"/><Relationship Id="rId41" Type="http://schemas.openxmlformats.org/officeDocument/2006/relationships/hyperlink" Target="http://www.bunkerportsnews.com/PortBunkerPrices.aspx?ElementID=e7756a55-fbc9-4f50-999d-af00fa87157b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www.bunkerportsnews.com/PortBunkerPrices.aspx?ElementID=3424944e-a411-4a36-b270-2ae893e8226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121920</xdr:colOff>
      <xdr:row>2</xdr:row>
      <xdr:rowOff>137160</xdr:rowOff>
    </xdr:to>
    <xdr:pic>
      <xdr:nvPicPr>
        <xdr:cNvPr id="2" name="ctl00_ContentPlaceHolder1_rptrContinents_ctl02_rptrRows_ctl00_imgIFO380">
          <a:extLst>
            <a:ext uri="{FF2B5EF4-FFF2-40B4-BE49-F238E27FC236}">
              <a16:creationId xmlns:a16="http://schemas.microsoft.com/office/drawing/2014/main" id="{00920CB8-5281-70D2-ECAC-B5C82F69C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121920</xdr:colOff>
      <xdr:row>2</xdr:row>
      <xdr:rowOff>137160</xdr:rowOff>
    </xdr:to>
    <xdr:pic>
      <xdr:nvPicPr>
        <xdr:cNvPr id="3" name="ctl00_ContentPlaceHolder1_rptrContinents_ctl02_rptrRows_ctl00_imgIFO180">
          <a:extLst>
            <a:ext uri="{FF2B5EF4-FFF2-40B4-BE49-F238E27FC236}">
              <a16:creationId xmlns:a16="http://schemas.microsoft.com/office/drawing/2014/main" id="{CA4A5D43-B698-5A43-CF6F-739EB139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121920</xdr:colOff>
      <xdr:row>2</xdr:row>
      <xdr:rowOff>137160</xdr:rowOff>
    </xdr:to>
    <xdr:pic>
      <xdr:nvPicPr>
        <xdr:cNvPr id="4" name="ctl00_ContentPlaceHolder1_rptrContinents_ctl02_rptrRows_ctl00_imgMDO">
          <a:extLst>
            <a:ext uri="{FF2B5EF4-FFF2-40B4-BE49-F238E27FC236}">
              <a16:creationId xmlns:a16="http://schemas.microsoft.com/office/drawing/2014/main" id="{F1DC7F5A-8296-5850-CCD2-AA742204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121920</xdr:colOff>
      <xdr:row>2</xdr:row>
      <xdr:rowOff>137160</xdr:rowOff>
    </xdr:to>
    <xdr:pic>
      <xdr:nvPicPr>
        <xdr:cNvPr id="5" name="ctl00_ContentPlaceHolder1_rptrContinents_ctl02_rptrRows_ctl00_imgMGO">
          <a:extLst>
            <a:ext uri="{FF2B5EF4-FFF2-40B4-BE49-F238E27FC236}">
              <a16:creationId xmlns:a16="http://schemas.microsoft.com/office/drawing/2014/main" id="{9A33C0F8-E163-D895-2F7E-4537C84F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236220</xdr:colOff>
      <xdr:row>3</xdr:row>
      <xdr:rowOff>7620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B3B4FC-CCF2-4C7E-BF57-E16CC6C1A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0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121920</xdr:colOff>
      <xdr:row>3</xdr:row>
      <xdr:rowOff>137160</xdr:rowOff>
    </xdr:to>
    <xdr:pic>
      <xdr:nvPicPr>
        <xdr:cNvPr id="7" name="ctl00_ContentPlaceHolder1_rptrContinents_ctl02_rptrRows_ctl01_imgIFO380">
          <a:extLst>
            <a:ext uri="{FF2B5EF4-FFF2-40B4-BE49-F238E27FC236}">
              <a16:creationId xmlns:a16="http://schemas.microsoft.com/office/drawing/2014/main" id="{21EDB535-AC93-01EC-79F1-F35C1A26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121920</xdr:colOff>
      <xdr:row>3</xdr:row>
      <xdr:rowOff>137160</xdr:rowOff>
    </xdr:to>
    <xdr:pic>
      <xdr:nvPicPr>
        <xdr:cNvPr id="8" name="ctl00_ContentPlaceHolder1_rptrContinents_ctl02_rptrRows_ctl01_imgIFO180">
          <a:extLst>
            <a:ext uri="{FF2B5EF4-FFF2-40B4-BE49-F238E27FC236}">
              <a16:creationId xmlns:a16="http://schemas.microsoft.com/office/drawing/2014/main" id="{52B3D8C2-A35A-E87F-CB31-2320B5FD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121920</xdr:colOff>
      <xdr:row>3</xdr:row>
      <xdr:rowOff>137160</xdr:rowOff>
    </xdr:to>
    <xdr:pic>
      <xdr:nvPicPr>
        <xdr:cNvPr id="9" name="ctl00_ContentPlaceHolder1_rptrContinents_ctl02_rptrRows_ctl01_imgMDO">
          <a:extLst>
            <a:ext uri="{FF2B5EF4-FFF2-40B4-BE49-F238E27FC236}">
              <a16:creationId xmlns:a16="http://schemas.microsoft.com/office/drawing/2014/main" id="{8B43543C-70BA-B854-DF32-58B36603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121920</xdr:colOff>
      <xdr:row>3</xdr:row>
      <xdr:rowOff>137160</xdr:rowOff>
    </xdr:to>
    <xdr:pic>
      <xdr:nvPicPr>
        <xdr:cNvPr id="10" name="ctl00_ContentPlaceHolder1_rptrContinents_ctl02_rptrRows_ctl01_imgMGO">
          <a:extLst>
            <a:ext uri="{FF2B5EF4-FFF2-40B4-BE49-F238E27FC236}">
              <a16:creationId xmlns:a16="http://schemas.microsoft.com/office/drawing/2014/main" id="{E614BCC4-0679-7E3C-6355-A6E072A30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236220</xdr:colOff>
      <xdr:row>4</xdr:row>
      <xdr:rowOff>7620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597161-3F25-7F1B-9417-A685A3B1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121920</xdr:colOff>
      <xdr:row>4</xdr:row>
      <xdr:rowOff>137160</xdr:rowOff>
    </xdr:to>
    <xdr:pic>
      <xdr:nvPicPr>
        <xdr:cNvPr id="12" name="ctl00_ContentPlaceHolder1_rptrContinents_ctl02_rptrRows_ctl02_imgIFO380">
          <a:extLst>
            <a:ext uri="{FF2B5EF4-FFF2-40B4-BE49-F238E27FC236}">
              <a16:creationId xmlns:a16="http://schemas.microsoft.com/office/drawing/2014/main" id="{80E18F91-1DF3-A374-7C5B-63B7F3E5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121920</xdr:colOff>
      <xdr:row>4</xdr:row>
      <xdr:rowOff>137160</xdr:rowOff>
    </xdr:to>
    <xdr:pic>
      <xdr:nvPicPr>
        <xdr:cNvPr id="13" name="ctl00_ContentPlaceHolder1_rptrContinents_ctl02_rptrRows_ctl02_imgIFO180">
          <a:extLst>
            <a:ext uri="{FF2B5EF4-FFF2-40B4-BE49-F238E27FC236}">
              <a16:creationId xmlns:a16="http://schemas.microsoft.com/office/drawing/2014/main" id="{89736D47-A2A0-2732-2F26-B7B5A2B0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121920</xdr:colOff>
      <xdr:row>4</xdr:row>
      <xdr:rowOff>137160</xdr:rowOff>
    </xdr:to>
    <xdr:pic>
      <xdr:nvPicPr>
        <xdr:cNvPr id="14" name="ctl00_ContentPlaceHolder1_rptrContinents_ctl02_rptrRows_ctl02_imgMDO">
          <a:extLst>
            <a:ext uri="{FF2B5EF4-FFF2-40B4-BE49-F238E27FC236}">
              <a16:creationId xmlns:a16="http://schemas.microsoft.com/office/drawing/2014/main" id="{2837EFA8-5CF4-22D6-9368-84DDF0802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121920</xdr:colOff>
      <xdr:row>4</xdr:row>
      <xdr:rowOff>137160</xdr:rowOff>
    </xdr:to>
    <xdr:pic>
      <xdr:nvPicPr>
        <xdr:cNvPr id="15" name="ctl00_ContentPlaceHolder1_rptrContinents_ctl02_rptrRows_ctl02_imgMGO">
          <a:extLst>
            <a:ext uri="{FF2B5EF4-FFF2-40B4-BE49-F238E27FC236}">
              <a16:creationId xmlns:a16="http://schemas.microsoft.com/office/drawing/2014/main" id="{FD73FB2C-F9F4-B099-99B2-D44EF7FD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236220</xdr:colOff>
      <xdr:row>5</xdr:row>
      <xdr:rowOff>7620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243967-7858-C488-3F94-D14B5535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1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121920</xdr:colOff>
      <xdr:row>5</xdr:row>
      <xdr:rowOff>137160</xdr:rowOff>
    </xdr:to>
    <xdr:pic>
      <xdr:nvPicPr>
        <xdr:cNvPr id="17" name="ctl00_ContentPlaceHolder1_rptrContinents_ctl02_rptrRows_ctl03_imgIFO380">
          <a:extLst>
            <a:ext uri="{FF2B5EF4-FFF2-40B4-BE49-F238E27FC236}">
              <a16:creationId xmlns:a16="http://schemas.microsoft.com/office/drawing/2014/main" id="{BC10D404-F4F6-AF3E-376B-D26DD46F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121920</xdr:colOff>
      <xdr:row>5</xdr:row>
      <xdr:rowOff>137160</xdr:rowOff>
    </xdr:to>
    <xdr:pic>
      <xdr:nvPicPr>
        <xdr:cNvPr id="18" name="ctl00_ContentPlaceHolder1_rptrContinents_ctl02_rptrRows_ctl03_imgIFO180">
          <a:extLst>
            <a:ext uri="{FF2B5EF4-FFF2-40B4-BE49-F238E27FC236}">
              <a16:creationId xmlns:a16="http://schemas.microsoft.com/office/drawing/2014/main" id="{4002F601-D94C-633B-4483-AB13A074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121920</xdr:colOff>
      <xdr:row>5</xdr:row>
      <xdr:rowOff>137160</xdr:rowOff>
    </xdr:to>
    <xdr:pic>
      <xdr:nvPicPr>
        <xdr:cNvPr id="19" name="ctl00_ContentPlaceHolder1_rptrContinents_ctl02_rptrRows_ctl03_imgMDO">
          <a:extLst>
            <a:ext uri="{FF2B5EF4-FFF2-40B4-BE49-F238E27FC236}">
              <a16:creationId xmlns:a16="http://schemas.microsoft.com/office/drawing/2014/main" id="{89F1A3A2-D350-8430-A921-35E92EFF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121920</xdr:colOff>
      <xdr:row>5</xdr:row>
      <xdr:rowOff>137160</xdr:rowOff>
    </xdr:to>
    <xdr:pic>
      <xdr:nvPicPr>
        <xdr:cNvPr id="20" name="ctl00_ContentPlaceHolder1_rptrContinents_ctl02_rptrRows_ctl03_imgMGO">
          <a:extLst>
            <a:ext uri="{FF2B5EF4-FFF2-40B4-BE49-F238E27FC236}">
              <a16:creationId xmlns:a16="http://schemas.microsoft.com/office/drawing/2014/main" id="{EA75E876-9BE6-E68E-D877-009C6FD4D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236220</xdr:colOff>
      <xdr:row>5</xdr:row>
      <xdr:rowOff>198120</xdr:rowOff>
    </xdr:to>
    <xdr:pic>
      <xdr:nvPicPr>
        <xdr:cNvPr id="21" name="Picture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D816EA3-2AE4-791C-0B46-3B3F967D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121920</xdr:colOff>
      <xdr:row>6</xdr:row>
      <xdr:rowOff>137160</xdr:rowOff>
    </xdr:to>
    <xdr:pic>
      <xdr:nvPicPr>
        <xdr:cNvPr id="22" name="ctl00_ContentPlaceHolder1_rptrContinents_ctl02_rptrRows_ctl04_imgIFO380">
          <a:extLst>
            <a:ext uri="{FF2B5EF4-FFF2-40B4-BE49-F238E27FC236}">
              <a16:creationId xmlns:a16="http://schemas.microsoft.com/office/drawing/2014/main" id="{1133A8DB-9A7F-196E-6561-D072427E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121920</xdr:colOff>
      <xdr:row>6</xdr:row>
      <xdr:rowOff>137160</xdr:rowOff>
    </xdr:to>
    <xdr:pic>
      <xdr:nvPicPr>
        <xdr:cNvPr id="23" name="ctl00_ContentPlaceHolder1_rptrContinents_ctl02_rptrRows_ctl04_imgIFO180">
          <a:extLst>
            <a:ext uri="{FF2B5EF4-FFF2-40B4-BE49-F238E27FC236}">
              <a16:creationId xmlns:a16="http://schemas.microsoft.com/office/drawing/2014/main" id="{D4AC504C-5D66-A828-4A07-AC5238E2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121920</xdr:colOff>
      <xdr:row>6</xdr:row>
      <xdr:rowOff>137160</xdr:rowOff>
    </xdr:to>
    <xdr:pic>
      <xdr:nvPicPr>
        <xdr:cNvPr id="24" name="ctl00_ContentPlaceHolder1_rptrContinents_ctl02_rptrRows_ctl04_imgMDO">
          <a:extLst>
            <a:ext uri="{FF2B5EF4-FFF2-40B4-BE49-F238E27FC236}">
              <a16:creationId xmlns:a16="http://schemas.microsoft.com/office/drawing/2014/main" id="{C392F479-85F3-1801-B06C-9AD987F8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121920</xdr:colOff>
      <xdr:row>6</xdr:row>
      <xdr:rowOff>137160</xdr:rowOff>
    </xdr:to>
    <xdr:pic>
      <xdr:nvPicPr>
        <xdr:cNvPr id="25" name="ctl00_ContentPlaceHolder1_rptrContinents_ctl02_rptrRows_ctl04_imgMGO">
          <a:extLst>
            <a:ext uri="{FF2B5EF4-FFF2-40B4-BE49-F238E27FC236}">
              <a16:creationId xmlns:a16="http://schemas.microsoft.com/office/drawing/2014/main" id="{2BE3B770-250A-0134-6173-BB86ED9E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236220</xdr:colOff>
      <xdr:row>7</xdr:row>
      <xdr:rowOff>7620</xdr:rowOff>
    </xdr:to>
    <xdr:pic>
      <xdr:nvPicPr>
        <xdr:cNvPr id="26" name="Pictur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1150B1-F9BC-22FB-92B9-35570625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35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121920</xdr:colOff>
      <xdr:row>7</xdr:row>
      <xdr:rowOff>137160</xdr:rowOff>
    </xdr:to>
    <xdr:pic>
      <xdr:nvPicPr>
        <xdr:cNvPr id="27" name="ctl00_ContentPlaceHolder1_rptrContinents_ctl02_rptrRows_ctl05_imgIFO380">
          <a:extLst>
            <a:ext uri="{FF2B5EF4-FFF2-40B4-BE49-F238E27FC236}">
              <a16:creationId xmlns:a16="http://schemas.microsoft.com/office/drawing/2014/main" id="{A144ED6B-C9C9-59A2-57B5-E7376721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121920</xdr:colOff>
      <xdr:row>7</xdr:row>
      <xdr:rowOff>137160</xdr:rowOff>
    </xdr:to>
    <xdr:pic>
      <xdr:nvPicPr>
        <xdr:cNvPr id="28" name="ctl00_ContentPlaceHolder1_rptrContinents_ctl02_rptrRows_ctl05_imgIFO180">
          <a:extLst>
            <a:ext uri="{FF2B5EF4-FFF2-40B4-BE49-F238E27FC236}">
              <a16:creationId xmlns:a16="http://schemas.microsoft.com/office/drawing/2014/main" id="{F9A838B8-E2C4-86BC-00CB-954785BD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121920</xdr:colOff>
      <xdr:row>7</xdr:row>
      <xdr:rowOff>137160</xdr:rowOff>
    </xdr:to>
    <xdr:pic>
      <xdr:nvPicPr>
        <xdr:cNvPr id="29" name="ctl00_ContentPlaceHolder1_rptrContinents_ctl02_rptrRows_ctl05_imgMDO">
          <a:extLst>
            <a:ext uri="{FF2B5EF4-FFF2-40B4-BE49-F238E27FC236}">
              <a16:creationId xmlns:a16="http://schemas.microsoft.com/office/drawing/2014/main" id="{3BE09649-CAC7-627A-B850-BB464796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121920</xdr:colOff>
      <xdr:row>7</xdr:row>
      <xdr:rowOff>137160</xdr:rowOff>
    </xdr:to>
    <xdr:pic>
      <xdr:nvPicPr>
        <xdr:cNvPr id="30" name="ctl00_ContentPlaceHolder1_rptrContinents_ctl02_rptrRows_ctl05_imgMGO">
          <a:extLst>
            <a:ext uri="{FF2B5EF4-FFF2-40B4-BE49-F238E27FC236}">
              <a16:creationId xmlns:a16="http://schemas.microsoft.com/office/drawing/2014/main" id="{3D8B2F95-95BF-48C4-201B-7463026C4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236220</xdr:colOff>
      <xdr:row>8</xdr:row>
      <xdr:rowOff>7620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1FCF8E-FD6E-AD74-D8C8-46B70F9C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25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121920</xdr:colOff>
      <xdr:row>8</xdr:row>
      <xdr:rowOff>137160</xdr:rowOff>
    </xdr:to>
    <xdr:pic>
      <xdr:nvPicPr>
        <xdr:cNvPr id="32" name="ctl00_ContentPlaceHolder1_rptrContinents_ctl02_rptrRows_ctl06_imgIFO380">
          <a:extLst>
            <a:ext uri="{FF2B5EF4-FFF2-40B4-BE49-F238E27FC236}">
              <a16:creationId xmlns:a16="http://schemas.microsoft.com/office/drawing/2014/main" id="{65C12814-2ED2-862A-2E81-3BF44EE3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121920</xdr:colOff>
      <xdr:row>8</xdr:row>
      <xdr:rowOff>137160</xdr:rowOff>
    </xdr:to>
    <xdr:pic>
      <xdr:nvPicPr>
        <xdr:cNvPr id="33" name="ctl00_ContentPlaceHolder1_rptrContinents_ctl02_rptrRows_ctl06_imgIFO180">
          <a:extLst>
            <a:ext uri="{FF2B5EF4-FFF2-40B4-BE49-F238E27FC236}">
              <a16:creationId xmlns:a16="http://schemas.microsoft.com/office/drawing/2014/main" id="{2C8CBE03-B184-C641-F462-A90A1958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121920</xdr:colOff>
      <xdr:row>8</xdr:row>
      <xdr:rowOff>137160</xdr:rowOff>
    </xdr:to>
    <xdr:pic>
      <xdr:nvPicPr>
        <xdr:cNvPr id="34" name="ctl00_ContentPlaceHolder1_rptrContinents_ctl02_rptrRows_ctl06_imgMDO">
          <a:extLst>
            <a:ext uri="{FF2B5EF4-FFF2-40B4-BE49-F238E27FC236}">
              <a16:creationId xmlns:a16="http://schemas.microsoft.com/office/drawing/2014/main" id="{F242C49A-2A4F-E885-2943-11888377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121920</xdr:colOff>
      <xdr:row>8</xdr:row>
      <xdr:rowOff>137160</xdr:rowOff>
    </xdr:to>
    <xdr:pic>
      <xdr:nvPicPr>
        <xdr:cNvPr id="35" name="ctl00_ContentPlaceHolder1_rptrContinents_ctl02_rptrRows_ctl06_imgMGO">
          <a:extLst>
            <a:ext uri="{FF2B5EF4-FFF2-40B4-BE49-F238E27FC236}">
              <a16:creationId xmlns:a16="http://schemas.microsoft.com/office/drawing/2014/main" id="{17A48AFF-C9C4-8120-2BF0-5EE25BDA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236220</xdr:colOff>
      <xdr:row>9</xdr:row>
      <xdr:rowOff>7620</xdr:rowOff>
    </xdr:to>
    <xdr:pic>
      <xdr:nvPicPr>
        <xdr:cNvPr id="36" name="Picture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9D89AB-DBF7-7C86-CB12-F45338D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6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121920</xdr:colOff>
      <xdr:row>9</xdr:row>
      <xdr:rowOff>137160</xdr:rowOff>
    </xdr:to>
    <xdr:pic>
      <xdr:nvPicPr>
        <xdr:cNvPr id="37" name="ctl00_ContentPlaceHolder1_rptrContinents_ctl02_rptrRows_ctl07_imgIFO380">
          <a:extLst>
            <a:ext uri="{FF2B5EF4-FFF2-40B4-BE49-F238E27FC236}">
              <a16:creationId xmlns:a16="http://schemas.microsoft.com/office/drawing/2014/main" id="{63A422C0-977C-B442-63BF-2ECF8CF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121920</xdr:colOff>
      <xdr:row>9</xdr:row>
      <xdr:rowOff>137160</xdr:rowOff>
    </xdr:to>
    <xdr:pic>
      <xdr:nvPicPr>
        <xdr:cNvPr id="38" name="ctl00_ContentPlaceHolder1_rptrContinents_ctl02_rptrRows_ctl07_imgIFO180">
          <a:extLst>
            <a:ext uri="{FF2B5EF4-FFF2-40B4-BE49-F238E27FC236}">
              <a16:creationId xmlns:a16="http://schemas.microsoft.com/office/drawing/2014/main" id="{9C35C46B-E9AB-03C5-D4C6-6966B6A2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121920</xdr:colOff>
      <xdr:row>9</xdr:row>
      <xdr:rowOff>137160</xdr:rowOff>
    </xdr:to>
    <xdr:pic>
      <xdr:nvPicPr>
        <xdr:cNvPr id="39" name="ctl00_ContentPlaceHolder1_rptrContinents_ctl02_rptrRows_ctl07_imgMDO">
          <a:extLst>
            <a:ext uri="{FF2B5EF4-FFF2-40B4-BE49-F238E27FC236}">
              <a16:creationId xmlns:a16="http://schemas.microsoft.com/office/drawing/2014/main" id="{3D1F4502-11FB-1EF7-3D43-1730BB1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121920</xdr:colOff>
      <xdr:row>9</xdr:row>
      <xdr:rowOff>137160</xdr:rowOff>
    </xdr:to>
    <xdr:pic>
      <xdr:nvPicPr>
        <xdr:cNvPr id="40" name="ctl00_ContentPlaceHolder1_rptrContinents_ctl02_rptrRows_ctl07_imgMGO">
          <a:extLst>
            <a:ext uri="{FF2B5EF4-FFF2-40B4-BE49-F238E27FC236}">
              <a16:creationId xmlns:a16="http://schemas.microsoft.com/office/drawing/2014/main" id="{DA6B8777-124B-5FEE-D8A6-0B7EC903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236220</xdr:colOff>
      <xdr:row>10</xdr:row>
      <xdr:rowOff>7620</xdr:rowOff>
    </xdr:to>
    <xdr:pic>
      <xdr:nvPicPr>
        <xdr:cNvPr id="41" name="Picture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9FE5B9-2E2F-00FC-53E1-DB371AE4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06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121920</xdr:colOff>
      <xdr:row>10</xdr:row>
      <xdr:rowOff>137160</xdr:rowOff>
    </xdr:to>
    <xdr:pic>
      <xdr:nvPicPr>
        <xdr:cNvPr id="42" name="ctl00_ContentPlaceHolder1_rptrContinents_ctl02_rptrRows_ctl08_imgIFO380">
          <a:extLst>
            <a:ext uri="{FF2B5EF4-FFF2-40B4-BE49-F238E27FC236}">
              <a16:creationId xmlns:a16="http://schemas.microsoft.com/office/drawing/2014/main" id="{C8AB0FFC-C5BD-0E0B-4E39-636BA000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121920</xdr:colOff>
      <xdr:row>10</xdr:row>
      <xdr:rowOff>137160</xdr:rowOff>
    </xdr:to>
    <xdr:pic>
      <xdr:nvPicPr>
        <xdr:cNvPr id="43" name="ctl00_ContentPlaceHolder1_rptrContinents_ctl02_rptrRows_ctl08_imgIFO180">
          <a:extLst>
            <a:ext uri="{FF2B5EF4-FFF2-40B4-BE49-F238E27FC236}">
              <a16:creationId xmlns:a16="http://schemas.microsoft.com/office/drawing/2014/main" id="{D3CB3657-DAA3-E27D-BD2A-DF94D143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121920</xdr:colOff>
      <xdr:row>10</xdr:row>
      <xdr:rowOff>137160</xdr:rowOff>
    </xdr:to>
    <xdr:pic>
      <xdr:nvPicPr>
        <xdr:cNvPr id="44" name="ctl00_ContentPlaceHolder1_rptrContinents_ctl02_rptrRows_ctl08_imgMDO">
          <a:extLst>
            <a:ext uri="{FF2B5EF4-FFF2-40B4-BE49-F238E27FC236}">
              <a16:creationId xmlns:a16="http://schemas.microsoft.com/office/drawing/2014/main" id="{BE6427B8-A861-24E5-7FC2-628273E9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121920</xdr:colOff>
      <xdr:row>10</xdr:row>
      <xdr:rowOff>137160</xdr:rowOff>
    </xdr:to>
    <xdr:pic>
      <xdr:nvPicPr>
        <xdr:cNvPr id="45" name="ctl00_ContentPlaceHolder1_rptrContinents_ctl02_rptrRows_ctl08_imgMGO">
          <a:extLst>
            <a:ext uri="{FF2B5EF4-FFF2-40B4-BE49-F238E27FC236}">
              <a16:creationId xmlns:a16="http://schemas.microsoft.com/office/drawing/2014/main" id="{BC696EDF-2203-8672-6DBF-A3238354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236220</xdr:colOff>
      <xdr:row>10</xdr:row>
      <xdr:rowOff>198120</xdr:rowOff>
    </xdr:to>
    <xdr:pic>
      <xdr:nvPicPr>
        <xdr:cNvPr id="46" name="Picture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30F5B1-BA5C-F4E9-FCA1-D7A7A2D8A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97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121920</xdr:colOff>
      <xdr:row>11</xdr:row>
      <xdr:rowOff>137160</xdr:rowOff>
    </xdr:to>
    <xdr:pic>
      <xdr:nvPicPr>
        <xdr:cNvPr id="47" name="ctl00_ContentPlaceHolder1_rptrContinents_ctl02_rptrRows_ctl09_imgIFO380">
          <a:extLst>
            <a:ext uri="{FF2B5EF4-FFF2-40B4-BE49-F238E27FC236}">
              <a16:creationId xmlns:a16="http://schemas.microsoft.com/office/drawing/2014/main" id="{CEE09AB2-0BA6-01A1-2684-38759D54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121920</xdr:colOff>
      <xdr:row>11</xdr:row>
      <xdr:rowOff>137160</xdr:rowOff>
    </xdr:to>
    <xdr:pic>
      <xdr:nvPicPr>
        <xdr:cNvPr id="48" name="ctl00_ContentPlaceHolder1_rptrContinents_ctl02_rptrRows_ctl09_imgIFO180">
          <a:extLst>
            <a:ext uri="{FF2B5EF4-FFF2-40B4-BE49-F238E27FC236}">
              <a16:creationId xmlns:a16="http://schemas.microsoft.com/office/drawing/2014/main" id="{FD62432E-0614-0402-DDC1-4EF470C4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121920</xdr:colOff>
      <xdr:row>11</xdr:row>
      <xdr:rowOff>137160</xdr:rowOff>
    </xdr:to>
    <xdr:pic>
      <xdr:nvPicPr>
        <xdr:cNvPr id="49" name="ctl00_ContentPlaceHolder1_rptrContinents_ctl02_rptrRows_ctl09_imgMDO">
          <a:extLst>
            <a:ext uri="{FF2B5EF4-FFF2-40B4-BE49-F238E27FC236}">
              <a16:creationId xmlns:a16="http://schemas.microsoft.com/office/drawing/2014/main" id="{CE9FEE18-E397-D4CF-B778-77589227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121920</xdr:colOff>
      <xdr:row>11</xdr:row>
      <xdr:rowOff>137160</xdr:rowOff>
    </xdr:to>
    <xdr:pic>
      <xdr:nvPicPr>
        <xdr:cNvPr id="50" name="ctl00_ContentPlaceHolder1_rptrContinents_ctl02_rptrRows_ctl09_imgMGO">
          <a:extLst>
            <a:ext uri="{FF2B5EF4-FFF2-40B4-BE49-F238E27FC236}">
              <a16:creationId xmlns:a16="http://schemas.microsoft.com/office/drawing/2014/main" id="{DD9349DF-67B0-BA49-79E7-D4C8C2C8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236220</xdr:colOff>
      <xdr:row>11</xdr:row>
      <xdr:rowOff>198120</xdr:rowOff>
    </xdr:to>
    <xdr:pic>
      <xdr:nvPicPr>
        <xdr:cNvPr id="51" name="Picture 5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7645B5-374D-B891-3140-60F6A1978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707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121920</xdr:colOff>
      <xdr:row>12</xdr:row>
      <xdr:rowOff>137160</xdr:rowOff>
    </xdr:to>
    <xdr:pic>
      <xdr:nvPicPr>
        <xdr:cNvPr id="52" name="ctl00_ContentPlaceHolder1_rptrContinents_ctl02_rptrRows_ctl10_imgIFO380">
          <a:extLst>
            <a:ext uri="{FF2B5EF4-FFF2-40B4-BE49-F238E27FC236}">
              <a16:creationId xmlns:a16="http://schemas.microsoft.com/office/drawing/2014/main" id="{1147928E-D420-B8DB-682D-D03691F4E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121920</xdr:colOff>
      <xdr:row>12</xdr:row>
      <xdr:rowOff>137160</xdr:rowOff>
    </xdr:to>
    <xdr:pic>
      <xdr:nvPicPr>
        <xdr:cNvPr id="53" name="ctl00_ContentPlaceHolder1_rptrContinents_ctl02_rptrRows_ctl10_imgIFO180">
          <a:extLst>
            <a:ext uri="{FF2B5EF4-FFF2-40B4-BE49-F238E27FC236}">
              <a16:creationId xmlns:a16="http://schemas.microsoft.com/office/drawing/2014/main" id="{873F9540-20B8-1D33-38DA-60449A15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121920</xdr:colOff>
      <xdr:row>12</xdr:row>
      <xdr:rowOff>137160</xdr:rowOff>
    </xdr:to>
    <xdr:pic>
      <xdr:nvPicPr>
        <xdr:cNvPr id="54" name="ctl00_ContentPlaceHolder1_rptrContinents_ctl02_rptrRows_ctl10_imgMDO">
          <a:extLst>
            <a:ext uri="{FF2B5EF4-FFF2-40B4-BE49-F238E27FC236}">
              <a16:creationId xmlns:a16="http://schemas.microsoft.com/office/drawing/2014/main" id="{E5F6CC55-48F7-CA25-1E48-4355AED8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121920</xdr:colOff>
      <xdr:row>12</xdr:row>
      <xdr:rowOff>137160</xdr:rowOff>
    </xdr:to>
    <xdr:pic>
      <xdr:nvPicPr>
        <xdr:cNvPr id="55" name="ctl00_ContentPlaceHolder1_rptrContinents_ctl02_rptrRows_ctl10_imgMGO">
          <a:extLst>
            <a:ext uri="{FF2B5EF4-FFF2-40B4-BE49-F238E27FC236}">
              <a16:creationId xmlns:a16="http://schemas.microsoft.com/office/drawing/2014/main" id="{C767E272-F687-9832-B920-51087A14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236220</xdr:colOff>
      <xdr:row>13</xdr:row>
      <xdr:rowOff>7620</xdr:rowOff>
    </xdr:to>
    <xdr:pic>
      <xdr:nvPicPr>
        <xdr:cNvPr id="56" name="Picture 5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E38791-D1EC-4895-F4E2-E46054C83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6441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121920</xdr:colOff>
      <xdr:row>13</xdr:row>
      <xdr:rowOff>137160</xdr:rowOff>
    </xdr:to>
    <xdr:pic>
      <xdr:nvPicPr>
        <xdr:cNvPr id="57" name="ctl00_ContentPlaceHolder1_rptrContinents_ctl02_rptrRows_ctl11_imgIFO380">
          <a:extLst>
            <a:ext uri="{FF2B5EF4-FFF2-40B4-BE49-F238E27FC236}">
              <a16:creationId xmlns:a16="http://schemas.microsoft.com/office/drawing/2014/main" id="{E261BD41-7366-33DC-C4B3-DA82756F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121920</xdr:colOff>
      <xdr:row>13</xdr:row>
      <xdr:rowOff>137160</xdr:rowOff>
    </xdr:to>
    <xdr:pic>
      <xdr:nvPicPr>
        <xdr:cNvPr id="58" name="ctl00_ContentPlaceHolder1_rptrContinents_ctl02_rptrRows_ctl11_imgIFO180">
          <a:extLst>
            <a:ext uri="{FF2B5EF4-FFF2-40B4-BE49-F238E27FC236}">
              <a16:creationId xmlns:a16="http://schemas.microsoft.com/office/drawing/2014/main" id="{9BEB3212-17A8-0B40-F00C-720E22D1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121920</xdr:colOff>
      <xdr:row>13</xdr:row>
      <xdr:rowOff>137160</xdr:rowOff>
    </xdr:to>
    <xdr:pic>
      <xdr:nvPicPr>
        <xdr:cNvPr id="59" name="ctl00_ContentPlaceHolder1_rptrContinents_ctl02_rptrRows_ctl11_imgMDO">
          <a:extLst>
            <a:ext uri="{FF2B5EF4-FFF2-40B4-BE49-F238E27FC236}">
              <a16:creationId xmlns:a16="http://schemas.microsoft.com/office/drawing/2014/main" id="{2037EB6E-F57A-B264-FFD1-FA2E0BEF8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121920</xdr:colOff>
      <xdr:row>13</xdr:row>
      <xdr:rowOff>137160</xdr:rowOff>
    </xdr:to>
    <xdr:pic>
      <xdr:nvPicPr>
        <xdr:cNvPr id="60" name="ctl00_ContentPlaceHolder1_rptrContinents_ctl02_rptrRows_ctl11_imgMGO">
          <a:extLst>
            <a:ext uri="{FF2B5EF4-FFF2-40B4-BE49-F238E27FC236}">
              <a16:creationId xmlns:a16="http://schemas.microsoft.com/office/drawing/2014/main" id="{1142B94F-4F78-A49C-7A2A-F5FD266F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236220</xdr:colOff>
      <xdr:row>13</xdr:row>
      <xdr:rowOff>198120</xdr:rowOff>
    </xdr:to>
    <xdr:pic>
      <xdr:nvPicPr>
        <xdr:cNvPr id="61" name="Picture 6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C5D54F6-C6F1-CD10-BAA0-59969201A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346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121920</xdr:colOff>
      <xdr:row>14</xdr:row>
      <xdr:rowOff>137160</xdr:rowOff>
    </xdr:to>
    <xdr:pic>
      <xdr:nvPicPr>
        <xdr:cNvPr id="62" name="ctl00_ContentPlaceHolder1_rptrContinents_ctl02_rptrRows_ctl12_imgIFO380">
          <a:extLst>
            <a:ext uri="{FF2B5EF4-FFF2-40B4-BE49-F238E27FC236}">
              <a16:creationId xmlns:a16="http://schemas.microsoft.com/office/drawing/2014/main" id="{87232774-AD34-DDC3-8655-5F78CE6B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121920</xdr:colOff>
      <xdr:row>14</xdr:row>
      <xdr:rowOff>137160</xdr:rowOff>
    </xdr:to>
    <xdr:pic>
      <xdr:nvPicPr>
        <xdr:cNvPr id="63" name="ctl00_ContentPlaceHolder1_rptrContinents_ctl02_rptrRows_ctl12_imgIFO180">
          <a:extLst>
            <a:ext uri="{FF2B5EF4-FFF2-40B4-BE49-F238E27FC236}">
              <a16:creationId xmlns:a16="http://schemas.microsoft.com/office/drawing/2014/main" id="{EBA96859-D7FE-6900-1FBE-60FC65A6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121920</xdr:colOff>
      <xdr:row>14</xdr:row>
      <xdr:rowOff>137160</xdr:rowOff>
    </xdr:to>
    <xdr:pic>
      <xdr:nvPicPr>
        <xdr:cNvPr id="64" name="ctl00_ContentPlaceHolder1_rptrContinents_ctl02_rptrRows_ctl12_imgMDO">
          <a:extLst>
            <a:ext uri="{FF2B5EF4-FFF2-40B4-BE49-F238E27FC236}">
              <a16:creationId xmlns:a16="http://schemas.microsoft.com/office/drawing/2014/main" id="{8B0F0931-8EDD-333D-6FA7-4BD2756A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121920</xdr:colOff>
      <xdr:row>14</xdr:row>
      <xdr:rowOff>137160</xdr:rowOff>
    </xdr:to>
    <xdr:pic>
      <xdr:nvPicPr>
        <xdr:cNvPr id="65" name="ctl00_ContentPlaceHolder1_rptrContinents_ctl02_rptrRows_ctl12_imgMGO">
          <a:extLst>
            <a:ext uri="{FF2B5EF4-FFF2-40B4-BE49-F238E27FC236}">
              <a16:creationId xmlns:a16="http://schemas.microsoft.com/office/drawing/2014/main" id="{5E0094CD-C44D-3D2F-E75F-CE8217145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236220</xdr:colOff>
      <xdr:row>15</xdr:row>
      <xdr:rowOff>7620</xdr:rowOff>
    </xdr:to>
    <xdr:pic>
      <xdr:nvPicPr>
        <xdr:cNvPr id="66" name="Picture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6692F0F-8BDB-DFBE-0C65-4CB537CA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80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121920</xdr:colOff>
      <xdr:row>15</xdr:row>
      <xdr:rowOff>137160</xdr:rowOff>
    </xdr:to>
    <xdr:pic>
      <xdr:nvPicPr>
        <xdr:cNvPr id="67" name="ctl00_ContentPlaceHolder1_rptrContinents_ctl02_rptrRows_ctl13_imgIFO380">
          <a:extLst>
            <a:ext uri="{FF2B5EF4-FFF2-40B4-BE49-F238E27FC236}">
              <a16:creationId xmlns:a16="http://schemas.microsoft.com/office/drawing/2014/main" id="{F13AB92B-21E0-A9D4-9A09-BA61B1E2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121920</xdr:colOff>
      <xdr:row>15</xdr:row>
      <xdr:rowOff>137160</xdr:rowOff>
    </xdr:to>
    <xdr:pic>
      <xdr:nvPicPr>
        <xdr:cNvPr id="68" name="ctl00_ContentPlaceHolder1_rptrContinents_ctl02_rptrRows_ctl13_imgIFO180">
          <a:extLst>
            <a:ext uri="{FF2B5EF4-FFF2-40B4-BE49-F238E27FC236}">
              <a16:creationId xmlns:a16="http://schemas.microsoft.com/office/drawing/2014/main" id="{C9D219B4-DEBF-F65C-27B0-A8BA969C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121920</xdr:colOff>
      <xdr:row>15</xdr:row>
      <xdr:rowOff>137160</xdr:rowOff>
    </xdr:to>
    <xdr:pic>
      <xdr:nvPicPr>
        <xdr:cNvPr id="69" name="ctl00_ContentPlaceHolder1_rptrContinents_ctl02_rptrRows_ctl13_imgMDO">
          <a:extLst>
            <a:ext uri="{FF2B5EF4-FFF2-40B4-BE49-F238E27FC236}">
              <a16:creationId xmlns:a16="http://schemas.microsoft.com/office/drawing/2014/main" id="{40D131D7-45FC-8DD7-E80A-413F79913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121920</xdr:colOff>
      <xdr:row>15</xdr:row>
      <xdr:rowOff>137160</xdr:rowOff>
    </xdr:to>
    <xdr:pic>
      <xdr:nvPicPr>
        <xdr:cNvPr id="70" name="ctl00_ContentPlaceHolder1_rptrContinents_ctl02_rptrRows_ctl13_imgMGO">
          <a:extLst>
            <a:ext uri="{FF2B5EF4-FFF2-40B4-BE49-F238E27FC236}">
              <a16:creationId xmlns:a16="http://schemas.microsoft.com/office/drawing/2014/main" id="{D110CD31-FA29-8137-216B-E41950B9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236220</xdr:colOff>
      <xdr:row>16</xdr:row>
      <xdr:rowOff>7620</xdr:rowOff>
    </xdr:to>
    <xdr:pic>
      <xdr:nvPicPr>
        <xdr:cNvPr id="71" name="Picture 7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3BDC418-5BDF-6599-B2A4-92F5C206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985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121920</xdr:colOff>
      <xdr:row>18</xdr:row>
      <xdr:rowOff>137160</xdr:rowOff>
    </xdr:to>
    <xdr:pic>
      <xdr:nvPicPr>
        <xdr:cNvPr id="72" name="ctl00_ContentPlaceHolder1_rptrContinents_ctl03_rptrRows_ctl00_imgIFO380">
          <a:extLst>
            <a:ext uri="{FF2B5EF4-FFF2-40B4-BE49-F238E27FC236}">
              <a16:creationId xmlns:a16="http://schemas.microsoft.com/office/drawing/2014/main" id="{1B885C75-8886-A49B-F80B-3DA5C278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121920</xdr:colOff>
      <xdr:row>18</xdr:row>
      <xdr:rowOff>137160</xdr:rowOff>
    </xdr:to>
    <xdr:pic>
      <xdr:nvPicPr>
        <xdr:cNvPr id="73" name="ctl00_ContentPlaceHolder1_rptrContinents_ctl03_rptrRows_ctl00_imgIFO180">
          <a:extLst>
            <a:ext uri="{FF2B5EF4-FFF2-40B4-BE49-F238E27FC236}">
              <a16:creationId xmlns:a16="http://schemas.microsoft.com/office/drawing/2014/main" id="{C00CE2AF-3628-1BFA-E465-DDC2B9BE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121920</xdr:colOff>
      <xdr:row>18</xdr:row>
      <xdr:rowOff>137160</xdr:rowOff>
    </xdr:to>
    <xdr:pic>
      <xdr:nvPicPr>
        <xdr:cNvPr id="74" name="ctl00_ContentPlaceHolder1_rptrContinents_ctl03_rptrRows_ctl00_imgMDO">
          <a:extLst>
            <a:ext uri="{FF2B5EF4-FFF2-40B4-BE49-F238E27FC236}">
              <a16:creationId xmlns:a16="http://schemas.microsoft.com/office/drawing/2014/main" id="{FA1D38FB-921A-A390-9DE7-CFD30D71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121920</xdr:colOff>
      <xdr:row>18</xdr:row>
      <xdr:rowOff>137160</xdr:rowOff>
    </xdr:to>
    <xdr:pic>
      <xdr:nvPicPr>
        <xdr:cNvPr id="75" name="ctl00_ContentPlaceHolder1_rptrContinents_ctl03_rptrRows_ctl00_imgMGO">
          <a:extLst>
            <a:ext uri="{FF2B5EF4-FFF2-40B4-BE49-F238E27FC236}">
              <a16:creationId xmlns:a16="http://schemas.microsoft.com/office/drawing/2014/main" id="{B6228A87-37E7-33AD-E1E6-B19A4DCC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236220</xdr:colOff>
      <xdr:row>19</xdr:row>
      <xdr:rowOff>7620</xdr:rowOff>
    </xdr:to>
    <xdr:pic>
      <xdr:nvPicPr>
        <xdr:cNvPr id="76" name="Picture 7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2D1B57A-C066-B1DA-D402-C873FEDC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62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121920</xdr:colOff>
      <xdr:row>19</xdr:row>
      <xdr:rowOff>137160</xdr:rowOff>
    </xdr:to>
    <xdr:pic>
      <xdr:nvPicPr>
        <xdr:cNvPr id="77" name="ctl00_ContentPlaceHolder1_rptrContinents_ctl03_rptrRows_ctl01_imgIFO380">
          <a:extLst>
            <a:ext uri="{FF2B5EF4-FFF2-40B4-BE49-F238E27FC236}">
              <a16:creationId xmlns:a16="http://schemas.microsoft.com/office/drawing/2014/main" id="{2B6DD621-6783-A0E4-75F6-D5FB504A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121920</xdr:colOff>
      <xdr:row>19</xdr:row>
      <xdr:rowOff>137160</xdr:rowOff>
    </xdr:to>
    <xdr:pic>
      <xdr:nvPicPr>
        <xdr:cNvPr id="78" name="ctl00_ContentPlaceHolder1_rptrContinents_ctl03_rptrRows_ctl01_imgIFO180">
          <a:extLst>
            <a:ext uri="{FF2B5EF4-FFF2-40B4-BE49-F238E27FC236}">
              <a16:creationId xmlns:a16="http://schemas.microsoft.com/office/drawing/2014/main" id="{173A5D47-0D2D-2F21-46B8-9D222F76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121920</xdr:colOff>
      <xdr:row>19</xdr:row>
      <xdr:rowOff>137160</xdr:rowOff>
    </xdr:to>
    <xdr:pic>
      <xdr:nvPicPr>
        <xdr:cNvPr id="79" name="ctl00_ContentPlaceHolder1_rptrContinents_ctl03_rptrRows_ctl01_imgMDO">
          <a:extLst>
            <a:ext uri="{FF2B5EF4-FFF2-40B4-BE49-F238E27FC236}">
              <a16:creationId xmlns:a16="http://schemas.microsoft.com/office/drawing/2014/main" id="{E2BA4B2A-B211-9E32-8DB8-5937B6C3F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121920</xdr:colOff>
      <xdr:row>19</xdr:row>
      <xdr:rowOff>137160</xdr:rowOff>
    </xdr:to>
    <xdr:pic>
      <xdr:nvPicPr>
        <xdr:cNvPr id="80" name="ctl00_ContentPlaceHolder1_rptrContinents_ctl03_rptrRows_ctl01_imgMGO">
          <a:extLst>
            <a:ext uri="{FF2B5EF4-FFF2-40B4-BE49-F238E27FC236}">
              <a16:creationId xmlns:a16="http://schemas.microsoft.com/office/drawing/2014/main" id="{4B70818A-3AAB-21E9-1E61-AF910E33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236220</xdr:colOff>
      <xdr:row>20</xdr:row>
      <xdr:rowOff>7620</xdr:rowOff>
    </xdr:to>
    <xdr:pic>
      <xdr:nvPicPr>
        <xdr:cNvPr id="81" name="Picture 8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8F1964-42E3-4207-CEF2-A108E6E0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529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121920</xdr:colOff>
      <xdr:row>20</xdr:row>
      <xdr:rowOff>137160</xdr:rowOff>
    </xdr:to>
    <xdr:pic>
      <xdr:nvPicPr>
        <xdr:cNvPr id="82" name="ctl00_ContentPlaceHolder1_rptrContinents_ctl03_rptrRows_ctl02_imgIFO380">
          <a:extLst>
            <a:ext uri="{FF2B5EF4-FFF2-40B4-BE49-F238E27FC236}">
              <a16:creationId xmlns:a16="http://schemas.microsoft.com/office/drawing/2014/main" id="{EA8D367E-3CA8-04F2-AE9D-B6EDC935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121920</xdr:colOff>
      <xdr:row>20</xdr:row>
      <xdr:rowOff>137160</xdr:rowOff>
    </xdr:to>
    <xdr:pic>
      <xdr:nvPicPr>
        <xdr:cNvPr id="83" name="ctl00_ContentPlaceHolder1_rptrContinents_ctl03_rptrRows_ctl02_imgIFO180">
          <a:extLst>
            <a:ext uri="{FF2B5EF4-FFF2-40B4-BE49-F238E27FC236}">
              <a16:creationId xmlns:a16="http://schemas.microsoft.com/office/drawing/2014/main" id="{4D059188-69EF-85EE-20CE-85DA085B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121920</xdr:colOff>
      <xdr:row>20</xdr:row>
      <xdr:rowOff>137160</xdr:rowOff>
    </xdr:to>
    <xdr:pic>
      <xdr:nvPicPr>
        <xdr:cNvPr id="84" name="ctl00_ContentPlaceHolder1_rptrContinents_ctl03_rptrRows_ctl02_imgMDO">
          <a:extLst>
            <a:ext uri="{FF2B5EF4-FFF2-40B4-BE49-F238E27FC236}">
              <a16:creationId xmlns:a16="http://schemas.microsoft.com/office/drawing/2014/main" id="{4B081630-CCC7-D896-705D-C6F04CC8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121920</xdr:colOff>
      <xdr:row>20</xdr:row>
      <xdr:rowOff>137160</xdr:rowOff>
    </xdr:to>
    <xdr:pic>
      <xdr:nvPicPr>
        <xdr:cNvPr id="85" name="ctl00_ContentPlaceHolder1_rptrContinents_ctl03_rptrRows_ctl02_imgMGO">
          <a:extLst>
            <a:ext uri="{FF2B5EF4-FFF2-40B4-BE49-F238E27FC236}">
              <a16:creationId xmlns:a16="http://schemas.microsoft.com/office/drawing/2014/main" id="{21B28911-2FD6-1BD7-0890-ACBA9077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236220</xdr:colOff>
      <xdr:row>20</xdr:row>
      <xdr:rowOff>198120</xdr:rowOff>
    </xdr:to>
    <xdr:pic>
      <xdr:nvPicPr>
        <xdr:cNvPr id="86" name="Picture 8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BDF34D2-BEA6-9CA3-8859-E9C71553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43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121920</xdr:colOff>
      <xdr:row>21</xdr:row>
      <xdr:rowOff>137160</xdr:rowOff>
    </xdr:to>
    <xdr:pic>
      <xdr:nvPicPr>
        <xdr:cNvPr id="87" name="ctl00_ContentPlaceHolder1_rptrContinents_ctl03_rptrRows_ctl03_imgIFO380">
          <a:extLst>
            <a:ext uri="{FF2B5EF4-FFF2-40B4-BE49-F238E27FC236}">
              <a16:creationId xmlns:a16="http://schemas.microsoft.com/office/drawing/2014/main" id="{DF146606-B4E8-C737-CBD7-BB5165A4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121920</xdr:colOff>
      <xdr:row>21</xdr:row>
      <xdr:rowOff>137160</xdr:rowOff>
    </xdr:to>
    <xdr:pic>
      <xdr:nvPicPr>
        <xdr:cNvPr id="88" name="ctl00_ContentPlaceHolder1_rptrContinents_ctl03_rptrRows_ctl03_imgIFO180">
          <a:extLst>
            <a:ext uri="{FF2B5EF4-FFF2-40B4-BE49-F238E27FC236}">
              <a16:creationId xmlns:a16="http://schemas.microsoft.com/office/drawing/2014/main" id="{6D772230-554B-C044-BA12-3E6E133C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121920</xdr:colOff>
      <xdr:row>21</xdr:row>
      <xdr:rowOff>137160</xdr:rowOff>
    </xdr:to>
    <xdr:pic>
      <xdr:nvPicPr>
        <xdr:cNvPr id="89" name="ctl00_ContentPlaceHolder1_rptrContinents_ctl03_rptrRows_ctl03_imgMDO">
          <a:extLst>
            <a:ext uri="{FF2B5EF4-FFF2-40B4-BE49-F238E27FC236}">
              <a16:creationId xmlns:a16="http://schemas.microsoft.com/office/drawing/2014/main" id="{0EC41F2D-6392-B59D-CDAC-BBEBFEC6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121920</xdr:colOff>
      <xdr:row>21</xdr:row>
      <xdr:rowOff>137160</xdr:rowOff>
    </xdr:to>
    <xdr:pic>
      <xdr:nvPicPr>
        <xdr:cNvPr id="90" name="ctl00_ContentPlaceHolder1_rptrContinents_ctl03_rptrRows_ctl03_imgMGO">
          <a:extLst>
            <a:ext uri="{FF2B5EF4-FFF2-40B4-BE49-F238E27FC236}">
              <a16:creationId xmlns:a16="http://schemas.microsoft.com/office/drawing/2014/main" id="{542EF79A-B58D-6767-A8FD-076B7041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236220</xdr:colOff>
      <xdr:row>22</xdr:row>
      <xdr:rowOff>7620</xdr:rowOff>
    </xdr:to>
    <xdr:pic>
      <xdr:nvPicPr>
        <xdr:cNvPr id="91" name="Picture 9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A35D7E-A66F-7359-D3DB-11786771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167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121920</xdr:colOff>
      <xdr:row>22</xdr:row>
      <xdr:rowOff>137160</xdr:rowOff>
    </xdr:to>
    <xdr:pic>
      <xdr:nvPicPr>
        <xdr:cNvPr id="92" name="ctl00_ContentPlaceHolder1_rptrContinents_ctl03_rptrRows_ctl04_imgIFO380">
          <a:extLst>
            <a:ext uri="{FF2B5EF4-FFF2-40B4-BE49-F238E27FC236}">
              <a16:creationId xmlns:a16="http://schemas.microsoft.com/office/drawing/2014/main" id="{30785E91-DE07-8DAC-59C7-A8EC3615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121920</xdr:colOff>
      <xdr:row>22</xdr:row>
      <xdr:rowOff>137160</xdr:rowOff>
    </xdr:to>
    <xdr:pic>
      <xdr:nvPicPr>
        <xdr:cNvPr id="93" name="ctl00_ContentPlaceHolder1_rptrContinents_ctl03_rptrRows_ctl04_imgIFO180">
          <a:extLst>
            <a:ext uri="{FF2B5EF4-FFF2-40B4-BE49-F238E27FC236}">
              <a16:creationId xmlns:a16="http://schemas.microsoft.com/office/drawing/2014/main" id="{D3B1E4F9-69B5-4955-F234-BACE62ED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121920</xdr:colOff>
      <xdr:row>22</xdr:row>
      <xdr:rowOff>137160</xdr:rowOff>
    </xdr:to>
    <xdr:pic>
      <xdr:nvPicPr>
        <xdr:cNvPr id="94" name="ctl00_ContentPlaceHolder1_rptrContinents_ctl03_rptrRows_ctl04_imgMDO">
          <a:extLst>
            <a:ext uri="{FF2B5EF4-FFF2-40B4-BE49-F238E27FC236}">
              <a16:creationId xmlns:a16="http://schemas.microsoft.com/office/drawing/2014/main" id="{51900DA0-A83F-E42E-8E35-3B79CE6A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121920</xdr:colOff>
      <xdr:row>22</xdr:row>
      <xdr:rowOff>137160</xdr:rowOff>
    </xdr:to>
    <xdr:pic>
      <xdr:nvPicPr>
        <xdr:cNvPr id="95" name="ctl00_ContentPlaceHolder1_rptrContinents_ctl03_rptrRows_ctl04_imgMGO">
          <a:extLst>
            <a:ext uri="{FF2B5EF4-FFF2-40B4-BE49-F238E27FC236}">
              <a16:creationId xmlns:a16="http://schemas.microsoft.com/office/drawing/2014/main" id="{F20D6F25-6575-CD6B-50B1-35BCF0E8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236220</xdr:colOff>
      <xdr:row>23</xdr:row>
      <xdr:rowOff>7620</xdr:rowOff>
    </xdr:to>
    <xdr:pic>
      <xdr:nvPicPr>
        <xdr:cNvPr id="96" name="Picture 9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4DC92AC-E295-2CB8-9F2D-4A50F6C29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9072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121920</xdr:colOff>
      <xdr:row>25</xdr:row>
      <xdr:rowOff>137160</xdr:rowOff>
    </xdr:to>
    <xdr:pic>
      <xdr:nvPicPr>
        <xdr:cNvPr id="97" name="ctl00_ContentPlaceHolder1_rptrContinents_ctl07_rptrRows_ctl00_imgIFO380">
          <a:extLst>
            <a:ext uri="{FF2B5EF4-FFF2-40B4-BE49-F238E27FC236}">
              <a16:creationId xmlns:a16="http://schemas.microsoft.com/office/drawing/2014/main" id="{894F96E8-2769-62DC-A0C7-37B3107B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121920</xdr:colOff>
      <xdr:row>25</xdr:row>
      <xdr:rowOff>137160</xdr:rowOff>
    </xdr:to>
    <xdr:pic>
      <xdr:nvPicPr>
        <xdr:cNvPr id="98" name="ctl00_ContentPlaceHolder1_rptrContinents_ctl07_rptrRows_ctl00_imgIFO180">
          <a:extLst>
            <a:ext uri="{FF2B5EF4-FFF2-40B4-BE49-F238E27FC236}">
              <a16:creationId xmlns:a16="http://schemas.microsoft.com/office/drawing/2014/main" id="{203AC760-E4F8-E363-895E-56DE2FF3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121920</xdr:colOff>
      <xdr:row>25</xdr:row>
      <xdr:rowOff>137160</xdr:rowOff>
    </xdr:to>
    <xdr:pic>
      <xdr:nvPicPr>
        <xdr:cNvPr id="99" name="ctl00_ContentPlaceHolder1_rptrContinents_ctl07_rptrRows_ctl00_imgMDO">
          <a:extLst>
            <a:ext uri="{FF2B5EF4-FFF2-40B4-BE49-F238E27FC236}">
              <a16:creationId xmlns:a16="http://schemas.microsoft.com/office/drawing/2014/main" id="{A49DB0A2-15BC-87DE-19F5-10EBA91D8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121920</xdr:colOff>
      <xdr:row>25</xdr:row>
      <xdr:rowOff>137160</xdr:rowOff>
    </xdr:to>
    <xdr:pic>
      <xdr:nvPicPr>
        <xdr:cNvPr id="100" name="ctl00_ContentPlaceHolder1_rptrContinents_ctl07_rptrRows_ctl00_imgMGO">
          <a:extLst>
            <a:ext uri="{FF2B5EF4-FFF2-40B4-BE49-F238E27FC236}">
              <a16:creationId xmlns:a16="http://schemas.microsoft.com/office/drawing/2014/main" id="{59A2EA09-167E-68A2-4128-F58B2EC1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236220</xdr:colOff>
      <xdr:row>25</xdr:row>
      <xdr:rowOff>198120</xdr:rowOff>
    </xdr:to>
    <xdr:pic>
      <xdr:nvPicPr>
        <xdr:cNvPr id="101" name="Picture 10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5B3885-3BEB-2491-45FD-AF5E7402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711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121920</xdr:colOff>
      <xdr:row>26</xdr:row>
      <xdr:rowOff>137160</xdr:rowOff>
    </xdr:to>
    <xdr:pic>
      <xdr:nvPicPr>
        <xdr:cNvPr id="102" name="ctl00_ContentPlaceHolder1_rptrContinents_ctl07_rptrRows_ctl01_imgIFO380">
          <a:extLst>
            <a:ext uri="{FF2B5EF4-FFF2-40B4-BE49-F238E27FC236}">
              <a16:creationId xmlns:a16="http://schemas.microsoft.com/office/drawing/2014/main" id="{B4D4BA39-25B7-14D7-5BEE-D2342620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121920</xdr:colOff>
      <xdr:row>26</xdr:row>
      <xdr:rowOff>137160</xdr:rowOff>
    </xdr:to>
    <xdr:pic>
      <xdr:nvPicPr>
        <xdr:cNvPr id="103" name="ctl00_ContentPlaceHolder1_rptrContinents_ctl07_rptrRows_ctl01_imgIFO180">
          <a:extLst>
            <a:ext uri="{FF2B5EF4-FFF2-40B4-BE49-F238E27FC236}">
              <a16:creationId xmlns:a16="http://schemas.microsoft.com/office/drawing/2014/main" id="{2A90E70B-9048-E90A-F016-1513BAA9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121920</xdr:colOff>
      <xdr:row>26</xdr:row>
      <xdr:rowOff>137160</xdr:rowOff>
    </xdr:to>
    <xdr:pic>
      <xdr:nvPicPr>
        <xdr:cNvPr id="104" name="ctl00_ContentPlaceHolder1_rptrContinents_ctl07_rptrRows_ctl01_imgMDO">
          <a:extLst>
            <a:ext uri="{FF2B5EF4-FFF2-40B4-BE49-F238E27FC236}">
              <a16:creationId xmlns:a16="http://schemas.microsoft.com/office/drawing/2014/main" id="{8EBF7287-FCA7-58DE-FC15-0D1C9689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121920</xdr:colOff>
      <xdr:row>26</xdr:row>
      <xdr:rowOff>137160</xdr:rowOff>
    </xdr:to>
    <xdr:pic>
      <xdr:nvPicPr>
        <xdr:cNvPr id="105" name="ctl00_ContentPlaceHolder1_rptrContinents_ctl07_rptrRows_ctl01_imgMGO">
          <a:extLst>
            <a:ext uri="{FF2B5EF4-FFF2-40B4-BE49-F238E27FC236}">
              <a16:creationId xmlns:a16="http://schemas.microsoft.com/office/drawing/2014/main" id="{DE386D6A-C82E-6D4A-DC73-10E8783FC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236220</xdr:colOff>
      <xdr:row>27</xdr:row>
      <xdr:rowOff>7620</xdr:rowOff>
    </xdr:to>
    <xdr:pic>
      <xdr:nvPicPr>
        <xdr:cNvPr id="106" name="Picture 10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570FEB-EE86-6BA2-D39B-DE3AAE4B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445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121920</xdr:colOff>
      <xdr:row>30</xdr:row>
      <xdr:rowOff>137160</xdr:rowOff>
    </xdr:to>
    <xdr:pic>
      <xdr:nvPicPr>
        <xdr:cNvPr id="107" name="ctl00_ContentPlaceHolder1_rptrContinents_ctl06_rptrRows_ctl00_imgIFO380">
          <a:extLst>
            <a:ext uri="{FF2B5EF4-FFF2-40B4-BE49-F238E27FC236}">
              <a16:creationId xmlns:a16="http://schemas.microsoft.com/office/drawing/2014/main" id="{6DA098DE-DBD8-5A15-2725-029B8ED0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121920</xdr:colOff>
      <xdr:row>30</xdr:row>
      <xdr:rowOff>137160</xdr:rowOff>
    </xdr:to>
    <xdr:pic>
      <xdr:nvPicPr>
        <xdr:cNvPr id="108" name="ctl00_ContentPlaceHolder1_rptrContinents_ctl06_rptrRows_ctl00_imgIFO180">
          <a:extLst>
            <a:ext uri="{FF2B5EF4-FFF2-40B4-BE49-F238E27FC236}">
              <a16:creationId xmlns:a16="http://schemas.microsoft.com/office/drawing/2014/main" id="{6F479B3D-FC37-420E-5245-6A17D568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121920</xdr:colOff>
      <xdr:row>30</xdr:row>
      <xdr:rowOff>137160</xdr:rowOff>
    </xdr:to>
    <xdr:pic>
      <xdr:nvPicPr>
        <xdr:cNvPr id="109" name="ctl00_ContentPlaceHolder1_rptrContinents_ctl06_rptrRows_ctl00_imgMDO">
          <a:extLst>
            <a:ext uri="{FF2B5EF4-FFF2-40B4-BE49-F238E27FC236}">
              <a16:creationId xmlns:a16="http://schemas.microsoft.com/office/drawing/2014/main" id="{4B34D065-A453-4869-4B2B-A5E84275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121920</xdr:colOff>
      <xdr:row>30</xdr:row>
      <xdr:rowOff>137160</xdr:rowOff>
    </xdr:to>
    <xdr:pic>
      <xdr:nvPicPr>
        <xdr:cNvPr id="110" name="ctl00_ContentPlaceHolder1_rptrContinents_ctl06_rptrRows_ctl00_imgMGO">
          <a:extLst>
            <a:ext uri="{FF2B5EF4-FFF2-40B4-BE49-F238E27FC236}">
              <a16:creationId xmlns:a16="http://schemas.microsoft.com/office/drawing/2014/main" id="{25E21FA5-B5A9-F77F-670F-22601482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236220</xdr:colOff>
      <xdr:row>31</xdr:row>
      <xdr:rowOff>7620</xdr:rowOff>
    </xdr:to>
    <xdr:pic>
      <xdr:nvPicPr>
        <xdr:cNvPr id="111" name="Picture 11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478720-DD12-43DA-813B-AFE489448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591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121920</xdr:colOff>
      <xdr:row>31</xdr:row>
      <xdr:rowOff>137160</xdr:rowOff>
    </xdr:to>
    <xdr:pic>
      <xdr:nvPicPr>
        <xdr:cNvPr id="112" name="ctl00_ContentPlaceHolder1_rptrContinents_ctl06_rptrRows_ctl01_imgIFO380">
          <a:extLst>
            <a:ext uri="{FF2B5EF4-FFF2-40B4-BE49-F238E27FC236}">
              <a16:creationId xmlns:a16="http://schemas.microsoft.com/office/drawing/2014/main" id="{1DB94FD3-E312-8168-F269-D668E1F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121920</xdr:colOff>
      <xdr:row>31</xdr:row>
      <xdr:rowOff>137160</xdr:rowOff>
    </xdr:to>
    <xdr:pic>
      <xdr:nvPicPr>
        <xdr:cNvPr id="113" name="ctl00_ContentPlaceHolder1_rptrContinents_ctl06_rptrRows_ctl01_imgIFO180">
          <a:extLst>
            <a:ext uri="{FF2B5EF4-FFF2-40B4-BE49-F238E27FC236}">
              <a16:creationId xmlns:a16="http://schemas.microsoft.com/office/drawing/2014/main" id="{77AF0603-67C0-1A1D-8F90-B29EDDD8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121920</xdr:colOff>
      <xdr:row>31</xdr:row>
      <xdr:rowOff>137160</xdr:rowOff>
    </xdr:to>
    <xdr:pic>
      <xdr:nvPicPr>
        <xdr:cNvPr id="114" name="ctl00_ContentPlaceHolder1_rptrContinents_ctl06_rptrRows_ctl01_imgMDO">
          <a:extLst>
            <a:ext uri="{FF2B5EF4-FFF2-40B4-BE49-F238E27FC236}">
              <a16:creationId xmlns:a16="http://schemas.microsoft.com/office/drawing/2014/main" id="{ACA96A9F-62E0-DA52-0718-B887F89D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121920</xdr:colOff>
      <xdr:row>31</xdr:row>
      <xdr:rowOff>137160</xdr:rowOff>
    </xdr:to>
    <xdr:pic>
      <xdr:nvPicPr>
        <xdr:cNvPr id="115" name="ctl00_ContentPlaceHolder1_rptrContinents_ctl06_rptrRows_ctl01_imgMGO">
          <a:extLst>
            <a:ext uri="{FF2B5EF4-FFF2-40B4-BE49-F238E27FC236}">
              <a16:creationId xmlns:a16="http://schemas.microsoft.com/office/drawing/2014/main" id="{38E6DC93-DE2C-92EA-273A-E749C029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236220</xdr:colOff>
      <xdr:row>32</xdr:row>
      <xdr:rowOff>7620</xdr:rowOff>
    </xdr:to>
    <xdr:pic>
      <xdr:nvPicPr>
        <xdr:cNvPr id="116" name="Picture 11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59092EB-C97F-7A4E-D166-1DA247C7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781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121920</xdr:colOff>
      <xdr:row>32</xdr:row>
      <xdr:rowOff>137160</xdr:rowOff>
    </xdr:to>
    <xdr:pic>
      <xdr:nvPicPr>
        <xdr:cNvPr id="117" name="ctl00_ContentPlaceHolder1_rptrContinents_ctl06_rptrRows_ctl02_imgIFO380">
          <a:extLst>
            <a:ext uri="{FF2B5EF4-FFF2-40B4-BE49-F238E27FC236}">
              <a16:creationId xmlns:a16="http://schemas.microsoft.com/office/drawing/2014/main" id="{C2A11BC1-4633-E81D-7C1D-CABC8B554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121920</xdr:colOff>
      <xdr:row>32</xdr:row>
      <xdr:rowOff>137160</xdr:rowOff>
    </xdr:to>
    <xdr:pic>
      <xdr:nvPicPr>
        <xdr:cNvPr id="118" name="ctl00_ContentPlaceHolder1_rptrContinents_ctl06_rptrRows_ctl02_imgIFO180">
          <a:extLst>
            <a:ext uri="{FF2B5EF4-FFF2-40B4-BE49-F238E27FC236}">
              <a16:creationId xmlns:a16="http://schemas.microsoft.com/office/drawing/2014/main" id="{D468428E-398F-A071-034C-9B6F346A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121920</xdr:colOff>
      <xdr:row>32</xdr:row>
      <xdr:rowOff>137160</xdr:rowOff>
    </xdr:to>
    <xdr:pic>
      <xdr:nvPicPr>
        <xdr:cNvPr id="119" name="ctl00_ContentPlaceHolder1_rptrContinents_ctl06_rptrRows_ctl02_imgMDO">
          <a:extLst>
            <a:ext uri="{FF2B5EF4-FFF2-40B4-BE49-F238E27FC236}">
              <a16:creationId xmlns:a16="http://schemas.microsoft.com/office/drawing/2014/main" id="{5EA87BDB-EDF6-7429-2A03-D84765CA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121920</xdr:colOff>
      <xdr:row>32</xdr:row>
      <xdr:rowOff>137160</xdr:rowOff>
    </xdr:to>
    <xdr:pic>
      <xdr:nvPicPr>
        <xdr:cNvPr id="120" name="ctl00_ContentPlaceHolder1_rptrContinents_ctl06_rptrRows_ctl02_imgMGO">
          <a:extLst>
            <a:ext uri="{FF2B5EF4-FFF2-40B4-BE49-F238E27FC236}">
              <a16:creationId xmlns:a16="http://schemas.microsoft.com/office/drawing/2014/main" id="{57EA957C-7013-5C66-6C63-950666A4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236220</xdr:colOff>
      <xdr:row>33</xdr:row>
      <xdr:rowOff>7620</xdr:rowOff>
    </xdr:to>
    <xdr:pic>
      <xdr:nvPicPr>
        <xdr:cNvPr id="121" name="Picture 1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D819F7D-8C64-5D93-F6B8-182E9E7D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972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121920</xdr:colOff>
      <xdr:row>33</xdr:row>
      <xdr:rowOff>137160</xdr:rowOff>
    </xdr:to>
    <xdr:pic>
      <xdr:nvPicPr>
        <xdr:cNvPr id="122" name="ctl00_ContentPlaceHolder1_rptrContinents_ctl06_rptrRows_ctl03_imgIFO380">
          <a:extLst>
            <a:ext uri="{FF2B5EF4-FFF2-40B4-BE49-F238E27FC236}">
              <a16:creationId xmlns:a16="http://schemas.microsoft.com/office/drawing/2014/main" id="{51E2EC9B-5BA9-E438-A6D1-DFE494CA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121920</xdr:colOff>
      <xdr:row>33</xdr:row>
      <xdr:rowOff>137160</xdr:rowOff>
    </xdr:to>
    <xdr:pic>
      <xdr:nvPicPr>
        <xdr:cNvPr id="123" name="ctl00_ContentPlaceHolder1_rptrContinents_ctl06_rptrRows_ctl03_imgIFO180">
          <a:extLst>
            <a:ext uri="{FF2B5EF4-FFF2-40B4-BE49-F238E27FC236}">
              <a16:creationId xmlns:a16="http://schemas.microsoft.com/office/drawing/2014/main" id="{78401EF7-7A5D-F1AC-6109-4C53E79C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121920</xdr:colOff>
      <xdr:row>33</xdr:row>
      <xdr:rowOff>137160</xdr:rowOff>
    </xdr:to>
    <xdr:pic>
      <xdr:nvPicPr>
        <xdr:cNvPr id="124" name="ctl00_ContentPlaceHolder1_rptrContinents_ctl06_rptrRows_ctl03_imgMDO">
          <a:extLst>
            <a:ext uri="{FF2B5EF4-FFF2-40B4-BE49-F238E27FC236}">
              <a16:creationId xmlns:a16="http://schemas.microsoft.com/office/drawing/2014/main" id="{C57E2152-E111-6A19-543A-C884416A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121920</xdr:colOff>
      <xdr:row>33</xdr:row>
      <xdr:rowOff>137160</xdr:rowOff>
    </xdr:to>
    <xdr:pic>
      <xdr:nvPicPr>
        <xdr:cNvPr id="125" name="ctl00_ContentPlaceHolder1_rptrContinents_ctl06_rptrRows_ctl03_imgMGO">
          <a:extLst>
            <a:ext uri="{FF2B5EF4-FFF2-40B4-BE49-F238E27FC236}">
              <a16:creationId xmlns:a16="http://schemas.microsoft.com/office/drawing/2014/main" id="{6A67A257-C572-7036-DA2D-273A13AE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236220</xdr:colOff>
      <xdr:row>34</xdr:row>
      <xdr:rowOff>7620</xdr:rowOff>
    </xdr:to>
    <xdr:pic>
      <xdr:nvPicPr>
        <xdr:cNvPr id="126" name="Picture 12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92D8B7B-00ED-1A27-71B3-17FDABA1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162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121920</xdr:colOff>
      <xdr:row>34</xdr:row>
      <xdr:rowOff>137160</xdr:rowOff>
    </xdr:to>
    <xdr:pic>
      <xdr:nvPicPr>
        <xdr:cNvPr id="127" name="ctl00_ContentPlaceHolder1_rptrContinents_ctl06_rptrRows_ctl04_imgIFO380">
          <a:extLst>
            <a:ext uri="{FF2B5EF4-FFF2-40B4-BE49-F238E27FC236}">
              <a16:creationId xmlns:a16="http://schemas.microsoft.com/office/drawing/2014/main" id="{F046C3F6-978F-2294-6B08-E93E1AE2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121920</xdr:colOff>
      <xdr:row>34</xdr:row>
      <xdr:rowOff>137160</xdr:rowOff>
    </xdr:to>
    <xdr:pic>
      <xdr:nvPicPr>
        <xdr:cNvPr id="128" name="ctl00_ContentPlaceHolder1_rptrContinents_ctl06_rptrRows_ctl04_imgIFO180">
          <a:extLst>
            <a:ext uri="{FF2B5EF4-FFF2-40B4-BE49-F238E27FC236}">
              <a16:creationId xmlns:a16="http://schemas.microsoft.com/office/drawing/2014/main" id="{A9E08B32-EB29-CA22-82B7-E9632F0F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121920</xdr:colOff>
      <xdr:row>34</xdr:row>
      <xdr:rowOff>137160</xdr:rowOff>
    </xdr:to>
    <xdr:pic>
      <xdr:nvPicPr>
        <xdr:cNvPr id="129" name="ctl00_ContentPlaceHolder1_rptrContinents_ctl06_rptrRows_ctl04_imgMDO">
          <a:extLst>
            <a:ext uri="{FF2B5EF4-FFF2-40B4-BE49-F238E27FC236}">
              <a16:creationId xmlns:a16="http://schemas.microsoft.com/office/drawing/2014/main" id="{361283FA-B971-9A2B-90D2-C2B1E4F7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121920</xdr:colOff>
      <xdr:row>34</xdr:row>
      <xdr:rowOff>137160</xdr:rowOff>
    </xdr:to>
    <xdr:pic>
      <xdr:nvPicPr>
        <xdr:cNvPr id="130" name="ctl00_ContentPlaceHolder1_rptrContinents_ctl06_rptrRows_ctl04_imgMGO">
          <a:extLst>
            <a:ext uri="{FF2B5EF4-FFF2-40B4-BE49-F238E27FC236}">
              <a16:creationId xmlns:a16="http://schemas.microsoft.com/office/drawing/2014/main" id="{E7074243-084F-1CEB-6655-3AA043E9D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236220</xdr:colOff>
      <xdr:row>34</xdr:row>
      <xdr:rowOff>198120</xdr:rowOff>
    </xdr:to>
    <xdr:pic>
      <xdr:nvPicPr>
        <xdr:cNvPr id="131" name="Picture 1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1C66B8-9B1C-6CC4-B1B4-4F63587C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353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121920</xdr:colOff>
      <xdr:row>35</xdr:row>
      <xdr:rowOff>137160</xdr:rowOff>
    </xdr:to>
    <xdr:pic>
      <xdr:nvPicPr>
        <xdr:cNvPr id="132" name="ctl00_ContentPlaceHolder1_rptrContinents_ctl06_rptrRows_ctl05_imgIFO380">
          <a:extLst>
            <a:ext uri="{FF2B5EF4-FFF2-40B4-BE49-F238E27FC236}">
              <a16:creationId xmlns:a16="http://schemas.microsoft.com/office/drawing/2014/main" id="{6A827787-96E6-9E52-4201-6821C9EA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121920</xdr:colOff>
      <xdr:row>35</xdr:row>
      <xdr:rowOff>137160</xdr:rowOff>
    </xdr:to>
    <xdr:pic>
      <xdr:nvPicPr>
        <xdr:cNvPr id="133" name="ctl00_ContentPlaceHolder1_rptrContinents_ctl06_rptrRows_ctl05_imgIFO180">
          <a:extLst>
            <a:ext uri="{FF2B5EF4-FFF2-40B4-BE49-F238E27FC236}">
              <a16:creationId xmlns:a16="http://schemas.microsoft.com/office/drawing/2014/main" id="{BDBFEB82-B6A0-F75E-9CC9-3194AEC8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121920</xdr:colOff>
      <xdr:row>35</xdr:row>
      <xdr:rowOff>137160</xdr:rowOff>
    </xdr:to>
    <xdr:pic>
      <xdr:nvPicPr>
        <xdr:cNvPr id="134" name="ctl00_ContentPlaceHolder1_rptrContinents_ctl06_rptrRows_ctl05_imgMDO">
          <a:extLst>
            <a:ext uri="{FF2B5EF4-FFF2-40B4-BE49-F238E27FC236}">
              <a16:creationId xmlns:a16="http://schemas.microsoft.com/office/drawing/2014/main" id="{00D14CB0-3CD5-15FD-CA50-7C3812F45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121920</xdr:colOff>
      <xdr:row>35</xdr:row>
      <xdr:rowOff>137160</xdr:rowOff>
    </xdr:to>
    <xdr:pic>
      <xdr:nvPicPr>
        <xdr:cNvPr id="135" name="ctl00_ContentPlaceHolder1_rptrContinents_ctl06_rptrRows_ctl05_imgMGO">
          <a:extLst>
            <a:ext uri="{FF2B5EF4-FFF2-40B4-BE49-F238E27FC236}">
              <a16:creationId xmlns:a16="http://schemas.microsoft.com/office/drawing/2014/main" id="{7A42EB2F-992E-511E-A27E-BCD79A9EC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236220</xdr:colOff>
      <xdr:row>35</xdr:row>
      <xdr:rowOff>198120</xdr:rowOff>
    </xdr:to>
    <xdr:pic>
      <xdr:nvPicPr>
        <xdr:cNvPr id="136" name="Picture 135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4CFE75E-8F8B-72AF-AEAD-302A007A4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7266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121920</xdr:colOff>
      <xdr:row>36</xdr:row>
      <xdr:rowOff>137160</xdr:rowOff>
    </xdr:to>
    <xdr:pic>
      <xdr:nvPicPr>
        <xdr:cNvPr id="137" name="ctl00_ContentPlaceHolder1_rptrContinents_ctl06_rptrRows_ctl06_imgIFO380">
          <a:extLst>
            <a:ext uri="{FF2B5EF4-FFF2-40B4-BE49-F238E27FC236}">
              <a16:creationId xmlns:a16="http://schemas.microsoft.com/office/drawing/2014/main" id="{5065E634-CF1F-44E8-6EFD-7B0604B03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121920</xdr:colOff>
      <xdr:row>36</xdr:row>
      <xdr:rowOff>137160</xdr:rowOff>
    </xdr:to>
    <xdr:pic>
      <xdr:nvPicPr>
        <xdr:cNvPr id="138" name="ctl00_ContentPlaceHolder1_rptrContinents_ctl06_rptrRows_ctl06_imgIFO180">
          <a:extLst>
            <a:ext uri="{FF2B5EF4-FFF2-40B4-BE49-F238E27FC236}">
              <a16:creationId xmlns:a16="http://schemas.microsoft.com/office/drawing/2014/main" id="{94DA6A2D-9AE7-5C32-F43D-6FC4C4BF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121920</xdr:colOff>
      <xdr:row>36</xdr:row>
      <xdr:rowOff>137160</xdr:rowOff>
    </xdr:to>
    <xdr:pic>
      <xdr:nvPicPr>
        <xdr:cNvPr id="139" name="ctl00_ContentPlaceHolder1_rptrContinents_ctl06_rptrRows_ctl06_imgMDO">
          <a:extLst>
            <a:ext uri="{FF2B5EF4-FFF2-40B4-BE49-F238E27FC236}">
              <a16:creationId xmlns:a16="http://schemas.microsoft.com/office/drawing/2014/main" id="{FE38865B-6C1A-D374-7699-FBAB175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121920</xdr:colOff>
      <xdr:row>36</xdr:row>
      <xdr:rowOff>137160</xdr:rowOff>
    </xdr:to>
    <xdr:pic>
      <xdr:nvPicPr>
        <xdr:cNvPr id="140" name="ctl00_ContentPlaceHolder1_rptrContinents_ctl06_rptrRows_ctl06_imgMGO">
          <a:extLst>
            <a:ext uri="{FF2B5EF4-FFF2-40B4-BE49-F238E27FC236}">
              <a16:creationId xmlns:a16="http://schemas.microsoft.com/office/drawing/2014/main" id="{99A2C691-41FB-E749-F9C7-B8A03B91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236220</xdr:colOff>
      <xdr:row>36</xdr:row>
      <xdr:rowOff>198120</xdr:rowOff>
    </xdr:to>
    <xdr:pic>
      <xdr:nvPicPr>
        <xdr:cNvPr id="141" name="Picture 14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199A926-D7BC-2EC2-27FC-AA919E6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1000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121920</xdr:colOff>
      <xdr:row>37</xdr:row>
      <xdr:rowOff>137160</xdr:rowOff>
    </xdr:to>
    <xdr:pic>
      <xdr:nvPicPr>
        <xdr:cNvPr id="142" name="ctl00_ContentPlaceHolder1_rptrContinents_ctl06_rptrRows_ctl07_imgIFO380">
          <a:extLst>
            <a:ext uri="{FF2B5EF4-FFF2-40B4-BE49-F238E27FC236}">
              <a16:creationId xmlns:a16="http://schemas.microsoft.com/office/drawing/2014/main" id="{530AB7C0-FF7C-7B5C-64B3-0D02F7853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121920</xdr:colOff>
      <xdr:row>37</xdr:row>
      <xdr:rowOff>137160</xdr:rowOff>
    </xdr:to>
    <xdr:pic>
      <xdr:nvPicPr>
        <xdr:cNvPr id="143" name="ctl00_ContentPlaceHolder1_rptrContinents_ctl06_rptrRows_ctl07_imgIFO180">
          <a:extLst>
            <a:ext uri="{FF2B5EF4-FFF2-40B4-BE49-F238E27FC236}">
              <a16:creationId xmlns:a16="http://schemas.microsoft.com/office/drawing/2014/main" id="{7F17C52D-FF93-859E-6E3A-3974941E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121920</xdr:colOff>
      <xdr:row>37</xdr:row>
      <xdr:rowOff>137160</xdr:rowOff>
    </xdr:to>
    <xdr:pic>
      <xdr:nvPicPr>
        <xdr:cNvPr id="144" name="ctl00_ContentPlaceHolder1_rptrContinents_ctl06_rptrRows_ctl07_imgMDO">
          <a:extLst>
            <a:ext uri="{FF2B5EF4-FFF2-40B4-BE49-F238E27FC236}">
              <a16:creationId xmlns:a16="http://schemas.microsoft.com/office/drawing/2014/main" id="{3256F72D-D2B3-4A02-3EDA-4C182E39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121920</xdr:colOff>
      <xdr:row>37</xdr:row>
      <xdr:rowOff>137160</xdr:rowOff>
    </xdr:to>
    <xdr:pic>
      <xdr:nvPicPr>
        <xdr:cNvPr id="145" name="ctl00_ContentPlaceHolder1_rptrContinents_ctl06_rptrRows_ctl07_imgMGO">
          <a:extLst>
            <a:ext uri="{FF2B5EF4-FFF2-40B4-BE49-F238E27FC236}">
              <a16:creationId xmlns:a16="http://schemas.microsoft.com/office/drawing/2014/main" id="{75A5C457-7C87-E64C-3609-889C6C88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236220</xdr:colOff>
      <xdr:row>38</xdr:row>
      <xdr:rowOff>7620</xdr:rowOff>
    </xdr:to>
    <xdr:pic>
      <xdr:nvPicPr>
        <xdr:cNvPr id="146" name="Picture 14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C5E9353-DEA1-302B-EB44-2947B6C4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4734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121920</xdr:colOff>
      <xdr:row>38</xdr:row>
      <xdr:rowOff>137160</xdr:rowOff>
    </xdr:to>
    <xdr:pic>
      <xdr:nvPicPr>
        <xdr:cNvPr id="147" name="ctl00_ContentPlaceHolder1_rptrContinents_ctl06_rptrRows_ctl08_imgIFO380">
          <a:extLst>
            <a:ext uri="{FF2B5EF4-FFF2-40B4-BE49-F238E27FC236}">
              <a16:creationId xmlns:a16="http://schemas.microsoft.com/office/drawing/2014/main" id="{D77D4B24-4856-D76F-1413-B00E506DE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121920</xdr:colOff>
      <xdr:row>38</xdr:row>
      <xdr:rowOff>137160</xdr:rowOff>
    </xdr:to>
    <xdr:pic>
      <xdr:nvPicPr>
        <xdr:cNvPr id="148" name="ctl00_ContentPlaceHolder1_rptrContinents_ctl06_rptrRows_ctl08_imgIFO180">
          <a:extLst>
            <a:ext uri="{FF2B5EF4-FFF2-40B4-BE49-F238E27FC236}">
              <a16:creationId xmlns:a16="http://schemas.microsoft.com/office/drawing/2014/main" id="{3E07823B-8C43-E6B5-0332-54D04056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121920</xdr:colOff>
      <xdr:row>38</xdr:row>
      <xdr:rowOff>137160</xdr:rowOff>
    </xdr:to>
    <xdr:pic>
      <xdr:nvPicPr>
        <xdr:cNvPr id="149" name="ctl00_ContentPlaceHolder1_rptrContinents_ctl06_rptrRows_ctl08_imgMDO">
          <a:extLst>
            <a:ext uri="{FF2B5EF4-FFF2-40B4-BE49-F238E27FC236}">
              <a16:creationId xmlns:a16="http://schemas.microsoft.com/office/drawing/2014/main" id="{D852A02D-16FB-7697-6759-54705EE6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121920</xdr:colOff>
      <xdr:row>38</xdr:row>
      <xdr:rowOff>137160</xdr:rowOff>
    </xdr:to>
    <xdr:pic>
      <xdr:nvPicPr>
        <xdr:cNvPr id="150" name="ctl00_ContentPlaceHolder1_rptrContinents_ctl06_rptrRows_ctl08_imgMGO">
          <a:extLst>
            <a:ext uri="{FF2B5EF4-FFF2-40B4-BE49-F238E27FC236}">
              <a16:creationId xmlns:a16="http://schemas.microsoft.com/office/drawing/2014/main" id="{282AD98B-A013-5488-DFF4-DB37D90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236220</xdr:colOff>
      <xdr:row>38</xdr:row>
      <xdr:rowOff>198120</xdr:rowOff>
    </xdr:to>
    <xdr:pic>
      <xdr:nvPicPr>
        <xdr:cNvPr id="151" name="Picture 15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60B41D2-CDE9-D0FB-7E8E-5042CB4B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6639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121920</xdr:colOff>
      <xdr:row>39</xdr:row>
      <xdr:rowOff>137160</xdr:rowOff>
    </xdr:to>
    <xdr:pic>
      <xdr:nvPicPr>
        <xdr:cNvPr id="152" name="ctl00_ContentPlaceHolder1_rptrContinents_ctl06_rptrRows_ctl09_imgIFO380">
          <a:extLst>
            <a:ext uri="{FF2B5EF4-FFF2-40B4-BE49-F238E27FC236}">
              <a16:creationId xmlns:a16="http://schemas.microsoft.com/office/drawing/2014/main" id="{F4306925-2C3B-3410-4001-29FAF211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121920</xdr:colOff>
      <xdr:row>39</xdr:row>
      <xdr:rowOff>137160</xdr:rowOff>
    </xdr:to>
    <xdr:pic>
      <xdr:nvPicPr>
        <xdr:cNvPr id="153" name="ctl00_ContentPlaceHolder1_rptrContinents_ctl06_rptrRows_ctl09_imgIFO180">
          <a:extLst>
            <a:ext uri="{FF2B5EF4-FFF2-40B4-BE49-F238E27FC236}">
              <a16:creationId xmlns:a16="http://schemas.microsoft.com/office/drawing/2014/main" id="{39746CF8-8371-85FC-ED3A-65200D09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121920</xdr:colOff>
      <xdr:row>39</xdr:row>
      <xdr:rowOff>137160</xdr:rowOff>
    </xdr:to>
    <xdr:pic>
      <xdr:nvPicPr>
        <xdr:cNvPr id="154" name="ctl00_ContentPlaceHolder1_rptrContinents_ctl06_rptrRows_ctl09_imgMDO">
          <a:extLst>
            <a:ext uri="{FF2B5EF4-FFF2-40B4-BE49-F238E27FC236}">
              <a16:creationId xmlns:a16="http://schemas.microsoft.com/office/drawing/2014/main" id="{9DE7C79C-62CE-62CA-444E-819FD5530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121920</xdr:colOff>
      <xdr:row>39</xdr:row>
      <xdr:rowOff>137160</xdr:rowOff>
    </xdr:to>
    <xdr:pic>
      <xdr:nvPicPr>
        <xdr:cNvPr id="155" name="ctl00_ContentPlaceHolder1_rptrContinents_ctl06_rptrRows_ctl09_imgMGO">
          <a:extLst>
            <a:ext uri="{FF2B5EF4-FFF2-40B4-BE49-F238E27FC236}">
              <a16:creationId xmlns:a16="http://schemas.microsoft.com/office/drawing/2014/main" id="{4666A7B3-D894-F15C-73DD-75EDCFF3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236220</xdr:colOff>
      <xdr:row>40</xdr:row>
      <xdr:rowOff>7620</xdr:rowOff>
    </xdr:to>
    <xdr:pic>
      <xdr:nvPicPr>
        <xdr:cNvPr id="156" name="Picture 15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552A92A-7773-827C-9F9F-41C92206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0373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121920</xdr:colOff>
      <xdr:row>40</xdr:row>
      <xdr:rowOff>137160</xdr:rowOff>
    </xdr:to>
    <xdr:pic>
      <xdr:nvPicPr>
        <xdr:cNvPr id="157" name="ctl00_ContentPlaceHolder1_rptrContinents_ctl06_rptrRows_ctl10_imgIFO380">
          <a:extLst>
            <a:ext uri="{FF2B5EF4-FFF2-40B4-BE49-F238E27FC236}">
              <a16:creationId xmlns:a16="http://schemas.microsoft.com/office/drawing/2014/main" id="{E4CB45EB-C9EF-FCD3-F98C-52AC51F3D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121920</xdr:colOff>
      <xdr:row>40</xdr:row>
      <xdr:rowOff>137160</xdr:rowOff>
    </xdr:to>
    <xdr:pic>
      <xdr:nvPicPr>
        <xdr:cNvPr id="158" name="ctl00_ContentPlaceHolder1_rptrContinents_ctl06_rptrRows_ctl10_imgIFO180">
          <a:extLst>
            <a:ext uri="{FF2B5EF4-FFF2-40B4-BE49-F238E27FC236}">
              <a16:creationId xmlns:a16="http://schemas.microsoft.com/office/drawing/2014/main" id="{034EEDD8-8BE6-6A20-F46C-84C7D302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121920</xdr:colOff>
      <xdr:row>40</xdr:row>
      <xdr:rowOff>137160</xdr:rowOff>
    </xdr:to>
    <xdr:pic>
      <xdr:nvPicPr>
        <xdr:cNvPr id="159" name="ctl00_ContentPlaceHolder1_rptrContinents_ctl06_rptrRows_ctl10_imgMDO">
          <a:extLst>
            <a:ext uri="{FF2B5EF4-FFF2-40B4-BE49-F238E27FC236}">
              <a16:creationId xmlns:a16="http://schemas.microsoft.com/office/drawing/2014/main" id="{1EA04782-3979-7F07-4604-4FEC4D01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121920</xdr:colOff>
      <xdr:row>40</xdr:row>
      <xdr:rowOff>137160</xdr:rowOff>
    </xdr:to>
    <xdr:pic>
      <xdr:nvPicPr>
        <xdr:cNvPr id="160" name="ctl00_ContentPlaceHolder1_rptrContinents_ctl06_rptrRows_ctl10_imgMGO">
          <a:extLst>
            <a:ext uri="{FF2B5EF4-FFF2-40B4-BE49-F238E27FC236}">
              <a16:creationId xmlns:a16="http://schemas.microsoft.com/office/drawing/2014/main" id="{C07A40B6-45F7-6864-5C25-1A24C42CF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236220</xdr:colOff>
      <xdr:row>40</xdr:row>
      <xdr:rowOff>198120</xdr:rowOff>
    </xdr:to>
    <xdr:pic>
      <xdr:nvPicPr>
        <xdr:cNvPr id="161" name="Picture 16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2927028-9EE4-673C-9EA8-0C67F368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2278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121920</xdr:colOff>
      <xdr:row>41</xdr:row>
      <xdr:rowOff>137160</xdr:rowOff>
    </xdr:to>
    <xdr:pic>
      <xdr:nvPicPr>
        <xdr:cNvPr id="162" name="ctl00_ContentPlaceHolder1_rptrContinents_ctl06_rptrRows_ctl11_imgIFO380">
          <a:extLst>
            <a:ext uri="{FF2B5EF4-FFF2-40B4-BE49-F238E27FC236}">
              <a16:creationId xmlns:a16="http://schemas.microsoft.com/office/drawing/2014/main" id="{29F0B653-801B-BDA1-82B3-90BB2588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121920</xdr:colOff>
      <xdr:row>41</xdr:row>
      <xdr:rowOff>137160</xdr:rowOff>
    </xdr:to>
    <xdr:pic>
      <xdr:nvPicPr>
        <xdr:cNvPr id="163" name="ctl00_ContentPlaceHolder1_rptrContinents_ctl06_rptrRows_ctl11_imgIFO180">
          <a:extLst>
            <a:ext uri="{FF2B5EF4-FFF2-40B4-BE49-F238E27FC236}">
              <a16:creationId xmlns:a16="http://schemas.microsoft.com/office/drawing/2014/main" id="{7543CAA9-E0E7-41C4-F958-7EB75043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121920</xdr:colOff>
      <xdr:row>41</xdr:row>
      <xdr:rowOff>137160</xdr:rowOff>
    </xdr:to>
    <xdr:pic>
      <xdr:nvPicPr>
        <xdr:cNvPr id="164" name="ctl00_ContentPlaceHolder1_rptrContinents_ctl06_rptrRows_ctl11_imgMDO">
          <a:extLst>
            <a:ext uri="{FF2B5EF4-FFF2-40B4-BE49-F238E27FC236}">
              <a16:creationId xmlns:a16="http://schemas.microsoft.com/office/drawing/2014/main" id="{37A5A54D-C9EF-2565-17F4-1131E7CC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121920</xdr:colOff>
      <xdr:row>41</xdr:row>
      <xdr:rowOff>137160</xdr:rowOff>
    </xdr:to>
    <xdr:pic>
      <xdr:nvPicPr>
        <xdr:cNvPr id="165" name="ctl00_ContentPlaceHolder1_rptrContinents_ctl06_rptrRows_ctl11_imgMGO">
          <a:extLst>
            <a:ext uri="{FF2B5EF4-FFF2-40B4-BE49-F238E27FC236}">
              <a16:creationId xmlns:a16="http://schemas.microsoft.com/office/drawing/2014/main" id="{8842535E-A049-FE61-C808-455E153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236220</xdr:colOff>
      <xdr:row>42</xdr:row>
      <xdr:rowOff>7620</xdr:rowOff>
    </xdr:to>
    <xdr:pic>
      <xdr:nvPicPr>
        <xdr:cNvPr id="166" name="Picture 16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C2A75D43-2FA8-4800-A4B1-440BD0C3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601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137160</xdr:rowOff>
    </xdr:to>
    <xdr:pic>
      <xdr:nvPicPr>
        <xdr:cNvPr id="167" name="ctl00_ContentPlaceHolder1_rptrContinents_ctl06_rptrRows_ctl12_imgIFO380">
          <a:extLst>
            <a:ext uri="{FF2B5EF4-FFF2-40B4-BE49-F238E27FC236}">
              <a16:creationId xmlns:a16="http://schemas.microsoft.com/office/drawing/2014/main" id="{886ADD19-F65B-D458-4BBF-94E38C63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121920</xdr:colOff>
      <xdr:row>42</xdr:row>
      <xdr:rowOff>137160</xdr:rowOff>
    </xdr:to>
    <xdr:pic>
      <xdr:nvPicPr>
        <xdr:cNvPr id="168" name="ctl00_ContentPlaceHolder1_rptrContinents_ctl06_rptrRows_ctl12_imgIFO180">
          <a:extLst>
            <a:ext uri="{FF2B5EF4-FFF2-40B4-BE49-F238E27FC236}">
              <a16:creationId xmlns:a16="http://schemas.microsoft.com/office/drawing/2014/main" id="{CD3C6949-4676-4A5F-0077-F4A765D0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121920</xdr:colOff>
      <xdr:row>42</xdr:row>
      <xdr:rowOff>137160</xdr:rowOff>
    </xdr:to>
    <xdr:pic>
      <xdr:nvPicPr>
        <xdr:cNvPr id="169" name="ctl00_ContentPlaceHolder1_rptrContinents_ctl06_rptrRows_ctl12_imgMDO">
          <a:extLst>
            <a:ext uri="{FF2B5EF4-FFF2-40B4-BE49-F238E27FC236}">
              <a16:creationId xmlns:a16="http://schemas.microsoft.com/office/drawing/2014/main" id="{D94FFA80-70C6-40CB-0271-517746D2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121920</xdr:colOff>
      <xdr:row>42</xdr:row>
      <xdr:rowOff>137160</xdr:rowOff>
    </xdr:to>
    <xdr:pic>
      <xdr:nvPicPr>
        <xdr:cNvPr id="170" name="ctl00_ContentPlaceHolder1_rptrContinents_ctl06_rptrRows_ctl12_imgMGO">
          <a:extLst>
            <a:ext uri="{FF2B5EF4-FFF2-40B4-BE49-F238E27FC236}">
              <a16:creationId xmlns:a16="http://schemas.microsoft.com/office/drawing/2014/main" id="{9B5C1BD7-F1FE-4D21-3C06-A958200B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236220</xdr:colOff>
      <xdr:row>43</xdr:row>
      <xdr:rowOff>7620</xdr:rowOff>
    </xdr:to>
    <xdr:pic>
      <xdr:nvPicPr>
        <xdr:cNvPr id="171" name="Picture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ADA26B0-E08C-5916-DDBF-EA8AEC33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7917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121920</xdr:colOff>
      <xdr:row>43</xdr:row>
      <xdr:rowOff>137160</xdr:rowOff>
    </xdr:to>
    <xdr:pic>
      <xdr:nvPicPr>
        <xdr:cNvPr id="172" name="ctl00_ContentPlaceHolder1_rptrContinents_ctl06_rptrRows_ctl13_imgIFO380">
          <a:extLst>
            <a:ext uri="{FF2B5EF4-FFF2-40B4-BE49-F238E27FC236}">
              <a16:creationId xmlns:a16="http://schemas.microsoft.com/office/drawing/2014/main" id="{5F2588B0-8E75-970F-26E4-71EF59881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121920</xdr:colOff>
      <xdr:row>43</xdr:row>
      <xdr:rowOff>137160</xdr:rowOff>
    </xdr:to>
    <xdr:pic>
      <xdr:nvPicPr>
        <xdr:cNvPr id="173" name="ctl00_ContentPlaceHolder1_rptrContinents_ctl06_rptrRows_ctl13_imgIFO180">
          <a:extLst>
            <a:ext uri="{FF2B5EF4-FFF2-40B4-BE49-F238E27FC236}">
              <a16:creationId xmlns:a16="http://schemas.microsoft.com/office/drawing/2014/main" id="{0B666BEC-7A6C-84A7-C339-3906859D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121920</xdr:colOff>
      <xdr:row>43</xdr:row>
      <xdr:rowOff>137160</xdr:rowOff>
    </xdr:to>
    <xdr:pic>
      <xdr:nvPicPr>
        <xdr:cNvPr id="174" name="ctl00_ContentPlaceHolder1_rptrContinents_ctl06_rptrRows_ctl13_imgMDO">
          <a:extLst>
            <a:ext uri="{FF2B5EF4-FFF2-40B4-BE49-F238E27FC236}">
              <a16:creationId xmlns:a16="http://schemas.microsoft.com/office/drawing/2014/main" id="{EC817BE3-4156-933F-0611-73764889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121920</xdr:colOff>
      <xdr:row>43</xdr:row>
      <xdr:rowOff>137160</xdr:rowOff>
    </xdr:to>
    <xdr:pic>
      <xdr:nvPicPr>
        <xdr:cNvPr id="175" name="ctl00_ContentPlaceHolder1_rptrContinents_ctl06_rptrRows_ctl13_imgMGO">
          <a:extLst>
            <a:ext uri="{FF2B5EF4-FFF2-40B4-BE49-F238E27FC236}">
              <a16:creationId xmlns:a16="http://schemas.microsoft.com/office/drawing/2014/main" id="{9310779F-674A-84E9-8BE7-8317947F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236220</xdr:colOff>
      <xdr:row>43</xdr:row>
      <xdr:rowOff>198120</xdr:rowOff>
    </xdr:to>
    <xdr:pic>
      <xdr:nvPicPr>
        <xdr:cNvPr id="176" name="Picture 175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F838772-37E3-9C79-9603-66744D68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982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121920</xdr:colOff>
      <xdr:row>44</xdr:row>
      <xdr:rowOff>137160</xdr:rowOff>
    </xdr:to>
    <xdr:pic>
      <xdr:nvPicPr>
        <xdr:cNvPr id="177" name="ctl00_ContentPlaceHolder1_rptrContinents_ctl06_rptrRows_ctl14_imgIFO380">
          <a:extLst>
            <a:ext uri="{FF2B5EF4-FFF2-40B4-BE49-F238E27FC236}">
              <a16:creationId xmlns:a16="http://schemas.microsoft.com/office/drawing/2014/main" id="{5E4194E5-58D9-1AB9-8702-6EB842AC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121920</xdr:colOff>
      <xdr:row>44</xdr:row>
      <xdr:rowOff>137160</xdr:rowOff>
    </xdr:to>
    <xdr:pic>
      <xdr:nvPicPr>
        <xdr:cNvPr id="178" name="ctl00_ContentPlaceHolder1_rptrContinents_ctl06_rptrRows_ctl14_imgIFO180">
          <a:extLst>
            <a:ext uri="{FF2B5EF4-FFF2-40B4-BE49-F238E27FC236}">
              <a16:creationId xmlns:a16="http://schemas.microsoft.com/office/drawing/2014/main" id="{6C418245-8139-8728-17E7-8EB2DBC7E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121920</xdr:colOff>
      <xdr:row>44</xdr:row>
      <xdr:rowOff>137160</xdr:rowOff>
    </xdr:to>
    <xdr:pic>
      <xdr:nvPicPr>
        <xdr:cNvPr id="179" name="ctl00_ContentPlaceHolder1_rptrContinents_ctl06_rptrRows_ctl14_imgMDO">
          <a:extLst>
            <a:ext uri="{FF2B5EF4-FFF2-40B4-BE49-F238E27FC236}">
              <a16:creationId xmlns:a16="http://schemas.microsoft.com/office/drawing/2014/main" id="{487D7EA9-7472-4F9A-0683-761C0C22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121920</xdr:colOff>
      <xdr:row>44</xdr:row>
      <xdr:rowOff>137160</xdr:rowOff>
    </xdr:to>
    <xdr:pic>
      <xdr:nvPicPr>
        <xdr:cNvPr id="180" name="ctl00_ContentPlaceHolder1_rptrContinents_ctl06_rptrRows_ctl14_imgMGO">
          <a:extLst>
            <a:ext uri="{FF2B5EF4-FFF2-40B4-BE49-F238E27FC236}">
              <a16:creationId xmlns:a16="http://schemas.microsoft.com/office/drawing/2014/main" id="{D7E35138-508B-503A-6898-F56E6CB9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236220</xdr:colOff>
      <xdr:row>45</xdr:row>
      <xdr:rowOff>7620</xdr:rowOff>
    </xdr:to>
    <xdr:pic>
      <xdr:nvPicPr>
        <xdr:cNvPr id="181" name="Picture 18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040503C-B3C6-67A9-0106-84569CAB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3555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121920</xdr:colOff>
      <xdr:row>45</xdr:row>
      <xdr:rowOff>137160</xdr:rowOff>
    </xdr:to>
    <xdr:pic>
      <xdr:nvPicPr>
        <xdr:cNvPr id="182" name="ctl00_ContentPlaceHolder1_rptrContinents_ctl06_rptrRows_ctl15_imgIFO380">
          <a:extLst>
            <a:ext uri="{FF2B5EF4-FFF2-40B4-BE49-F238E27FC236}">
              <a16:creationId xmlns:a16="http://schemas.microsoft.com/office/drawing/2014/main" id="{0463BAA4-F832-8FDB-5567-D86131F7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121920</xdr:colOff>
      <xdr:row>45</xdr:row>
      <xdr:rowOff>137160</xdr:rowOff>
    </xdr:to>
    <xdr:pic>
      <xdr:nvPicPr>
        <xdr:cNvPr id="183" name="ctl00_ContentPlaceHolder1_rptrContinents_ctl06_rptrRows_ctl15_imgIFO180">
          <a:extLst>
            <a:ext uri="{FF2B5EF4-FFF2-40B4-BE49-F238E27FC236}">
              <a16:creationId xmlns:a16="http://schemas.microsoft.com/office/drawing/2014/main" id="{19F02918-185D-F415-A9AF-93F9FC15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121920</xdr:colOff>
      <xdr:row>45</xdr:row>
      <xdr:rowOff>137160</xdr:rowOff>
    </xdr:to>
    <xdr:pic>
      <xdr:nvPicPr>
        <xdr:cNvPr id="184" name="ctl00_ContentPlaceHolder1_rptrContinents_ctl06_rptrRows_ctl15_imgMDO">
          <a:extLst>
            <a:ext uri="{FF2B5EF4-FFF2-40B4-BE49-F238E27FC236}">
              <a16:creationId xmlns:a16="http://schemas.microsoft.com/office/drawing/2014/main" id="{80AF8ACB-E6D3-FC9E-5BD1-6246D53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121920</xdr:colOff>
      <xdr:row>45</xdr:row>
      <xdr:rowOff>137160</xdr:rowOff>
    </xdr:to>
    <xdr:pic>
      <xdr:nvPicPr>
        <xdr:cNvPr id="185" name="ctl00_ContentPlaceHolder1_rptrContinents_ctl06_rptrRows_ctl15_imgMGO">
          <a:extLst>
            <a:ext uri="{FF2B5EF4-FFF2-40B4-BE49-F238E27FC236}">
              <a16:creationId xmlns:a16="http://schemas.microsoft.com/office/drawing/2014/main" id="{7DD09051-81B9-4FD0-BF58-CBAA6571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236220</xdr:colOff>
      <xdr:row>45</xdr:row>
      <xdr:rowOff>198120</xdr:rowOff>
    </xdr:to>
    <xdr:pic>
      <xdr:nvPicPr>
        <xdr:cNvPr id="186" name="Picture 185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5FF3385-620B-A9A5-AF52-52A3274F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5460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121920</xdr:colOff>
      <xdr:row>46</xdr:row>
      <xdr:rowOff>137160</xdr:rowOff>
    </xdr:to>
    <xdr:pic>
      <xdr:nvPicPr>
        <xdr:cNvPr id="187" name="ctl00_ContentPlaceHolder1_rptrContinents_ctl06_rptrRows_ctl16_imgIFO380">
          <a:extLst>
            <a:ext uri="{FF2B5EF4-FFF2-40B4-BE49-F238E27FC236}">
              <a16:creationId xmlns:a16="http://schemas.microsoft.com/office/drawing/2014/main" id="{B3254D62-1F51-7BD2-ECA3-5F5A4A9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121920</xdr:colOff>
      <xdr:row>46</xdr:row>
      <xdr:rowOff>137160</xdr:rowOff>
    </xdr:to>
    <xdr:pic>
      <xdr:nvPicPr>
        <xdr:cNvPr id="188" name="ctl00_ContentPlaceHolder1_rptrContinents_ctl06_rptrRows_ctl16_imgIFO180">
          <a:extLst>
            <a:ext uri="{FF2B5EF4-FFF2-40B4-BE49-F238E27FC236}">
              <a16:creationId xmlns:a16="http://schemas.microsoft.com/office/drawing/2014/main" id="{E71E47A2-CF66-C2A3-AC98-12AE4E2B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121920</xdr:colOff>
      <xdr:row>46</xdr:row>
      <xdr:rowOff>137160</xdr:rowOff>
    </xdr:to>
    <xdr:pic>
      <xdr:nvPicPr>
        <xdr:cNvPr id="189" name="ctl00_ContentPlaceHolder1_rptrContinents_ctl06_rptrRows_ctl16_imgMDO">
          <a:extLst>
            <a:ext uri="{FF2B5EF4-FFF2-40B4-BE49-F238E27FC236}">
              <a16:creationId xmlns:a16="http://schemas.microsoft.com/office/drawing/2014/main" id="{A25BC82C-23E0-DBFD-2287-0C285CD5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121920</xdr:colOff>
      <xdr:row>46</xdr:row>
      <xdr:rowOff>137160</xdr:rowOff>
    </xdr:to>
    <xdr:pic>
      <xdr:nvPicPr>
        <xdr:cNvPr id="190" name="ctl00_ContentPlaceHolder1_rptrContinents_ctl06_rptrRows_ctl16_imgMGO">
          <a:extLst>
            <a:ext uri="{FF2B5EF4-FFF2-40B4-BE49-F238E27FC236}">
              <a16:creationId xmlns:a16="http://schemas.microsoft.com/office/drawing/2014/main" id="{7B6A850B-A721-7FC0-4EF0-1C0E4B78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236220</xdr:colOff>
      <xdr:row>47</xdr:row>
      <xdr:rowOff>7620</xdr:rowOff>
    </xdr:to>
    <xdr:pic>
      <xdr:nvPicPr>
        <xdr:cNvPr id="191" name="Picture 19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98BFA64-213C-0718-EB0F-9641242F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919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121920</xdr:colOff>
      <xdr:row>47</xdr:row>
      <xdr:rowOff>137160</xdr:rowOff>
    </xdr:to>
    <xdr:pic>
      <xdr:nvPicPr>
        <xdr:cNvPr id="192" name="ctl00_ContentPlaceHolder1_rptrContinents_ctl06_rptrRows_ctl17_imgIFO380">
          <a:extLst>
            <a:ext uri="{FF2B5EF4-FFF2-40B4-BE49-F238E27FC236}">
              <a16:creationId xmlns:a16="http://schemas.microsoft.com/office/drawing/2014/main" id="{AB6721BF-B83D-CD77-E1FD-CC1818CF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121920</xdr:colOff>
      <xdr:row>47</xdr:row>
      <xdr:rowOff>137160</xdr:rowOff>
    </xdr:to>
    <xdr:pic>
      <xdr:nvPicPr>
        <xdr:cNvPr id="193" name="ctl00_ContentPlaceHolder1_rptrContinents_ctl06_rptrRows_ctl17_imgIFO180">
          <a:extLst>
            <a:ext uri="{FF2B5EF4-FFF2-40B4-BE49-F238E27FC236}">
              <a16:creationId xmlns:a16="http://schemas.microsoft.com/office/drawing/2014/main" id="{14F3C059-C70B-2D3E-3586-93524918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121920</xdr:colOff>
      <xdr:row>47</xdr:row>
      <xdr:rowOff>137160</xdr:rowOff>
    </xdr:to>
    <xdr:pic>
      <xdr:nvPicPr>
        <xdr:cNvPr id="194" name="ctl00_ContentPlaceHolder1_rptrContinents_ctl06_rptrRows_ctl17_imgMDO">
          <a:extLst>
            <a:ext uri="{FF2B5EF4-FFF2-40B4-BE49-F238E27FC236}">
              <a16:creationId xmlns:a16="http://schemas.microsoft.com/office/drawing/2014/main" id="{B53BD3BA-B0A0-061D-9E22-71C90B279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121920</xdr:colOff>
      <xdr:row>47</xdr:row>
      <xdr:rowOff>137160</xdr:rowOff>
    </xdr:to>
    <xdr:pic>
      <xdr:nvPicPr>
        <xdr:cNvPr id="195" name="ctl00_ContentPlaceHolder1_rptrContinents_ctl06_rptrRows_ctl17_imgMGO">
          <a:extLst>
            <a:ext uri="{FF2B5EF4-FFF2-40B4-BE49-F238E27FC236}">
              <a16:creationId xmlns:a16="http://schemas.microsoft.com/office/drawing/2014/main" id="{44D85321-4F74-BB39-DF4D-A9761DFF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236220</xdr:colOff>
      <xdr:row>48</xdr:row>
      <xdr:rowOff>7620</xdr:rowOff>
    </xdr:to>
    <xdr:pic>
      <xdr:nvPicPr>
        <xdr:cNvPr id="196" name="Picture 19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1F8A79F-25B0-CC70-6C45-1DB2D2BB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1099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121920</xdr:colOff>
      <xdr:row>48</xdr:row>
      <xdr:rowOff>137160</xdr:rowOff>
    </xdr:to>
    <xdr:pic>
      <xdr:nvPicPr>
        <xdr:cNvPr id="197" name="ctl00_ContentPlaceHolder1_rptrContinents_ctl06_rptrRows_ctl18_imgIFO380">
          <a:extLst>
            <a:ext uri="{FF2B5EF4-FFF2-40B4-BE49-F238E27FC236}">
              <a16:creationId xmlns:a16="http://schemas.microsoft.com/office/drawing/2014/main" id="{961FFC8E-35A8-CAC8-C0D6-609A5250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121920</xdr:colOff>
      <xdr:row>48</xdr:row>
      <xdr:rowOff>137160</xdr:rowOff>
    </xdr:to>
    <xdr:pic>
      <xdr:nvPicPr>
        <xdr:cNvPr id="198" name="ctl00_ContentPlaceHolder1_rptrContinents_ctl06_rptrRows_ctl18_imgIFO180">
          <a:extLst>
            <a:ext uri="{FF2B5EF4-FFF2-40B4-BE49-F238E27FC236}">
              <a16:creationId xmlns:a16="http://schemas.microsoft.com/office/drawing/2014/main" id="{FBC4A3DA-8B17-5AE2-741D-8CB1C07F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121920</xdr:colOff>
      <xdr:row>48</xdr:row>
      <xdr:rowOff>137160</xdr:rowOff>
    </xdr:to>
    <xdr:pic>
      <xdr:nvPicPr>
        <xdr:cNvPr id="199" name="ctl00_ContentPlaceHolder1_rptrContinents_ctl06_rptrRows_ctl18_imgMDO">
          <a:extLst>
            <a:ext uri="{FF2B5EF4-FFF2-40B4-BE49-F238E27FC236}">
              <a16:creationId xmlns:a16="http://schemas.microsoft.com/office/drawing/2014/main" id="{933535EE-8C40-A79D-AE1A-11E5B7E3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121920</xdr:colOff>
      <xdr:row>48</xdr:row>
      <xdr:rowOff>137160</xdr:rowOff>
    </xdr:to>
    <xdr:pic>
      <xdr:nvPicPr>
        <xdr:cNvPr id="200" name="ctl00_ContentPlaceHolder1_rptrContinents_ctl06_rptrRows_ctl18_imgMGO">
          <a:extLst>
            <a:ext uri="{FF2B5EF4-FFF2-40B4-BE49-F238E27FC236}">
              <a16:creationId xmlns:a16="http://schemas.microsoft.com/office/drawing/2014/main" id="{64C24040-406B-95A5-8A39-638497BA0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236220</xdr:colOff>
      <xdr:row>48</xdr:row>
      <xdr:rowOff>198120</xdr:rowOff>
    </xdr:to>
    <xdr:pic>
      <xdr:nvPicPr>
        <xdr:cNvPr id="201" name="Picture 200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A4BA40-E35E-6FF2-C531-64566CCC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300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121920</xdr:colOff>
      <xdr:row>49</xdr:row>
      <xdr:rowOff>137160</xdr:rowOff>
    </xdr:to>
    <xdr:pic>
      <xdr:nvPicPr>
        <xdr:cNvPr id="202" name="ctl00_ContentPlaceHolder1_rptrContinents_ctl06_rptrRows_ctl19_imgIFO380">
          <a:extLst>
            <a:ext uri="{FF2B5EF4-FFF2-40B4-BE49-F238E27FC236}">
              <a16:creationId xmlns:a16="http://schemas.microsoft.com/office/drawing/2014/main" id="{DE4BAF48-6EBF-61D6-2B42-9E56465A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121920</xdr:colOff>
      <xdr:row>49</xdr:row>
      <xdr:rowOff>137160</xdr:rowOff>
    </xdr:to>
    <xdr:pic>
      <xdr:nvPicPr>
        <xdr:cNvPr id="203" name="ctl00_ContentPlaceHolder1_rptrContinents_ctl06_rptrRows_ctl19_imgIFO180">
          <a:extLst>
            <a:ext uri="{FF2B5EF4-FFF2-40B4-BE49-F238E27FC236}">
              <a16:creationId xmlns:a16="http://schemas.microsoft.com/office/drawing/2014/main" id="{EF23B231-96E3-CFEB-03FA-DF4EB587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121920</xdr:colOff>
      <xdr:row>49</xdr:row>
      <xdr:rowOff>137160</xdr:rowOff>
    </xdr:to>
    <xdr:pic>
      <xdr:nvPicPr>
        <xdr:cNvPr id="204" name="ctl00_ContentPlaceHolder1_rptrContinents_ctl06_rptrRows_ctl19_imgMDO">
          <a:extLst>
            <a:ext uri="{FF2B5EF4-FFF2-40B4-BE49-F238E27FC236}">
              <a16:creationId xmlns:a16="http://schemas.microsoft.com/office/drawing/2014/main" id="{5DC64BA0-7E6B-5149-CC67-D72D0727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121920</xdr:colOff>
      <xdr:row>49</xdr:row>
      <xdr:rowOff>137160</xdr:rowOff>
    </xdr:to>
    <xdr:pic>
      <xdr:nvPicPr>
        <xdr:cNvPr id="205" name="ctl00_ContentPlaceHolder1_rptrContinents_ctl06_rptrRows_ctl19_imgMGO">
          <a:extLst>
            <a:ext uri="{FF2B5EF4-FFF2-40B4-BE49-F238E27FC236}">
              <a16:creationId xmlns:a16="http://schemas.microsoft.com/office/drawing/2014/main" id="{98750AF3-0BFB-8BE5-290A-C41D9841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236220</xdr:colOff>
      <xdr:row>50</xdr:row>
      <xdr:rowOff>7620</xdr:rowOff>
    </xdr:to>
    <xdr:pic>
      <xdr:nvPicPr>
        <xdr:cNvPr id="206" name="Picture 20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179CCD9-5E81-AA93-29B7-5F58919E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673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121920</xdr:colOff>
      <xdr:row>50</xdr:row>
      <xdr:rowOff>137160</xdr:rowOff>
    </xdr:to>
    <xdr:pic>
      <xdr:nvPicPr>
        <xdr:cNvPr id="207" name="ctl00_ContentPlaceHolder1_rptrContinents_ctl06_rptrRows_ctl20_imgIFO380">
          <a:extLst>
            <a:ext uri="{FF2B5EF4-FFF2-40B4-BE49-F238E27FC236}">
              <a16:creationId xmlns:a16="http://schemas.microsoft.com/office/drawing/2014/main" id="{C34CE691-8047-3C2C-D22C-48063EDD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121920</xdr:colOff>
      <xdr:row>50</xdr:row>
      <xdr:rowOff>137160</xdr:rowOff>
    </xdr:to>
    <xdr:pic>
      <xdr:nvPicPr>
        <xdr:cNvPr id="208" name="ctl00_ContentPlaceHolder1_rptrContinents_ctl06_rptrRows_ctl20_imgIFO180">
          <a:extLst>
            <a:ext uri="{FF2B5EF4-FFF2-40B4-BE49-F238E27FC236}">
              <a16:creationId xmlns:a16="http://schemas.microsoft.com/office/drawing/2014/main" id="{8C984850-F04A-A75B-3308-66D070FA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121920</xdr:colOff>
      <xdr:row>50</xdr:row>
      <xdr:rowOff>137160</xdr:rowOff>
    </xdr:to>
    <xdr:pic>
      <xdr:nvPicPr>
        <xdr:cNvPr id="209" name="ctl00_ContentPlaceHolder1_rptrContinents_ctl06_rptrRows_ctl20_imgMDO">
          <a:extLst>
            <a:ext uri="{FF2B5EF4-FFF2-40B4-BE49-F238E27FC236}">
              <a16:creationId xmlns:a16="http://schemas.microsoft.com/office/drawing/2014/main" id="{EBBC2C00-C29F-C6C9-84C0-42F6CF38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121920</xdr:colOff>
      <xdr:row>50</xdr:row>
      <xdr:rowOff>137160</xdr:rowOff>
    </xdr:to>
    <xdr:pic>
      <xdr:nvPicPr>
        <xdr:cNvPr id="210" name="ctl00_ContentPlaceHolder1_rptrContinents_ctl06_rptrRows_ctl20_imgMGO">
          <a:extLst>
            <a:ext uri="{FF2B5EF4-FFF2-40B4-BE49-F238E27FC236}">
              <a16:creationId xmlns:a16="http://schemas.microsoft.com/office/drawing/2014/main" id="{FE35CB43-D6B0-5FD4-D721-F4CF9015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236220</xdr:colOff>
      <xdr:row>51</xdr:row>
      <xdr:rowOff>7620</xdr:rowOff>
    </xdr:to>
    <xdr:pic>
      <xdr:nvPicPr>
        <xdr:cNvPr id="211" name="Picture 21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66B9D67-EDD9-A592-460B-75CD2815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864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121920</xdr:colOff>
      <xdr:row>51</xdr:row>
      <xdr:rowOff>137160</xdr:rowOff>
    </xdr:to>
    <xdr:pic>
      <xdr:nvPicPr>
        <xdr:cNvPr id="212" name="ctl00_ContentPlaceHolder1_rptrContinents_ctl06_rptrRows_ctl21_imgIFO380">
          <a:extLst>
            <a:ext uri="{FF2B5EF4-FFF2-40B4-BE49-F238E27FC236}">
              <a16:creationId xmlns:a16="http://schemas.microsoft.com/office/drawing/2014/main" id="{3A911474-259E-B95F-4019-1E1E1FF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121920</xdr:colOff>
      <xdr:row>51</xdr:row>
      <xdr:rowOff>137160</xdr:rowOff>
    </xdr:to>
    <xdr:pic>
      <xdr:nvPicPr>
        <xdr:cNvPr id="213" name="ctl00_ContentPlaceHolder1_rptrContinents_ctl06_rptrRows_ctl21_imgIFO180">
          <a:extLst>
            <a:ext uri="{FF2B5EF4-FFF2-40B4-BE49-F238E27FC236}">
              <a16:creationId xmlns:a16="http://schemas.microsoft.com/office/drawing/2014/main" id="{7798B09D-19EE-0D32-8DE0-7FD2FB7D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121920</xdr:colOff>
      <xdr:row>51</xdr:row>
      <xdr:rowOff>137160</xdr:rowOff>
    </xdr:to>
    <xdr:pic>
      <xdr:nvPicPr>
        <xdr:cNvPr id="214" name="ctl00_ContentPlaceHolder1_rptrContinents_ctl06_rptrRows_ctl21_imgMDO">
          <a:extLst>
            <a:ext uri="{FF2B5EF4-FFF2-40B4-BE49-F238E27FC236}">
              <a16:creationId xmlns:a16="http://schemas.microsoft.com/office/drawing/2014/main" id="{39A9F69E-D0DB-B295-2A50-B13A6E3D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121920</xdr:colOff>
      <xdr:row>51</xdr:row>
      <xdr:rowOff>137160</xdr:rowOff>
    </xdr:to>
    <xdr:pic>
      <xdr:nvPicPr>
        <xdr:cNvPr id="215" name="ctl00_ContentPlaceHolder1_rptrContinents_ctl06_rptrRows_ctl21_imgMGO">
          <a:extLst>
            <a:ext uri="{FF2B5EF4-FFF2-40B4-BE49-F238E27FC236}">
              <a16:creationId xmlns:a16="http://schemas.microsoft.com/office/drawing/2014/main" id="{FDF58C44-A982-F933-4D9B-223400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236220</xdr:colOff>
      <xdr:row>52</xdr:row>
      <xdr:rowOff>7620</xdr:rowOff>
    </xdr:to>
    <xdr:pic>
      <xdr:nvPicPr>
        <xdr:cNvPr id="216" name="Picture 21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BEB8533-CFFD-81DC-D120-DCE449CAE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054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121920</xdr:colOff>
      <xdr:row>52</xdr:row>
      <xdr:rowOff>137160</xdr:rowOff>
    </xdr:to>
    <xdr:pic>
      <xdr:nvPicPr>
        <xdr:cNvPr id="217" name="ctl00_ContentPlaceHolder1_rptrContinents_ctl06_rptrRows_ctl22_imgIFO380">
          <a:extLst>
            <a:ext uri="{FF2B5EF4-FFF2-40B4-BE49-F238E27FC236}">
              <a16:creationId xmlns:a16="http://schemas.microsoft.com/office/drawing/2014/main" id="{68467753-7707-BFB4-AA15-DAA82057D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121920</xdr:colOff>
      <xdr:row>52</xdr:row>
      <xdr:rowOff>137160</xdr:rowOff>
    </xdr:to>
    <xdr:pic>
      <xdr:nvPicPr>
        <xdr:cNvPr id="218" name="ctl00_ContentPlaceHolder1_rptrContinents_ctl06_rptrRows_ctl22_imgIFO180">
          <a:extLst>
            <a:ext uri="{FF2B5EF4-FFF2-40B4-BE49-F238E27FC236}">
              <a16:creationId xmlns:a16="http://schemas.microsoft.com/office/drawing/2014/main" id="{EB6FE95A-3DCE-1F68-2F59-F1C8D6A9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121920</xdr:colOff>
      <xdr:row>52</xdr:row>
      <xdr:rowOff>137160</xdr:rowOff>
    </xdr:to>
    <xdr:pic>
      <xdr:nvPicPr>
        <xdr:cNvPr id="219" name="ctl00_ContentPlaceHolder1_rptrContinents_ctl06_rptrRows_ctl22_imgMDO">
          <a:extLst>
            <a:ext uri="{FF2B5EF4-FFF2-40B4-BE49-F238E27FC236}">
              <a16:creationId xmlns:a16="http://schemas.microsoft.com/office/drawing/2014/main" id="{4F8BF467-5355-13EA-A842-45A9CB82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121920</xdr:colOff>
      <xdr:row>52</xdr:row>
      <xdr:rowOff>137160</xdr:rowOff>
    </xdr:to>
    <xdr:pic>
      <xdr:nvPicPr>
        <xdr:cNvPr id="220" name="ctl00_ContentPlaceHolder1_rptrContinents_ctl06_rptrRows_ctl22_imgMGO">
          <a:extLst>
            <a:ext uri="{FF2B5EF4-FFF2-40B4-BE49-F238E27FC236}">
              <a16:creationId xmlns:a16="http://schemas.microsoft.com/office/drawing/2014/main" id="{A9D465FC-E340-FE37-8CBB-A7C48C42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236220</xdr:colOff>
      <xdr:row>53</xdr:row>
      <xdr:rowOff>7620</xdr:rowOff>
    </xdr:to>
    <xdr:pic>
      <xdr:nvPicPr>
        <xdr:cNvPr id="221" name="Picture 22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9719BE4-F05B-29F0-701E-BCFBB901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245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121920</xdr:colOff>
      <xdr:row>53</xdr:row>
      <xdr:rowOff>137160</xdr:rowOff>
    </xdr:to>
    <xdr:pic>
      <xdr:nvPicPr>
        <xdr:cNvPr id="222" name="ctl00_ContentPlaceHolder1_rptrContinents_ctl06_rptrRows_ctl23_imgIFO380">
          <a:extLst>
            <a:ext uri="{FF2B5EF4-FFF2-40B4-BE49-F238E27FC236}">
              <a16:creationId xmlns:a16="http://schemas.microsoft.com/office/drawing/2014/main" id="{E645C559-9423-069E-A744-C5CC90E8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121920</xdr:colOff>
      <xdr:row>53</xdr:row>
      <xdr:rowOff>137160</xdr:rowOff>
    </xdr:to>
    <xdr:pic>
      <xdr:nvPicPr>
        <xdr:cNvPr id="223" name="ctl00_ContentPlaceHolder1_rptrContinents_ctl06_rptrRows_ctl23_imgIFO180">
          <a:extLst>
            <a:ext uri="{FF2B5EF4-FFF2-40B4-BE49-F238E27FC236}">
              <a16:creationId xmlns:a16="http://schemas.microsoft.com/office/drawing/2014/main" id="{43070B70-2B41-E713-8FDD-3F8D961C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121920</xdr:colOff>
      <xdr:row>53</xdr:row>
      <xdr:rowOff>137160</xdr:rowOff>
    </xdr:to>
    <xdr:pic>
      <xdr:nvPicPr>
        <xdr:cNvPr id="224" name="ctl00_ContentPlaceHolder1_rptrContinents_ctl06_rptrRows_ctl23_imgMDO">
          <a:extLst>
            <a:ext uri="{FF2B5EF4-FFF2-40B4-BE49-F238E27FC236}">
              <a16:creationId xmlns:a16="http://schemas.microsoft.com/office/drawing/2014/main" id="{19C6D11C-45CC-748E-7422-8FF7B936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121920</xdr:colOff>
      <xdr:row>53</xdr:row>
      <xdr:rowOff>137160</xdr:rowOff>
    </xdr:to>
    <xdr:pic>
      <xdr:nvPicPr>
        <xdr:cNvPr id="225" name="ctl00_ContentPlaceHolder1_rptrContinents_ctl06_rptrRows_ctl23_imgMGO">
          <a:extLst>
            <a:ext uri="{FF2B5EF4-FFF2-40B4-BE49-F238E27FC236}">
              <a16:creationId xmlns:a16="http://schemas.microsoft.com/office/drawing/2014/main" id="{BD8FFDA1-3A8E-7998-542D-F8748DBE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236220</xdr:colOff>
      <xdr:row>53</xdr:row>
      <xdr:rowOff>198120</xdr:rowOff>
    </xdr:to>
    <xdr:pic>
      <xdr:nvPicPr>
        <xdr:cNvPr id="226" name="Picture 2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A56AA03-AC0D-562F-A7A9-E1C8BD15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435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121920</xdr:colOff>
      <xdr:row>54</xdr:row>
      <xdr:rowOff>137160</xdr:rowOff>
    </xdr:to>
    <xdr:pic>
      <xdr:nvPicPr>
        <xdr:cNvPr id="227" name="ctl00_ContentPlaceHolder1_rptrContinents_ctl06_rptrRows_ctl24_imgIFO380">
          <a:extLst>
            <a:ext uri="{FF2B5EF4-FFF2-40B4-BE49-F238E27FC236}">
              <a16:creationId xmlns:a16="http://schemas.microsoft.com/office/drawing/2014/main" id="{813A4388-9E92-7ACF-EDEF-368DC99A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121920</xdr:colOff>
      <xdr:row>54</xdr:row>
      <xdr:rowOff>137160</xdr:rowOff>
    </xdr:to>
    <xdr:pic>
      <xdr:nvPicPr>
        <xdr:cNvPr id="228" name="ctl00_ContentPlaceHolder1_rptrContinents_ctl06_rptrRows_ctl24_imgIFO180">
          <a:extLst>
            <a:ext uri="{FF2B5EF4-FFF2-40B4-BE49-F238E27FC236}">
              <a16:creationId xmlns:a16="http://schemas.microsoft.com/office/drawing/2014/main" id="{BFB85013-C12E-B814-5E35-A97E9B7DC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121920</xdr:colOff>
      <xdr:row>54</xdr:row>
      <xdr:rowOff>137160</xdr:rowOff>
    </xdr:to>
    <xdr:pic>
      <xdr:nvPicPr>
        <xdr:cNvPr id="229" name="ctl00_ContentPlaceHolder1_rptrContinents_ctl06_rptrRows_ctl24_imgMDO">
          <a:extLst>
            <a:ext uri="{FF2B5EF4-FFF2-40B4-BE49-F238E27FC236}">
              <a16:creationId xmlns:a16="http://schemas.microsoft.com/office/drawing/2014/main" id="{BF2F702C-52B6-2D49-1D48-F45E890B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121920</xdr:colOff>
      <xdr:row>54</xdr:row>
      <xdr:rowOff>137160</xdr:rowOff>
    </xdr:to>
    <xdr:pic>
      <xdr:nvPicPr>
        <xdr:cNvPr id="230" name="ctl00_ContentPlaceHolder1_rptrContinents_ctl06_rptrRows_ctl24_imgMGO">
          <a:extLst>
            <a:ext uri="{FF2B5EF4-FFF2-40B4-BE49-F238E27FC236}">
              <a16:creationId xmlns:a16="http://schemas.microsoft.com/office/drawing/2014/main" id="{C5EDB405-AB2D-2BE6-63A3-4DE17102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236220</xdr:colOff>
      <xdr:row>55</xdr:row>
      <xdr:rowOff>7620</xdr:rowOff>
    </xdr:to>
    <xdr:pic>
      <xdr:nvPicPr>
        <xdr:cNvPr id="231" name="Picture 23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A927BD1-4B9F-D1D6-F58E-B15112DF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8092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Details.aspx?ElementID=b306679e-e7e3-4d7b-bf9f-dbfc4accaeee" TargetMode="External"/><Relationship Id="rId18" Type="http://schemas.openxmlformats.org/officeDocument/2006/relationships/hyperlink" Target="http://www.bunkerportsnews.com/PortDetails.aspx?ElementID=b32c968b-4e6d-4591-bda4-657f1aa599d6" TargetMode="External"/><Relationship Id="rId26" Type="http://schemas.openxmlformats.org/officeDocument/2006/relationships/hyperlink" Target="http://www.bunkerportsnews.com/PortDetails.aspx?ElementID=838fdd7c-844c-41ba-80ef-21c11d8c37fd" TargetMode="External"/><Relationship Id="rId39" Type="http://schemas.openxmlformats.org/officeDocument/2006/relationships/hyperlink" Target="http://www.bunkerportsnews.com/PortDetails.aspx?ElementID=d3a1b254-c5b4-4e0a-ba0c-51ec2514a15c" TargetMode="External"/><Relationship Id="rId21" Type="http://schemas.openxmlformats.org/officeDocument/2006/relationships/hyperlink" Target="http://www.bunkerportsnews.com/PortDetails.aspx?ElementID=7dcacfab-d6da-4b50-8f08-4fcd16c8cbb5" TargetMode="External"/><Relationship Id="rId34" Type="http://schemas.openxmlformats.org/officeDocument/2006/relationships/hyperlink" Target="http://www.bunkerportsnews.com/PortDetails.aspx?ElementID=48fda1dc-d8a3-4e8a-a963-7dcf12bd1d6b" TargetMode="External"/><Relationship Id="rId42" Type="http://schemas.openxmlformats.org/officeDocument/2006/relationships/hyperlink" Target="http://www.bunkerportsnews.com/PortDetails.aspx?ElementID=4a928d57-85ff-4bd6-9742-538b819e043d" TargetMode="External"/><Relationship Id="rId47" Type="http://schemas.openxmlformats.org/officeDocument/2006/relationships/hyperlink" Target="https://shipandbunker.com/prices/av/global/av-g20-global-20-ports-average" TargetMode="External"/><Relationship Id="rId50" Type="http://schemas.openxmlformats.org/officeDocument/2006/relationships/hyperlink" Target="https://shipandbunker.com/prices/av/region/av-eme-emea-average" TargetMode="External"/><Relationship Id="rId55" Type="http://schemas.openxmlformats.org/officeDocument/2006/relationships/hyperlink" Target="https://shipandbunker.com/prices/av/global/av-g20-global-20-ports-average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://www.bunkerportsnews.com/PortDetails.aspx?ElementID=662e896b-2e7b-4ab0-b15c-72ea88c04ede" TargetMode="External"/><Relationship Id="rId2" Type="http://schemas.openxmlformats.org/officeDocument/2006/relationships/hyperlink" Target="http://www.bunkerportsnews.com/PortDetails.aspx?ElementID=f34f137b-054c-456b-8e11-ed09d3b6eefe" TargetMode="External"/><Relationship Id="rId16" Type="http://schemas.openxmlformats.org/officeDocument/2006/relationships/hyperlink" Target="http://www.bunkerportsnews.com/PortDetails.aspx?ElementID=cde9fa5d-7df4-4114-9238-c53bd22cc56f" TargetMode="External"/><Relationship Id="rId29" Type="http://schemas.openxmlformats.org/officeDocument/2006/relationships/hyperlink" Target="http://www.bunkerportsnews.com/PortDetails.aspx?ElementID=fb94c0e1-5506-4ae6-8b10-f1c48941a28b" TargetMode="External"/><Relationship Id="rId11" Type="http://schemas.openxmlformats.org/officeDocument/2006/relationships/hyperlink" Target="http://www.bunkerportsnews.com/PortDetails.aspx?ElementID=73208472-1d1f-4d85-a92b-050f4c8a43b0" TargetMode="External"/><Relationship Id="rId24" Type="http://schemas.openxmlformats.org/officeDocument/2006/relationships/hyperlink" Target="http://www.bunkerportsnews.com/PortDetails.aspx?ElementID=231bbdfe-1712-4b04-806e-660b1e290fbf" TargetMode="External"/><Relationship Id="rId32" Type="http://schemas.openxmlformats.org/officeDocument/2006/relationships/hyperlink" Target="http://www.bunkerportsnews.com/PortDetails.aspx?ElementID=e048cd98-3988-46d2-94b5-764394065b63" TargetMode="External"/><Relationship Id="rId37" Type="http://schemas.openxmlformats.org/officeDocument/2006/relationships/hyperlink" Target="http://www.bunkerportsnews.com/PortDetails.aspx?ElementID=7770ca69-9188-4352-b4f5-685dd8239fe7" TargetMode="External"/><Relationship Id="rId40" Type="http://schemas.openxmlformats.org/officeDocument/2006/relationships/hyperlink" Target="http://www.bunkerportsnews.com/PortDetails.aspx?ElementID=0d35c3a3-5a91-4f99-9058-cd6ff154a4d4" TargetMode="External"/><Relationship Id="rId45" Type="http://schemas.openxmlformats.org/officeDocument/2006/relationships/hyperlink" Target="http://www.bunkerportsnews.com/PortDetails.aspx?ElementID=462d4bab-6ff3-4df2-9939-c031b54ce724" TargetMode="External"/><Relationship Id="rId53" Type="http://schemas.openxmlformats.org/officeDocument/2006/relationships/hyperlink" Target="https://shipandbunker.com/prices/apac/ea/cn-hok-hong-kong" TargetMode="External"/><Relationship Id="rId58" Type="http://schemas.openxmlformats.org/officeDocument/2006/relationships/hyperlink" Target="https://shipandbunker.com/prices/av/region/av-apa-apac-average" TargetMode="External"/><Relationship Id="rId5" Type="http://schemas.openxmlformats.org/officeDocument/2006/relationships/hyperlink" Target="http://www.bunkerportsnews.com/PortDetails.aspx?ElementID=35f8d608-4c41-4252-ad02-adc040ed5170" TargetMode="External"/><Relationship Id="rId61" Type="http://schemas.openxmlformats.org/officeDocument/2006/relationships/hyperlink" Target="https://shipandbunker.com/prices/emea/nwe/nl-rtm-rotterdam" TargetMode="External"/><Relationship Id="rId19" Type="http://schemas.openxmlformats.org/officeDocument/2006/relationships/hyperlink" Target="http://www.bunkerportsnews.com/PortDetails.aspx?ElementID=9b6f335b-533e-4fc4-9afb-48c8bd8d3cf0" TargetMode="External"/><Relationship Id="rId14" Type="http://schemas.openxmlformats.org/officeDocument/2006/relationships/hyperlink" Target="http://www.bunkerportsnews.com/PortDetails.aspx?ElementID=1538711a-4ec8-4eae-9ca0-673f07f63dac" TargetMode="External"/><Relationship Id="rId22" Type="http://schemas.openxmlformats.org/officeDocument/2006/relationships/hyperlink" Target="http://www.bunkerportsnews.com/PortDetails.aspx?ElementID=bedef74f-55e5-461f-9884-d5d91ee406a2" TargetMode="External"/><Relationship Id="rId27" Type="http://schemas.openxmlformats.org/officeDocument/2006/relationships/hyperlink" Target="http://www.bunkerportsnews.com/PortDetails.aspx?ElementID=c4f44aed-77d2-4e3a-b5c4-2b7cc1192ff9" TargetMode="External"/><Relationship Id="rId30" Type="http://schemas.openxmlformats.org/officeDocument/2006/relationships/hyperlink" Target="http://www.bunkerportsnews.com/PortDetails.aspx?ElementID=aba71c00-6d65-4482-8688-eb4312056ba8" TargetMode="External"/><Relationship Id="rId35" Type="http://schemas.openxmlformats.org/officeDocument/2006/relationships/hyperlink" Target="http://www.bunkerportsnews.com/PortDetails.aspx?ElementID=2a13ebc2-e291-4c8a-a47a-01c06b67ade8" TargetMode="External"/><Relationship Id="rId43" Type="http://schemas.openxmlformats.org/officeDocument/2006/relationships/hyperlink" Target="http://www.bunkerportsnews.com/PortDetails.aspx?ElementID=93381477-42e4-4dde-9315-d6d5a57ac71c" TargetMode="External"/><Relationship Id="rId48" Type="http://schemas.openxmlformats.org/officeDocument/2006/relationships/hyperlink" Target="https://shipandbunker.com/prices/av/global/av-g04-global-4-ports-average" TargetMode="External"/><Relationship Id="rId56" Type="http://schemas.openxmlformats.org/officeDocument/2006/relationships/hyperlink" Target="https://shipandbunker.com/prices/av/global/av-g04-global-4-ports-average" TargetMode="External"/><Relationship Id="rId8" Type="http://schemas.openxmlformats.org/officeDocument/2006/relationships/hyperlink" Target="http://www.bunkerportsnews.com/PortDetails.aspx?ElementID=5eda5959-110a-4446-ba79-8e0d4b7e1282" TargetMode="External"/><Relationship Id="rId51" Type="http://schemas.openxmlformats.org/officeDocument/2006/relationships/hyperlink" Target="https://shipandbunker.com/prices/apac/sea/sg-sin-singapore" TargetMode="External"/><Relationship Id="rId3" Type="http://schemas.openxmlformats.org/officeDocument/2006/relationships/hyperlink" Target="http://www.bunkerportsnews.com/PortDetails.aspx?ElementID=18462688-cd3c-479e-b28c-3407b3278aa3" TargetMode="External"/><Relationship Id="rId12" Type="http://schemas.openxmlformats.org/officeDocument/2006/relationships/hyperlink" Target="http://www.bunkerportsnews.com/PortDetails.aspx?ElementID=03b7e9a5-7ef1-4dd3-b171-b0f56eb96282" TargetMode="External"/><Relationship Id="rId17" Type="http://schemas.openxmlformats.org/officeDocument/2006/relationships/hyperlink" Target="http://www.bunkerportsnews.com/PortDetails.aspx?ElementID=0011b199-608d-45e6-a43a-2763984c19ee" TargetMode="External"/><Relationship Id="rId25" Type="http://schemas.openxmlformats.org/officeDocument/2006/relationships/hyperlink" Target="http://www.bunkerportsnews.com/PortDetails.aspx?ElementID=4dbbe1f5-98c6-4024-8a6c-5140ea80d967" TargetMode="External"/><Relationship Id="rId33" Type="http://schemas.openxmlformats.org/officeDocument/2006/relationships/hyperlink" Target="http://www.bunkerportsnews.com/PortDetails.aspx?ElementID=9cd8bbea-3918-4882-8460-7dea005be0db" TargetMode="External"/><Relationship Id="rId38" Type="http://schemas.openxmlformats.org/officeDocument/2006/relationships/hyperlink" Target="http://www.bunkerportsnews.com/PortDetails.aspx?ElementID=0c0f4a9c-ca81-4b65-8258-4496d691a7c7" TargetMode="External"/><Relationship Id="rId46" Type="http://schemas.openxmlformats.org/officeDocument/2006/relationships/hyperlink" Target="http://www.bunkerportsnews.com/PortDetails.aspx?ElementID=49488867-1d4b-4b61-837c-34d6687b3d2f" TargetMode="External"/><Relationship Id="rId59" Type="http://schemas.openxmlformats.org/officeDocument/2006/relationships/hyperlink" Target="https://shipandbunker.com/prices/av/region/av-eme-emea-average" TargetMode="External"/><Relationship Id="rId20" Type="http://schemas.openxmlformats.org/officeDocument/2006/relationships/hyperlink" Target="http://www.bunkerportsnews.com/PortDetails.aspx?ElementID=06cd1eb2-3b98-4885-917e-3b2f96ee6d99" TargetMode="External"/><Relationship Id="rId41" Type="http://schemas.openxmlformats.org/officeDocument/2006/relationships/hyperlink" Target="http://www.bunkerportsnews.com/PortDetails.aspx?ElementID=6ec28877-44ad-4060-9c67-6775bfb27885" TargetMode="External"/><Relationship Id="rId54" Type="http://schemas.openxmlformats.org/officeDocument/2006/relationships/hyperlink" Target="https://shipandbunker.com/prices/av/region/av-apa-apac-average" TargetMode="External"/><Relationship Id="rId62" Type="http://schemas.openxmlformats.org/officeDocument/2006/relationships/hyperlink" Target="https://shipandbunker.com/prices/apac/ea/cn-hok-hong-kong" TargetMode="External"/><Relationship Id="rId1" Type="http://schemas.openxmlformats.org/officeDocument/2006/relationships/hyperlink" Target="http://www.bunkerportsnews.com/PortDetails.aspx?ElementID=441f530d-a235-4ce8-a93a-a15b632a2cad" TargetMode="External"/><Relationship Id="rId6" Type="http://schemas.openxmlformats.org/officeDocument/2006/relationships/hyperlink" Target="http://www.bunkerportsnews.com/PortDetails.aspx?ElementID=9a6291d6-fd2d-4eb9-805b-a582e16a5be7" TargetMode="External"/><Relationship Id="rId15" Type="http://schemas.openxmlformats.org/officeDocument/2006/relationships/hyperlink" Target="http://www.bunkerportsnews.com/PortDetails.aspx?ElementID=7dc9e780-68b7-4e58-94d9-cc560da038db" TargetMode="External"/><Relationship Id="rId23" Type="http://schemas.openxmlformats.org/officeDocument/2006/relationships/hyperlink" Target="http://www.bunkerportsnews.com/PortDetails.aspx?ElementID=a3da5097-620f-4c8c-b0e0-b9f2ffaed69a" TargetMode="External"/><Relationship Id="rId28" Type="http://schemas.openxmlformats.org/officeDocument/2006/relationships/hyperlink" Target="http://www.bunkerportsnews.com/PortDetails.aspx?ElementID=4f253012-16a3-41e9-97f2-dbd30b133c82" TargetMode="External"/><Relationship Id="rId36" Type="http://schemas.openxmlformats.org/officeDocument/2006/relationships/hyperlink" Target="http://www.bunkerportsnews.com/PortDetails.aspx?ElementID=4ef6a7a8-5848-4d98-9db3-71c3ebfbeca8" TargetMode="External"/><Relationship Id="rId49" Type="http://schemas.openxmlformats.org/officeDocument/2006/relationships/hyperlink" Target="https://shipandbunker.com/prices/av/global/av-glb-global-average-bunker-price" TargetMode="External"/><Relationship Id="rId57" Type="http://schemas.openxmlformats.org/officeDocument/2006/relationships/hyperlink" Target="https://shipandbunker.com/prices/av/global/av-glb-global-average-bunker-price" TargetMode="External"/><Relationship Id="rId10" Type="http://schemas.openxmlformats.org/officeDocument/2006/relationships/hyperlink" Target="http://www.bunkerportsnews.com/PortDetails.aspx?ElementID=d8272e98-b51e-4076-8329-37ec6d5ddeba" TargetMode="External"/><Relationship Id="rId31" Type="http://schemas.openxmlformats.org/officeDocument/2006/relationships/hyperlink" Target="http://www.bunkerportsnews.com/PortDetails.aspx?ElementID=76e69c56-5972-4a89-8de0-a815b4a00385" TargetMode="External"/><Relationship Id="rId44" Type="http://schemas.openxmlformats.org/officeDocument/2006/relationships/hyperlink" Target="http://www.bunkerportsnews.com/PortDetails.aspx?ElementID=a383612c-fdd9-4418-8a88-b1b215e4d5e8" TargetMode="External"/><Relationship Id="rId52" Type="http://schemas.openxmlformats.org/officeDocument/2006/relationships/hyperlink" Target="https://shipandbunker.com/prices/emea/nwe/nl-rtm-rotterdam" TargetMode="External"/><Relationship Id="rId60" Type="http://schemas.openxmlformats.org/officeDocument/2006/relationships/hyperlink" Target="https://shipandbunker.com/prices/apac/sea/sg-sin-singapore" TargetMode="External"/><Relationship Id="rId4" Type="http://schemas.openxmlformats.org/officeDocument/2006/relationships/hyperlink" Target="http://www.bunkerportsnews.com/PortDetails.aspx?ElementID=114d8266-468b-4702-86dc-fec546685849" TargetMode="External"/><Relationship Id="rId9" Type="http://schemas.openxmlformats.org/officeDocument/2006/relationships/hyperlink" Target="http://www.bunkerportsnews.com/PortDetails.aspx?ElementID=459e4735-3d96-4108-86c5-a2362cbee189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cedClient@gmail.com" TargetMode="External"/><Relationship Id="rId2" Type="http://schemas.openxmlformats.org/officeDocument/2006/relationships/hyperlink" Target="mailto:P@ssw0rd01" TargetMode="External"/><Relationship Id="rId1" Type="http://schemas.openxmlformats.org/officeDocument/2006/relationships/hyperlink" Target="mailto:alexdev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B9D-417F-4435-ABEA-DF81F43EE8E3}">
  <sheetPr filterMode="1"/>
  <dimension ref="A1:L437"/>
  <sheetViews>
    <sheetView workbookViewId="0">
      <pane ySplit="1" topLeftCell="A120" activePane="bottomLeft" state="frozen"/>
      <selection pane="bottomLeft" activeCell="I247" sqref="I247"/>
    </sheetView>
  </sheetViews>
  <sheetFormatPr defaultRowHeight="14.4"/>
  <cols>
    <col min="1" max="1" width="13" customWidth="1"/>
    <col min="2" max="2" width="18.5546875" customWidth="1"/>
    <col min="3" max="3" width="21.88671875" customWidth="1"/>
    <col min="4" max="4" width="23" customWidth="1"/>
    <col min="5" max="5" width="25" customWidth="1"/>
    <col min="6" max="6" width="12.33203125" customWidth="1"/>
    <col min="7" max="7" width="11.21875" customWidth="1"/>
    <col min="8" max="8" width="19.6640625" customWidth="1"/>
    <col min="9" max="9" width="21.33203125" customWidth="1"/>
    <col min="10" max="10" width="9.44140625" style="11" customWidth="1"/>
    <col min="11" max="11" width="21.109375" style="11" customWidth="1"/>
    <col min="12" max="12" width="24" style="11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2" hidden="1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-2.0937000000000001</v>
      </c>
      <c r="G2">
        <v>57.125</v>
      </c>
      <c r="H2">
        <v>289</v>
      </c>
      <c r="I2">
        <v>34632</v>
      </c>
      <c r="J2" s="11">
        <v>9.5</v>
      </c>
      <c r="K2">
        <v>137</v>
      </c>
      <c r="L2">
        <v>10</v>
      </c>
    </row>
    <row r="3" spans="1:12" hidden="1">
      <c r="A3" t="s">
        <v>4</v>
      </c>
      <c r="B3" t="s">
        <v>5</v>
      </c>
      <c r="C3" t="s">
        <v>6</v>
      </c>
      <c r="D3" t="s">
        <v>6</v>
      </c>
      <c r="E3" t="s">
        <v>7</v>
      </c>
      <c r="F3">
        <v>-4.03</v>
      </c>
      <c r="G3">
        <v>5.32</v>
      </c>
      <c r="H3">
        <v>170</v>
      </c>
      <c r="I3">
        <v>2238</v>
      </c>
      <c r="J3" s="11">
        <v>9.5</v>
      </c>
      <c r="K3">
        <v>309</v>
      </c>
      <c r="L3">
        <v>16</v>
      </c>
    </row>
    <row r="4" spans="1:12">
      <c r="A4" t="s">
        <v>8</v>
      </c>
      <c r="B4" t="s">
        <v>9</v>
      </c>
      <c r="C4" t="s">
        <v>10</v>
      </c>
      <c r="D4" t="s">
        <v>10</v>
      </c>
      <c r="E4" t="s">
        <v>11</v>
      </c>
      <c r="F4">
        <v>54.359299999999998</v>
      </c>
      <c r="G4">
        <v>24.453099999999999</v>
      </c>
      <c r="H4">
        <v>75</v>
      </c>
      <c r="I4">
        <v>1572</v>
      </c>
      <c r="J4" s="11">
        <v>11</v>
      </c>
      <c r="K4" s="11">
        <v>57</v>
      </c>
      <c r="L4" s="11">
        <v>1</v>
      </c>
    </row>
    <row r="5" spans="1:12" hidden="1">
      <c r="A5" t="s">
        <v>12</v>
      </c>
      <c r="B5" t="s">
        <v>13</v>
      </c>
      <c r="C5" t="s">
        <v>14</v>
      </c>
      <c r="D5" t="s">
        <v>14</v>
      </c>
      <c r="E5" t="s">
        <v>15</v>
      </c>
      <c r="F5">
        <v>-89.828100000000006</v>
      </c>
      <c r="G5">
        <v>13.578099999999999</v>
      </c>
      <c r="H5">
        <v>183</v>
      </c>
      <c r="I5">
        <v>1225</v>
      </c>
      <c r="J5" s="11">
        <v>9.5</v>
      </c>
      <c r="K5">
        <v>109</v>
      </c>
      <c r="L5">
        <v>5</v>
      </c>
    </row>
    <row r="6" spans="1:12" hidden="1">
      <c r="A6" t="s">
        <v>16</v>
      </c>
      <c r="B6" t="s">
        <v>17</v>
      </c>
      <c r="C6" t="s">
        <v>18</v>
      </c>
      <c r="D6" t="s">
        <v>18</v>
      </c>
      <c r="E6" t="s">
        <v>18</v>
      </c>
      <c r="F6">
        <v>138.59370000000001</v>
      </c>
      <c r="G6">
        <v>-34.921799999999998</v>
      </c>
      <c r="H6">
        <v>386</v>
      </c>
      <c r="I6">
        <v>25641</v>
      </c>
      <c r="J6" s="11">
        <v>12.5</v>
      </c>
      <c r="K6" s="11">
        <v>87</v>
      </c>
      <c r="L6" s="11">
        <v>193</v>
      </c>
    </row>
    <row r="7" spans="1:12">
      <c r="A7" t="s">
        <v>19</v>
      </c>
      <c r="B7" t="s">
        <v>20</v>
      </c>
      <c r="C7" t="s">
        <v>21</v>
      </c>
      <c r="D7" t="s">
        <v>21</v>
      </c>
      <c r="E7" t="s">
        <v>22</v>
      </c>
      <c r="F7">
        <v>45.016669999999998</v>
      </c>
      <c r="G7">
        <v>12.76667</v>
      </c>
      <c r="H7">
        <v>143</v>
      </c>
      <c r="I7">
        <v>4784</v>
      </c>
      <c r="J7" s="11">
        <v>9.5</v>
      </c>
      <c r="K7" s="11">
        <v>59</v>
      </c>
      <c r="L7" s="11">
        <v>2</v>
      </c>
    </row>
    <row r="8" spans="1:12" hidden="1">
      <c r="A8" t="s">
        <v>23</v>
      </c>
      <c r="B8" t="s">
        <v>24</v>
      </c>
      <c r="C8" t="s">
        <v>25</v>
      </c>
      <c r="D8" t="s">
        <v>25</v>
      </c>
      <c r="E8" t="s">
        <v>26</v>
      </c>
      <c r="F8">
        <v>-9.6669999999999998</v>
      </c>
      <c r="G8">
        <v>30.5</v>
      </c>
      <c r="H8">
        <v>70</v>
      </c>
      <c r="I8">
        <v>6274</v>
      </c>
      <c r="J8" s="11">
        <v>9.5</v>
      </c>
      <c r="K8">
        <v>111</v>
      </c>
      <c r="L8">
        <v>5</v>
      </c>
    </row>
    <row r="9" spans="1:12">
      <c r="A9" t="s">
        <v>27</v>
      </c>
      <c r="B9" t="s">
        <v>28</v>
      </c>
      <c r="C9" t="s">
        <v>22</v>
      </c>
      <c r="D9" t="s">
        <v>22</v>
      </c>
      <c r="E9" t="s">
        <v>22</v>
      </c>
      <c r="F9">
        <v>49.566699999999997</v>
      </c>
      <c r="G9">
        <v>27.05</v>
      </c>
      <c r="H9">
        <v>99</v>
      </c>
      <c r="I9">
        <v>3393</v>
      </c>
      <c r="J9" s="11">
        <v>12.5</v>
      </c>
      <c r="K9" s="11">
        <v>60</v>
      </c>
      <c r="L9" s="11">
        <v>1</v>
      </c>
    </row>
    <row r="10" spans="1:12" hidden="1">
      <c r="A10" t="s">
        <v>29</v>
      </c>
      <c r="B10" t="s">
        <v>30</v>
      </c>
      <c r="C10" t="s">
        <v>31</v>
      </c>
      <c r="D10" t="s">
        <v>31</v>
      </c>
      <c r="E10" t="s">
        <v>26</v>
      </c>
      <c r="F10">
        <v>29.890599999999999</v>
      </c>
      <c r="G10">
        <v>31.1875</v>
      </c>
      <c r="H10">
        <v>31</v>
      </c>
      <c r="I10">
        <v>2021</v>
      </c>
      <c r="J10" s="11">
        <v>9.5</v>
      </c>
      <c r="K10">
        <v>109</v>
      </c>
      <c r="L10">
        <v>14</v>
      </c>
    </row>
    <row r="11" spans="1:12" hidden="1">
      <c r="A11" t="s">
        <v>32</v>
      </c>
      <c r="B11" t="s">
        <v>33</v>
      </c>
      <c r="C11" t="s">
        <v>34</v>
      </c>
      <c r="D11" t="s">
        <v>34</v>
      </c>
      <c r="E11" t="s">
        <v>26</v>
      </c>
      <c r="F11">
        <v>-5.45</v>
      </c>
      <c r="G11">
        <v>36.125</v>
      </c>
      <c r="H11">
        <v>229</v>
      </c>
      <c r="I11">
        <v>773</v>
      </c>
      <c r="J11" s="11">
        <v>13.5</v>
      </c>
      <c r="K11">
        <v>136</v>
      </c>
      <c r="L11">
        <v>11</v>
      </c>
    </row>
    <row r="12" spans="1:12" hidden="1">
      <c r="A12" t="s">
        <v>35</v>
      </c>
      <c r="B12" t="s">
        <v>36</v>
      </c>
      <c r="C12" t="s">
        <v>37</v>
      </c>
      <c r="D12" t="s">
        <v>37</v>
      </c>
      <c r="E12" t="s">
        <v>26</v>
      </c>
      <c r="F12">
        <v>3.0468000000000002</v>
      </c>
      <c r="G12">
        <v>36.781199999999998</v>
      </c>
      <c r="H12">
        <v>147</v>
      </c>
      <c r="I12">
        <v>9937</v>
      </c>
      <c r="J12" s="11">
        <v>8</v>
      </c>
      <c r="K12">
        <v>105</v>
      </c>
      <c r="L12">
        <v>3</v>
      </c>
    </row>
    <row r="13" spans="1:12" hidden="1">
      <c r="A13" t="s">
        <v>38</v>
      </c>
      <c r="B13" t="s">
        <v>39</v>
      </c>
      <c r="C13" t="s">
        <v>40</v>
      </c>
      <c r="D13" t="s">
        <v>40</v>
      </c>
      <c r="E13" t="s">
        <v>26</v>
      </c>
      <c r="F13">
        <v>28.745000000000001</v>
      </c>
      <c r="G13">
        <v>40.982999999999997</v>
      </c>
      <c r="H13">
        <v>146</v>
      </c>
      <c r="I13">
        <v>9517</v>
      </c>
      <c r="J13" s="11">
        <v>9.5</v>
      </c>
      <c r="K13">
        <v>19</v>
      </c>
      <c r="L13">
        <v>19</v>
      </c>
    </row>
    <row r="14" spans="1:12" hidden="1">
      <c r="A14" t="s">
        <v>41</v>
      </c>
      <c r="B14" t="s">
        <v>42</v>
      </c>
      <c r="C14" t="s">
        <v>37</v>
      </c>
      <c r="D14" t="s">
        <v>37</v>
      </c>
      <c r="E14" t="s">
        <v>26</v>
      </c>
      <c r="F14">
        <v>7.7656000000000001</v>
      </c>
      <c r="G14">
        <v>36.890599999999999</v>
      </c>
      <c r="H14">
        <v>152</v>
      </c>
      <c r="I14">
        <v>2495</v>
      </c>
      <c r="J14" s="11">
        <v>8</v>
      </c>
      <c r="K14">
        <v>105</v>
      </c>
      <c r="L14">
        <v>12</v>
      </c>
    </row>
    <row r="15" spans="1:12" hidden="1">
      <c r="A15" t="s">
        <v>43</v>
      </c>
      <c r="B15" t="s">
        <v>44</v>
      </c>
      <c r="C15" t="s">
        <v>45</v>
      </c>
      <c r="D15" t="s">
        <v>45</v>
      </c>
      <c r="E15" t="s">
        <v>46</v>
      </c>
      <c r="F15">
        <v>4.4166660000000002</v>
      </c>
      <c r="G15">
        <v>51.216665999999996</v>
      </c>
      <c r="H15">
        <v>355</v>
      </c>
      <c r="I15">
        <v>13087</v>
      </c>
      <c r="J15" s="11">
        <v>11</v>
      </c>
      <c r="K15">
        <v>122</v>
      </c>
      <c r="L15">
        <v>16</v>
      </c>
    </row>
    <row r="16" spans="1:12" hidden="1">
      <c r="A16" t="s">
        <v>47</v>
      </c>
      <c r="B16" t="s">
        <v>48</v>
      </c>
      <c r="C16" t="s">
        <v>49</v>
      </c>
      <c r="D16" t="s">
        <v>49</v>
      </c>
      <c r="E16" t="s">
        <v>7</v>
      </c>
      <c r="F16">
        <v>3.3437000000000001</v>
      </c>
      <c r="G16">
        <v>6.4218000000000002</v>
      </c>
      <c r="H16">
        <v>196</v>
      </c>
      <c r="I16">
        <v>34988</v>
      </c>
      <c r="J16" s="11">
        <v>11</v>
      </c>
      <c r="K16">
        <v>0</v>
      </c>
      <c r="L16">
        <v>11</v>
      </c>
    </row>
    <row r="17" spans="1:12" hidden="1">
      <c r="A17" t="s">
        <v>50</v>
      </c>
      <c r="B17" t="s">
        <v>51</v>
      </c>
      <c r="C17" t="s">
        <v>52</v>
      </c>
      <c r="D17" t="s">
        <v>52</v>
      </c>
      <c r="E17" t="s">
        <v>22</v>
      </c>
      <c r="F17">
        <v>35</v>
      </c>
      <c r="G17">
        <v>29.55</v>
      </c>
      <c r="H17">
        <v>62</v>
      </c>
      <c r="I17">
        <v>5208</v>
      </c>
      <c r="J17" s="11">
        <v>12.5</v>
      </c>
      <c r="K17" s="11">
        <v>75</v>
      </c>
      <c r="L17" s="11">
        <v>2</v>
      </c>
    </row>
    <row r="18" spans="1:12" hidden="1">
      <c r="A18" t="s">
        <v>53</v>
      </c>
      <c r="B18" t="s">
        <v>54</v>
      </c>
      <c r="C18" t="s">
        <v>55</v>
      </c>
      <c r="D18" t="s">
        <v>55</v>
      </c>
      <c r="E18" t="s">
        <v>56</v>
      </c>
      <c r="F18">
        <v>-70.3</v>
      </c>
      <c r="G18">
        <v>-18.489999999999998</v>
      </c>
      <c r="H18">
        <v>224</v>
      </c>
      <c r="I18">
        <v>11949</v>
      </c>
      <c r="J18" s="11">
        <v>8</v>
      </c>
      <c r="K18">
        <v>187</v>
      </c>
      <c r="L18">
        <v>19</v>
      </c>
    </row>
    <row r="19" spans="1:12" hidden="1">
      <c r="A19" t="s">
        <v>57</v>
      </c>
      <c r="B19" t="s">
        <v>58</v>
      </c>
      <c r="C19" t="s">
        <v>59</v>
      </c>
      <c r="D19" t="s">
        <v>59</v>
      </c>
      <c r="E19" t="s">
        <v>26</v>
      </c>
      <c r="F19">
        <v>34.640599999999999</v>
      </c>
      <c r="G19">
        <v>31.8125</v>
      </c>
      <c r="H19">
        <v>89</v>
      </c>
      <c r="I19">
        <v>1040</v>
      </c>
      <c r="J19" s="11">
        <v>13.5</v>
      </c>
      <c r="K19">
        <v>144</v>
      </c>
      <c r="L19">
        <v>14</v>
      </c>
    </row>
    <row r="20" spans="1:12" hidden="1">
      <c r="A20" t="s">
        <v>60</v>
      </c>
      <c r="B20" t="s">
        <v>61</v>
      </c>
      <c r="C20" t="s">
        <v>62</v>
      </c>
      <c r="D20" t="s">
        <v>62</v>
      </c>
      <c r="E20" t="s">
        <v>18</v>
      </c>
      <c r="F20">
        <v>174.76666700000001</v>
      </c>
      <c r="G20">
        <v>-36.866669999999999</v>
      </c>
      <c r="H20">
        <v>111</v>
      </c>
      <c r="I20">
        <v>2353</v>
      </c>
      <c r="J20" s="11">
        <v>12.5</v>
      </c>
      <c r="K20" s="11">
        <v>124</v>
      </c>
      <c r="L20" s="11">
        <v>13</v>
      </c>
    </row>
    <row r="21" spans="1:12" hidden="1">
      <c r="A21" t="s">
        <v>63</v>
      </c>
      <c r="B21" t="s">
        <v>64</v>
      </c>
      <c r="C21" t="s">
        <v>65</v>
      </c>
      <c r="D21" t="s">
        <v>65</v>
      </c>
      <c r="E21" t="s">
        <v>66</v>
      </c>
      <c r="F21">
        <v>-62.283329999999999</v>
      </c>
      <c r="G21">
        <v>-38.716670000000001</v>
      </c>
      <c r="H21">
        <v>286</v>
      </c>
      <c r="I21">
        <v>22185</v>
      </c>
      <c r="J21" s="11">
        <v>9.5</v>
      </c>
      <c r="K21">
        <v>237</v>
      </c>
      <c r="L21">
        <v>33</v>
      </c>
    </row>
    <row r="22" spans="1:12">
      <c r="A22" t="s">
        <v>67</v>
      </c>
      <c r="B22" t="s">
        <v>68</v>
      </c>
      <c r="C22" t="s">
        <v>68</v>
      </c>
      <c r="D22" t="s">
        <v>68</v>
      </c>
      <c r="E22" t="s">
        <v>11</v>
      </c>
      <c r="F22">
        <v>50.5</v>
      </c>
      <c r="G22">
        <v>26</v>
      </c>
      <c r="H22">
        <v>160</v>
      </c>
      <c r="I22">
        <v>3100</v>
      </c>
      <c r="J22" s="11">
        <v>11</v>
      </c>
      <c r="K22" s="11">
        <v>76</v>
      </c>
      <c r="L22" s="11">
        <v>6</v>
      </c>
    </row>
    <row r="23" spans="1:12" hidden="1">
      <c r="A23" t="s">
        <v>69</v>
      </c>
      <c r="B23" t="s">
        <v>70</v>
      </c>
      <c r="C23" t="s">
        <v>71</v>
      </c>
      <c r="D23" t="s">
        <v>71</v>
      </c>
      <c r="E23" t="s">
        <v>15</v>
      </c>
      <c r="F23">
        <v>-79.5625</v>
      </c>
      <c r="G23">
        <v>8.9375</v>
      </c>
      <c r="H23">
        <v>238</v>
      </c>
      <c r="I23">
        <v>533</v>
      </c>
      <c r="J23" s="11">
        <v>11</v>
      </c>
      <c r="K23">
        <v>101</v>
      </c>
      <c r="L23">
        <v>9</v>
      </c>
    </row>
    <row r="24" spans="1:12" hidden="1">
      <c r="A24" t="s">
        <v>72</v>
      </c>
      <c r="B24" t="s">
        <v>73</v>
      </c>
      <c r="C24" t="s">
        <v>74</v>
      </c>
      <c r="D24" t="s">
        <v>74</v>
      </c>
      <c r="E24" t="s">
        <v>75</v>
      </c>
      <c r="F24">
        <v>-76.621200000000002</v>
      </c>
      <c r="G24">
        <v>39.289729999999999</v>
      </c>
      <c r="H24">
        <v>552</v>
      </c>
      <c r="I24">
        <v>3292</v>
      </c>
      <c r="J24" s="11">
        <v>11</v>
      </c>
      <c r="K24" s="11">
        <v>112</v>
      </c>
      <c r="L24" s="11">
        <v>17</v>
      </c>
    </row>
    <row r="25" spans="1:12">
      <c r="A25" t="s">
        <v>76</v>
      </c>
      <c r="B25" t="s">
        <v>77</v>
      </c>
      <c r="C25" t="s">
        <v>78</v>
      </c>
      <c r="D25" t="s">
        <v>78</v>
      </c>
      <c r="E25" t="s">
        <v>11</v>
      </c>
      <c r="F25">
        <v>56.25</v>
      </c>
      <c r="G25">
        <v>27.2</v>
      </c>
      <c r="H25">
        <v>99</v>
      </c>
      <c r="I25">
        <v>2495</v>
      </c>
      <c r="J25" s="11">
        <v>12.5</v>
      </c>
      <c r="K25" s="11">
        <v>80</v>
      </c>
      <c r="L25" s="11">
        <v>8</v>
      </c>
    </row>
    <row r="26" spans="1:12" hidden="1">
      <c r="A26" t="s">
        <v>79</v>
      </c>
      <c r="B26" t="s">
        <v>80</v>
      </c>
      <c r="C26" t="s">
        <v>81</v>
      </c>
      <c r="D26" t="s">
        <v>81</v>
      </c>
      <c r="E26" t="s">
        <v>7</v>
      </c>
      <c r="F26">
        <v>-16.584243000000001</v>
      </c>
      <c r="G26">
        <v>13.451188999999999</v>
      </c>
      <c r="H26">
        <v>479</v>
      </c>
      <c r="I26">
        <v>32300</v>
      </c>
      <c r="J26" s="11">
        <v>8</v>
      </c>
      <c r="K26">
        <v>172</v>
      </c>
      <c r="L26">
        <v>57</v>
      </c>
    </row>
    <row r="27" spans="1:12" hidden="1">
      <c r="A27" t="s">
        <v>82</v>
      </c>
      <c r="B27" t="s">
        <v>83</v>
      </c>
      <c r="C27" t="s">
        <v>34</v>
      </c>
      <c r="D27" t="s">
        <v>34</v>
      </c>
      <c r="E27" t="s">
        <v>26</v>
      </c>
      <c r="F27">
        <v>2.1833399999999998</v>
      </c>
      <c r="G27">
        <v>41.383339999999997</v>
      </c>
      <c r="H27">
        <v>597</v>
      </c>
      <c r="I27">
        <v>5530</v>
      </c>
      <c r="J27" s="11">
        <v>13.5</v>
      </c>
      <c r="K27">
        <v>111</v>
      </c>
      <c r="L27">
        <v>16</v>
      </c>
    </row>
    <row r="28" spans="1:12" hidden="1">
      <c r="A28" t="s">
        <v>84</v>
      </c>
      <c r="B28" t="s">
        <v>85</v>
      </c>
      <c r="C28" t="s">
        <v>86</v>
      </c>
      <c r="D28" t="s">
        <v>86</v>
      </c>
      <c r="E28" t="s">
        <v>87</v>
      </c>
      <c r="F28">
        <v>-74.8</v>
      </c>
      <c r="G28">
        <v>10.98</v>
      </c>
      <c r="H28">
        <v>81</v>
      </c>
      <c r="I28">
        <v>9726</v>
      </c>
      <c r="J28" s="11">
        <v>8</v>
      </c>
      <c r="K28" s="11">
        <v>242</v>
      </c>
      <c r="L28" s="11">
        <v>27</v>
      </c>
    </row>
    <row r="29" spans="1:12" hidden="1">
      <c r="A29" t="s">
        <v>88</v>
      </c>
      <c r="B29" t="s">
        <v>89</v>
      </c>
      <c r="C29" t="s">
        <v>90</v>
      </c>
      <c r="D29" t="s">
        <v>90</v>
      </c>
      <c r="E29" t="s">
        <v>7</v>
      </c>
      <c r="F29">
        <v>9.77</v>
      </c>
      <c r="G29">
        <v>1.85</v>
      </c>
      <c r="H29">
        <v>3</v>
      </c>
      <c r="I29">
        <v>24981</v>
      </c>
      <c r="J29" s="11">
        <v>9.5</v>
      </c>
      <c r="K29">
        <v>0</v>
      </c>
      <c r="L29">
        <v>60</v>
      </c>
    </row>
    <row r="30" spans="1:12" hidden="1">
      <c r="A30" t="s">
        <v>91</v>
      </c>
      <c r="B30" t="s">
        <v>92</v>
      </c>
      <c r="C30" t="s">
        <v>93</v>
      </c>
      <c r="D30" t="s">
        <v>93</v>
      </c>
      <c r="E30" t="s">
        <v>26</v>
      </c>
      <c r="F30">
        <v>35.5</v>
      </c>
      <c r="G30">
        <v>33.859299999999998</v>
      </c>
      <c r="H30">
        <v>137</v>
      </c>
      <c r="I30">
        <v>7084</v>
      </c>
      <c r="J30" s="11">
        <v>12.5</v>
      </c>
      <c r="K30">
        <v>148</v>
      </c>
      <c r="L30">
        <v>2</v>
      </c>
    </row>
    <row r="31" spans="1:12" hidden="1">
      <c r="A31" t="s">
        <v>94</v>
      </c>
      <c r="B31" t="s">
        <v>95</v>
      </c>
      <c r="C31" t="s">
        <v>37</v>
      </c>
      <c r="D31" t="s">
        <v>37</v>
      </c>
      <c r="E31" t="s">
        <v>26</v>
      </c>
      <c r="F31">
        <v>5.0833300000000001</v>
      </c>
      <c r="G31">
        <v>36.75</v>
      </c>
      <c r="H31">
        <v>98</v>
      </c>
      <c r="I31">
        <v>32</v>
      </c>
      <c r="J31" s="11">
        <v>9.5</v>
      </c>
      <c r="K31">
        <v>146</v>
      </c>
      <c r="L31">
        <v>27</v>
      </c>
    </row>
    <row r="32" spans="1:12" hidden="1">
      <c r="A32" t="s">
        <v>96</v>
      </c>
      <c r="B32" t="s">
        <v>97</v>
      </c>
      <c r="C32" t="s">
        <v>97</v>
      </c>
      <c r="D32" t="s">
        <v>97</v>
      </c>
      <c r="E32" t="s">
        <v>87</v>
      </c>
      <c r="F32">
        <v>-88.3</v>
      </c>
      <c r="G32">
        <v>17.510000000000002</v>
      </c>
      <c r="H32">
        <v>560</v>
      </c>
      <c r="I32">
        <v>8645</v>
      </c>
      <c r="J32" s="11">
        <v>8</v>
      </c>
      <c r="K32" s="11">
        <v>151</v>
      </c>
      <c r="L32" s="11">
        <v>34</v>
      </c>
    </row>
    <row r="33" spans="1:12" hidden="1">
      <c r="A33" t="s">
        <v>98</v>
      </c>
      <c r="B33" t="s">
        <v>99</v>
      </c>
      <c r="C33" t="s">
        <v>100</v>
      </c>
      <c r="D33" t="s">
        <v>100</v>
      </c>
      <c r="E33" t="s">
        <v>26</v>
      </c>
      <c r="F33">
        <v>20.0625</v>
      </c>
      <c r="G33">
        <v>32.109299999999998</v>
      </c>
      <c r="H33">
        <v>195</v>
      </c>
      <c r="I33">
        <v>11481</v>
      </c>
      <c r="J33" s="11">
        <v>9.5</v>
      </c>
      <c r="K33">
        <v>103</v>
      </c>
      <c r="L33">
        <v>5</v>
      </c>
    </row>
    <row r="34" spans="1:12" hidden="1">
      <c r="A34" t="s">
        <v>101</v>
      </c>
      <c r="B34" t="s">
        <v>102</v>
      </c>
      <c r="C34" t="s">
        <v>103</v>
      </c>
      <c r="D34" t="s">
        <v>103</v>
      </c>
      <c r="E34" t="s">
        <v>46</v>
      </c>
      <c r="F34">
        <v>5.3166700000000002</v>
      </c>
      <c r="G34">
        <v>60.383400000000002</v>
      </c>
      <c r="H34">
        <v>365</v>
      </c>
      <c r="I34">
        <v>17435</v>
      </c>
      <c r="J34" s="11">
        <v>9.5</v>
      </c>
      <c r="K34">
        <v>101</v>
      </c>
      <c r="L34">
        <v>119</v>
      </c>
    </row>
    <row r="35" spans="1:12" hidden="1">
      <c r="A35" t="s">
        <v>104</v>
      </c>
      <c r="B35" t="s">
        <v>105</v>
      </c>
      <c r="C35" t="s">
        <v>106</v>
      </c>
      <c r="D35" t="s">
        <v>106</v>
      </c>
      <c r="E35" t="s">
        <v>7</v>
      </c>
      <c r="F35">
        <v>-15.587180999999999</v>
      </c>
      <c r="G35">
        <v>11.851832</v>
      </c>
      <c r="H35">
        <v>403</v>
      </c>
      <c r="I35">
        <v>2351</v>
      </c>
      <c r="J35" s="11">
        <v>8</v>
      </c>
      <c r="K35">
        <v>162</v>
      </c>
      <c r="L35">
        <v>9</v>
      </c>
    </row>
    <row r="36" spans="1:12" hidden="1">
      <c r="A36" t="s">
        <v>107</v>
      </c>
      <c r="B36" t="s">
        <v>108</v>
      </c>
      <c r="C36" t="s">
        <v>109</v>
      </c>
      <c r="D36" t="s">
        <v>109</v>
      </c>
      <c r="E36" t="s">
        <v>7</v>
      </c>
      <c r="F36">
        <v>13.053000000000001</v>
      </c>
      <c r="G36">
        <v>-5.84</v>
      </c>
      <c r="H36">
        <v>364</v>
      </c>
      <c r="I36">
        <v>33794</v>
      </c>
      <c r="J36" s="11">
        <v>9.5</v>
      </c>
      <c r="K36">
        <v>163</v>
      </c>
      <c r="L36">
        <v>59</v>
      </c>
    </row>
    <row r="37" spans="1:12" hidden="1">
      <c r="A37" t="s">
        <v>110</v>
      </c>
      <c r="B37" t="s">
        <v>111</v>
      </c>
      <c r="C37" t="s">
        <v>40</v>
      </c>
      <c r="D37" t="s">
        <v>40</v>
      </c>
      <c r="E37" t="s">
        <v>26</v>
      </c>
      <c r="F37">
        <v>29.02</v>
      </c>
      <c r="G37">
        <v>41.012</v>
      </c>
      <c r="H37">
        <v>218</v>
      </c>
      <c r="I37">
        <v>2916</v>
      </c>
      <c r="J37" s="11">
        <v>12.5</v>
      </c>
      <c r="K37">
        <v>149</v>
      </c>
      <c r="L37">
        <v>3</v>
      </c>
    </row>
    <row r="38" spans="1:12" hidden="1">
      <c r="A38" t="s">
        <v>112</v>
      </c>
      <c r="B38" t="s">
        <v>113</v>
      </c>
      <c r="C38" t="s">
        <v>114</v>
      </c>
      <c r="D38" t="s">
        <v>114</v>
      </c>
      <c r="E38" t="s">
        <v>46</v>
      </c>
      <c r="F38">
        <v>8.58</v>
      </c>
      <c r="G38">
        <v>53.55</v>
      </c>
      <c r="H38">
        <v>199</v>
      </c>
      <c r="I38">
        <v>11795</v>
      </c>
      <c r="J38" s="11">
        <v>13.5</v>
      </c>
      <c r="K38">
        <v>121</v>
      </c>
      <c r="L38">
        <v>14</v>
      </c>
    </row>
    <row r="39" spans="1:12" hidden="1">
      <c r="A39" t="s">
        <v>115</v>
      </c>
      <c r="B39" t="s">
        <v>116</v>
      </c>
      <c r="C39" t="s">
        <v>117</v>
      </c>
      <c r="D39" t="s">
        <v>117</v>
      </c>
      <c r="E39" t="s">
        <v>46</v>
      </c>
      <c r="F39">
        <v>-4.4687000000000001</v>
      </c>
      <c r="G39">
        <v>48.390599999999999</v>
      </c>
      <c r="H39">
        <v>380</v>
      </c>
      <c r="I39">
        <v>24700</v>
      </c>
      <c r="J39" s="11">
        <v>8</v>
      </c>
      <c r="K39">
        <v>104</v>
      </c>
      <c r="L39">
        <v>131</v>
      </c>
    </row>
    <row r="40" spans="1:12" hidden="1">
      <c r="A40" t="s">
        <v>118</v>
      </c>
      <c r="B40" t="s">
        <v>119</v>
      </c>
      <c r="C40" t="s">
        <v>18</v>
      </c>
      <c r="D40" t="s">
        <v>18</v>
      </c>
      <c r="E40" t="s">
        <v>18</v>
      </c>
      <c r="F40">
        <v>153.01560000000001</v>
      </c>
      <c r="G40">
        <v>-27.5</v>
      </c>
      <c r="H40">
        <v>541</v>
      </c>
      <c r="I40">
        <v>4670</v>
      </c>
      <c r="J40" s="11">
        <v>12.5</v>
      </c>
      <c r="K40" s="11">
        <v>276</v>
      </c>
      <c r="L40" s="11">
        <v>12</v>
      </c>
    </row>
    <row r="41" spans="1:12" hidden="1">
      <c r="A41" t="s">
        <v>120</v>
      </c>
      <c r="B41" t="s">
        <v>121</v>
      </c>
      <c r="C41" t="s">
        <v>86</v>
      </c>
      <c r="D41" t="s">
        <v>86</v>
      </c>
      <c r="E41" t="s">
        <v>56</v>
      </c>
      <c r="F41">
        <v>-77.033332999999999</v>
      </c>
      <c r="G41">
        <v>3.9</v>
      </c>
      <c r="H41">
        <v>121</v>
      </c>
      <c r="I41">
        <v>2772</v>
      </c>
      <c r="J41" s="11">
        <v>8</v>
      </c>
      <c r="K41">
        <v>170</v>
      </c>
      <c r="L41">
        <v>7</v>
      </c>
    </row>
    <row r="42" spans="1:12" hidden="1">
      <c r="A42" t="s">
        <v>122</v>
      </c>
      <c r="B42" t="s">
        <v>123</v>
      </c>
      <c r="C42" t="s">
        <v>65</v>
      </c>
      <c r="D42" t="s">
        <v>65</v>
      </c>
      <c r="E42" t="s">
        <v>66</v>
      </c>
      <c r="F42">
        <v>-58.466667000000001</v>
      </c>
      <c r="G42">
        <v>-34.612000000000002</v>
      </c>
      <c r="H42">
        <v>103</v>
      </c>
      <c r="I42">
        <v>24077</v>
      </c>
      <c r="J42" s="11">
        <v>8</v>
      </c>
      <c r="K42">
        <v>115</v>
      </c>
      <c r="L42">
        <v>16</v>
      </c>
    </row>
    <row r="43" spans="1:12" hidden="1">
      <c r="A43" t="s">
        <v>124</v>
      </c>
      <c r="B43" t="s">
        <v>125</v>
      </c>
      <c r="C43" t="s">
        <v>126</v>
      </c>
      <c r="D43" t="s">
        <v>126</v>
      </c>
      <c r="E43" t="s">
        <v>127</v>
      </c>
      <c r="F43">
        <v>129.04</v>
      </c>
      <c r="G43">
        <v>35.1</v>
      </c>
      <c r="H43">
        <v>77</v>
      </c>
      <c r="I43">
        <v>2842</v>
      </c>
      <c r="J43" s="11">
        <v>13.5</v>
      </c>
      <c r="K43" s="11">
        <v>48</v>
      </c>
      <c r="L43" s="11">
        <v>5</v>
      </c>
    </row>
    <row r="44" spans="1:12" hidden="1">
      <c r="A44" t="s">
        <v>128</v>
      </c>
      <c r="B44" t="s">
        <v>129</v>
      </c>
      <c r="C44" t="s">
        <v>130</v>
      </c>
      <c r="D44" t="s">
        <v>130</v>
      </c>
      <c r="E44" t="s">
        <v>56</v>
      </c>
      <c r="F44">
        <v>-77</v>
      </c>
      <c r="G44">
        <v>-12.06667</v>
      </c>
      <c r="H44">
        <v>79</v>
      </c>
      <c r="I44">
        <v>2970</v>
      </c>
      <c r="J44" s="11">
        <v>12.5</v>
      </c>
      <c r="K44">
        <v>239</v>
      </c>
      <c r="L44">
        <v>10</v>
      </c>
    </row>
    <row r="45" spans="1:12" hidden="1">
      <c r="A45" t="s">
        <v>131</v>
      </c>
      <c r="B45" t="s">
        <v>132</v>
      </c>
      <c r="C45" t="s">
        <v>133</v>
      </c>
      <c r="D45" t="s">
        <v>133</v>
      </c>
      <c r="E45" t="s">
        <v>133</v>
      </c>
      <c r="F45">
        <v>18.416665999999999</v>
      </c>
      <c r="G45">
        <v>-33.916600000000003</v>
      </c>
      <c r="H45">
        <v>299</v>
      </c>
      <c r="I45">
        <v>3176</v>
      </c>
      <c r="J45" s="11">
        <v>12.5</v>
      </c>
      <c r="K45" s="11">
        <v>131</v>
      </c>
      <c r="L45" s="11">
        <v>11</v>
      </c>
    </row>
    <row r="46" spans="1:12" hidden="1">
      <c r="A46" t="s">
        <v>134</v>
      </c>
      <c r="B46" t="s">
        <v>135</v>
      </c>
      <c r="C46" t="s">
        <v>86</v>
      </c>
      <c r="D46" t="s">
        <v>86</v>
      </c>
      <c r="E46" t="s">
        <v>56</v>
      </c>
      <c r="F46">
        <v>-75.5</v>
      </c>
      <c r="G46">
        <v>10.38</v>
      </c>
      <c r="H46">
        <v>71</v>
      </c>
      <c r="I46">
        <v>3670</v>
      </c>
      <c r="J46" s="11">
        <v>12.5</v>
      </c>
      <c r="K46">
        <v>71</v>
      </c>
      <c r="L46">
        <v>3</v>
      </c>
    </row>
    <row r="47" spans="1:12" hidden="1">
      <c r="A47" t="s">
        <v>136</v>
      </c>
      <c r="B47" t="s">
        <v>135</v>
      </c>
      <c r="C47" t="s">
        <v>34</v>
      </c>
      <c r="D47" t="s">
        <v>34</v>
      </c>
      <c r="E47" t="s">
        <v>26</v>
      </c>
      <c r="F47">
        <v>-0.96870000000000001</v>
      </c>
      <c r="G47">
        <v>37.593699999999998</v>
      </c>
      <c r="H47">
        <v>326</v>
      </c>
      <c r="I47">
        <v>-4972</v>
      </c>
      <c r="J47" s="11">
        <v>9.5</v>
      </c>
      <c r="K47">
        <v>103</v>
      </c>
      <c r="L47">
        <v>22</v>
      </c>
    </row>
    <row r="48" spans="1:12" hidden="1">
      <c r="A48" t="s">
        <v>137</v>
      </c>
      <c r="B48" t="s">
        <v>138</v>
      </c>
      <c r="C48" t="s">
        <v>25</v>
      </c>
      <c r="D48" t="s">
        <v>25</v>
      </c>
      <c r="E48" t="s">
        <v>26</v>
      </c>
      <c r="F48">
        <v>-7.6166660000000004</v>
      </c>
      <c r="G48">
        <v>33.583333000000003</v>
      </c>
      <c r="H48">
        <v>36</v>
      </c>
      <c r="I48">
        <v>820</v>
      </c>
      <c r="J48" s="11">
        <v>9.5</v>
      </c>
      <c r="K48">
        <v>141</v>
      </c>
      <c r="L48">
        <v>9</v>
      </c>
    </row>
    <row r="49" spans="1:12" hidden="1">
      <c r="A49" t="s">
        <v>139</v>
      </c>
      <c r="B49" t="s">
        <v>140</v>
      </c>
      <c r="C49" t="s">
        <v>141</v>
      </c>
      <c r="D49" t="s">
        <v>141</v>
      </c>
      <c r="E49" t="s">
        <v>87</v>
      </c>
      <c r="F49">
        <v>-69.633300000000006</v>
      </c>
      <c r="G49">
        <v>18.41667</v>
      </c>
      <c r="H49">
        <v>210</v>
      </c>
      <c r="I49">
        <v>-9005</v>
      </c>
      <c r="J49" s="11">
        <v>12.5</v>
      </c>
      <c r="K49" s="11">
        <v>83</v>
      </c>
      <c r="L49" s="11">
        <v>16</v>
      </c>
    </row>
    <row r="50" spans="1:12" hidden="1">
      <c r="A50" t="s">
        <v>142</v>
      </c>
      <c r="B50" t="s">
        <v>143</v>
      </c>
      <c r="C50" t="s">
        <v>74</v>
      </c>
      <c r="D50" t="s">
        <v>74</v>
      </c>
      <c r="E50" t="s">
        <v>75</v>
      </c>
      <c r="F50">
        <v>-79.94032</v>
      </c>
      <c r="G50">
        <v>32.794229999999999</v>
      </c>
      <c r="H50">
        <v>292</v>
      </c>
      <c r="I50">
        <v>9743</v>
      </c>
      <c r="J50" s="11">
        <v>12.5</v>
      </c>
      <c r="K50" s="11">
        <v>487</v>
      </c>
      <c r="L50" s="11">
        <v>5</v>
      </c>
    </row>
    <row r="51" spans="1:12">
      <c r="A51" t="s">
        <v>144</v>
      </c>
      <c r="B51" t="s">
        <v>145</v>
      </c>
      <c r="C51" t="s">
        <v>146</v>
      </c>
      <c r="D51" t="s">
        <v>146</v>
      </c>
      <c r="E51" t="s">
        <v>147</v>
      </c>
      <c r="F51">
        <v>80.180000000000007</v>
      </c>
      <c r="G51">
        <v>13.06</v>
      </c>
      <c r="H51">
        <v>149</v>
      </c>
      <c r="I51">
        <v>820</v>
      </c>
      <c r="J51" s="11">
        <v>12.5</v>
      </c>
      <c r="K51" s="11">
        <v>160</v>
      </c>
      <c r="L51" s="11">
        <v>9</v>
      </c>
    </row>
    <row r="52" spans="1:12">
      <c r="A52" t="s">
        <v>148</v>
      </c>
      <c r="B52" t="s">
        <v>149</v>
      </c>
      <c r="C52" t="s">
        <v>150</v>
      </c>
      <c r="D52" t="s">
        <v>150</v>
      </c>
      <c r="E52" t="s">
        <v>147</v>
      </c>
      <c r="F52">
        <v>91.828100000000006</v>
      </c>
      <c r="G52">
        <v>22.328099999999999</v>
      </c>
      <c r="H52">
        <v>104</v>
      </c>
      <c r="I52">
        <v>7130</v>
      </c>
      <c r="J52" s="11">
        <v>9.5</v>
      </c>
      <c r="K52" s="11">
        <v>2</v>
      </c>
      <c r="L52" s="11">
        <v>39</v>
      </c>
    </row>
    <row r="53" spans="1:12" hidden="1">
      <c r="A53" t="s">
        <v>151</v>
      </c>
      <c r="B53" t="s">
        <v>152</v>
      </c>
      <c r="C53" t="s">
        <v>153</v>
      </c>
      <c r="D53" t="s">
        <v>153</v>
      </c>
      <c r="E53" t="s">
        <v>154</v>
      </c>
      <c r="F53">
        <v>113.888909</v>
      </c>
      <c r="G53">
        <v>22.493137999999998</v>
      </c>
      <c r="H53">
        <v>179</v>
      </c>
      <c r="I53">
        <v>12047</v>
      </c>
      <c r="J53" s="11">
        <v>13.5</v>
      </c>
      <c r="K53" s="11">
        <v>62</v>
      </c>
      <c r="L53" s="11">
        <v>5</v>
      </c>
    </row>
    <row r="54" spans="1:12">
      <c r="A54" t="s">
        <v>155</v>
      </c>
      <c r="B54" t="s">
        <v>156</v>
      </c>
      <c r="C54" t="s">
        <v>146</v>
      </c>
      <c r="D54" t="s">
        <v>146</v>
      </c>
      <c r="E54" t="s">
        <v>147</v>
      </c>
      <c r="F54">
        <v>76.236338000000003</v>
      </c>
      <c r="G54">
        <v>9.9876389999999997</v>
      </c>
      <c r="H54">
        <v>166</v>
      </c>
      <c r="I54">
        <v>7383</v>
      </c>
      <c r="J54" s="11">
        <v>11</v>
      </c>
      <c r="K54" s="11">
        <v>56</v>
      </c>
      <c r="L54" s="11">
        <v>3</v>
      </c>
    </row>
    <row r="55" spans="1:12">
      <c r="A55" t="s">
        <v>157</v>
      </c>
      <c r="B55" t="s">
        <v>158</v>
      </c>
      <c r="C55" t="s">
        <v>159</v>
      </c>
      <c r="D55" t="s">
        <v>159</v>
      </c>
      <c r="E55" t="s">
        <v>147</v>
      </c>
      <c r="F55">
        <v>79.849999999999994</v>
      </c>
      <c r="G55">
        <v>6.9333340000000003</v>
      </c>
      <c r="H55">
        <v>272</v>
      </c>
      <c r="I55">
        <v>2568</v>
      </c>
      <c r="J55" s="11">
        <v>13.5</v>
      </c>
      <c r="K55" s="11">
        <v>73</v>
      </c>
      <c r="L55" s="11">
        <v>4</v>
      </c>
    </row>
    <row r="56" spans="1:12" hidden="1">
      <c r="A56" t="s">
        <v>160</v>
      </c>
      <c r="B56" t="s">
        <v>161</v>
      </c>
      <c r="C56" t="s">
        <v>162</v>
      </c>
      <c r="D56" t="s">
        <v>162</v>
      </c>
      <c r="E56" t="s">
        <v>7</v>
      </c>
      <c r="F56">
        <v>-13.709253</v>
      </c>
      <c r="G56">
        <v>9.5194460000000003</v>
      </c>
      <c r="H56">
        <v>117</v>
      </c>
      <c r="I56">
        <v>24804</v>
      </c>
      <c r="J56" s="11">
        <v>8</v>
      </c>
      <c r="K56">
        <v>226</v>
      </c>
      <c r="L56">
        <v>44</v>
      </c>
    </row>
    <row r="57" spans="1:12" hidden="1">
      <c r="A57" t="s">
        <v>163</v>
      </c>
      <c r="B57" t="s">
        <v>164</v>
      </c>
      <c r="C57" t="s">
        <v>165</v>
      </c>
      <c r="D57" t="s">
        <v>165</v>
      </c>
      <c r="E57" t="s">
        <v>26</v>
      </c>
      <c r="F57">
        <v>28.638169999999999</v>
      </c>
      <c r="G57">
        <v>44.175409999999999</v>
      </c>
      <c r="H57">
        <v>322</v>
      </c>
      <c r="I57">
        <v>3888</v>
      </c>
      <c r="J57" s="11">
        <v>12.5</v>
      </c>
      <c r="K57">
        <v>152</v>
      </c>
      <c r="L57">
        <v>16</v>
      </c>
    </row>
    <row r="58" spans="1:12" hidden="1">
      <c r="A58" t="s">
        <v>166</v>
      </c>
      <c r="B58" t="s">
        <v>167</v>
      </c>
      <c r="C58" t="s">
        <v>168</v>
      </c>
      <c r="D58" t="s">
        <v>168</v>
      </c>
      <c r="E58" t="s">
        <v>15</v>
      </c>
      <c r="F58">
        <v>-86.343699999999998</v>
      </c>
      <c r="G58">
        <v>12.0312</v>
      </c>
      <c r="H58">
        <v>341</v>
      </c>
      <c r="I58">
        <v>848</v>
      </c>
      <c r="J58" s="11">
        <v>9.5</v>
      </c>
      <c r="K58">
        <v>147</v>
      </c>
      <c r="L58">
        <v>2</v>
      </c>
    </row>
    <row r="59" spans="1:12" hidden="1">
      <c r="A59" t="s">
        <v>169</v>
      </c>
      <c r="B59" t="s">
        <v>170</v>
      </c>
      <c r="C59" t="s">
        <v>171</v>
      </c>
      <c r="D59" t="s">
        <v>171</v>
      </c>
      <c r="E59" t="s">
        <v>3</v>
      </c>
      <c r="F59">
        <v>-8.466666</v>
      </c>
      <c r="G59">
        <v>51.9</v>
      </c>
      <c r="H59">
        <v>291</v>
      </c>
      <c r="I59">
        <v>28306</v>
      </c>
      <c r="J59" s="11">
        <v>9.5</v>
      </c>
      <c r="K59">
        <v>146</v>
      </c>
      <c r="L59">
        <v>11</v>
      </c>
    </row>
    <row r="60" spans="1:12" hidden="1">
      <c r="A60" t="s">
        <v>172</v>
      </c>
      <c r="B60" t="s">
        <v>173</v>
      </c>
      <c r="C60" t="s">
        <v>174</v>
      </c>
      <c r="D60" t="s">
        <v>174</v>
      </c>
      <c r="E60" t="s">
        <v>7</v>
      </c>
      <c r="F60">
        <v>2.4300000000000002</v>
      </c>
      <c r="G60">
        <v>6.35</v>
      </c>
      <c r="H60">
        <v>175</v>
      </c>
      <c r="I60">
        <v>3913</v>
      </c>
      <c r="J60" s="11">
        <v>9.5</v>
      </c>
      <c r="K60">
        <v>87</v>
      </c>
      <c r="L60">
        <v>2</v>
      </c>
    </row>
    <row r="61" spans="1:12" hidden="1">
      <c r="A61" t="s">
        <v>175</v>
      </c>
      <c r="B61" t="s">
        <v>176</v>
      </c>
      <c r="C61" t="s">
        <v>177</v>
      </c>
      <c r="D61" t="s">
        <v>177</v>
      </c>
      <c r="E61" t="s">
        <v>178</v>
      </c>
      <c r="F61">
        <v>108.25</v>
      </c>
      <c r="G61">
        <v>16</v>
      </c>
      <c r="H61">
        <v>91</v>
      </c>
      <c r="I61">
        <v>3002</v>
      </c>
      <c r="J61" s="11">
        <v>9.5</v>
      </c>
      <c r="K61" s="11">
        <v>60</v>
      </c>
      <c r="L61" s="11">
        <v>7</v>
      </c>
    </row>
    <row r="62" spans="1:12" hidden="1">
      <c r="A62" t="s">
        <v>179</v>
      </c>
      <c r="B62" t="s">
        <v>180</v>
      </c>
      <c r="C62" t="s">
        <v>181</v>
      </c>
      <c r="D62" t="s">
        <v>181</v>
      </c>
      <c r="E62" t="s">
        <v>7</v>
      </c>
      <c r="F62">
        <v>-17.446000000000002</v>
      </c>
      <c r="G62">
        <v>14.683999999999999</v>
      </c>
      <c r="H62">
        <v>208</v>
      </c>
      <c r="I62">
        <v>1670</v>
      </c>
      <c r="J62" s="11">
        <v>9.5</v>
      </c>
      <c r="K62">
        <v>574</v>
      </c>
      <c r="L62">
        <v>11</v>
      </c>
    </row>
    <row r="63" spans="1:12" hidden="1">
      <c r="A63" t="s">
        <v>182</v>
      </c>
      <c r="B63" t="s">
        <v>183</v>
      </c>
      <c r="C63" t="s">
        <v>153</v>
      </c>
      <c r="D63" t="s">
        <v>153</v>
      </c>
      <c r="E63" t="s">
        <v>184</v>
      </c>
      <c r="F63">
        <v>121.64648699999999</v>
      </c>
      <c r="G63">
        <v>38.922060999999999</v>
      </c>
      <c r="H63">
        <v>125</v>
      </c>
      <c r="I63">
        <v>860</v>
      </c>
      <c r="J63" s="11">
        <v>12.5</v>
      </c>
      <c r="K63">
        <v>74</v>
      </c>
      <c r="L63">
        <v>8</v>
      </c>
    </row>
    <row r="64" spans="1:12" hidden="1">
      <c r="A64" t="s">
        <v>185</v>
      </c>
      <c r="B64" t="s">
        <v>186</v>
      </c>
      <c r="C64" t="s">
        <v>31</v>
      </c>
      <c r="D64" t="s">
        <v>31</v>
      </c>
      <c r="E64" t="s">
        <v>26</v>
      </c>
      <c r="F64">
        <v>31.796800000000001</v>
      </c>
      <c r="G64">
        <v>31.406199999999998</v>
      </c>
      <c r="H64">
        <v>285</v>
      </c>
      <c r="I64">
        <v>1240</v>
      </c>
      <c r="J64" s="11">
        <v>12.5</v>
      </c>
      <c r="K64">
        <v>110</v>
      </c>
      <c r="L64">
        <v>12</v>
      </c>
    </row>
    <row r="65" spans="1:12">
      <c r="A65" t="s">
        <v>187</v>
      </c>
      <c r="B65" t="s">
        <v>188</v>
      </c>
      <c r="C65" t="s">
        <v>22</v>
      </c>
      <c r="D65" t="s">
        <v>22</v>
      </c>
      <c r="E65" t="s">
        <v>22</v>
      </c>
      <c r="F65">
        <v>50.109299999999998</v>
      </c>
      <c r="G65">
        <v>26.421800000000001</v>
      </c>
      <c r="H65">
        <v>50</v>
      </c>
      <c r="I65">
        <v>3288</v>
      </c>
      <c r="J65" s="11">
        <v>12.5</v>
      </c>
      <c r="K65" s="11">
        <v>55</v>
      </c>
      <c r="L65" s="11">
        <v>1</v>
      </c>
    </row>
    <row r="66" spans="1:12">
      <c r="A66" t="s">
        <v>189</v>
      </c>
      <c r="B66" t="s">
        <v>190</v>
      </c>
      <c r="C66" t="s">
        <v>191</v>
      </c>
      <c r="D66" t="s">
        <v>191</v>
      </c>
      <c r="E66" t="s">
        <v>133</v>
      </c>
      <c r="F66">
        <v>39.277000000000001</v>
      </c>
      <c r="G66">
        <v>-6.8170000000000002</v>
      </c>
      <c r="H66">
        <v>224</v>
      </c>
      <c r="I66">
        <v>11486</v>
      </c>
      <c r="J66" s="11">
        <v>8</v>
      </c>
      <c r="K66" s="11">
        <v>247</v>
      </c>
      <c r="L66" s="11">
        <v>4</v>
      </c>
    </row>
    <row r="67" spans="1:12">
      <c r="A67" t="s">
        <v>192</v>
      </c>
      <c r="B67" t="s">
        <v>193</v>
      </c>
      <c r="C67" t="s">
        <v>193</v>
      </c>
      <c r="D67" t="s">
        <v>193</v>
      </c>
      <c r="E67" t="s">
        <v>7</v>
      </c>
      <c r="F67">
        <v>43.148656000000003</v>
      </c>
      <c r="G67">
        <v>11.598433999999999</v>
      </c>
      <c r="H67">
        <v>243</v>
      </c>
      <c r="I67">
        <v>6179</v>
      </c>
      <c r="J67" s="11">
        <v>13.5</v>
      </c>
      <c r="K67">
        <v>233</v>
      </c>
      <c r="L67">
        <v>3</v>
      </c>
    </row>
    <row r="68" spans="1:12" hidden="1">
      <c r="A68" t="s">
        <v>194</v>
      </c>
      <c r="B68" t="s">
        <v>195</v>
      </c>
      <c r="C68" t="s">
        <v>196</v>
      </c>
      <c r="D68" t="s">
        <v>196</v>
      </c>
      <c r="E68" t="s">
        <v>7</v>
      </c>
      <c r="F68">
        <v>9.9375</v>
      </c>
      <c r="G68">
        <v>3.75</v>
      </c>
      <c r="H68">
        <v>114</v>
      </c>
      <c r="I68">
        <v>24272</v>
      </c>
      <c r="J68" s="11">
        <v>8</v>
      </c>
      <c r="K68">
        <v>17</v>
      </c>
      <c r="L68">
        <v>9</v>
      </c>
    </row>
    <row r="69" spans="1:12" hidden="1">
      <c r="A69" t="s">
        <v>197</v>
      </c>
      <c r="B69" t="s">
        <v>198</v>
      </c>
      <c r="C69" t="s">
        <v>171</v>
      </c>
      <c r="D69" t="s">
        <v>171</v>
      </c>
      <c r="E69" t="s">
        <v>3</v>
      </c>
      <c r="F69">
        <v>-6.25</v>
      </c>
      <c r="G69">
        <v>53.333333000000003</v>
      </c>
      <c r="H69">
        <v>218</v>
      </c>
      <c r="I69">
        <v>34916</v>
      </c>
      <c r="J69" s="11">
        <v>8</v>
      </c>
      <c r="K69">
        <v>138</v>
      </c>
      <c r="L69">
        <v>10</v>
      </c>
    </row>
    <row r="70" spans="1:12" hidden="1">
      <c r="A70" t="s">
        <v>199</v>
      </c>
      <c r="B70" t="s">
        <v>200</v>
      </c>
      <c r="C70" t="s">
        <v>117</v>
      </c>
      <c r="D70" t="s">
        <v>117</v>
      </c>
      <c r="E70" t="s">
        <v>46</v>
      </c>
      <c r="F70">
        <v>2.3593000000000002</v>
      </c>
      <c r="G70">
        <v>51.046799999999998</v>
      </c>
      <c r="H70">
        <v>245</v>
      </c>
      <c r="I70">
        <v>9821</v>
      </c>
      <c r="J70" s="11">
        <v>13.5</v>
      </c>
      <c r="K70">
        <v>215</v>
      </c>
      <c r="L70">
        <v>12</v>
      </c>
    </row>
    <row r="71" spans="1:12" hidden="1">
      <c r="A71" t="s">
        <v>201</v>
      </c>
      <c r="B71" t="s">
        <v>202</v>
      </c>
      <c r="C71" t="s">
        <v>133</v>
      </c>
      <c r="D71" t="s">
        <v>133</v>
      </c>
      <c r="E71" t="s">
        <v>133</v>
      </c>
      <c r="F71">
        <v>31.015599999999999</v>
      </c>
      <c r="G71">
        <v>-29.843699999999998</v>
      </c>
      <c r="H71">
        <v>322</v>
      </c>
      <c r="I71">
        <v>9819</v>
      </c>
      <c r="J71" s="11">
        <v>11</v>
      </c>
      <c r="K71" s="11">
        <v>211</v>
      </c>
      <c r="L71" s="11">
        <v>13</v>
      </c>
    </row>
    <row r="72" spans="1:12" hidden="1">
      <c r="A72" t="s">
        <v>203</v>
      </c>
      <c r="B72" t="s">
        <v>204</v>
      </c>
      <c r="C72" t="s">
        <v>74</v>
      </c>
      <c r="D72" t="s">
        <v>74</v>
      </c>
      <c r="E72" t="s">
        <v>15</v>
      </c>
      <c r="F72">
        <v>-166.53743</v>
      </c>
      <c r="G72">
        <v>53.81</v>
      </c>
      <c r="H72">
        <v>833</v>
      </c>
      <c r="I72">
        <v>1762</v>
      </c>
      <c r="J72" s="11">
        <v>9.5</v>
      </c>
      <c r="K72">
        <v>152</v>
      </c>
      <c r="L72">
        <v>26</v>
      </c>
    </row>
    <row r="73" spans="1:12" hidden="1">
      <c r="A73" t="s">
        <v>205</v>
      </c>
      <c r="B73" t="s">
        <v>206</v>
      </c>
      <c r="C73" t="s">
        <v>133</v>
      </c>
      <c r="D73" t="s">
        <v>133</v>
      </c>
      <c r="E73" t="s">
        <v>133</v>
      </c>
      <c r="F73">
        <v>27.898</v>
      </c>
      <c r="G73">
        <v>-32.988999999999997</v>
      </c>
      <c r="H73">
        <v>199</v>
      </c>
      <c r="I73">
        <v>15156</v>
      </c>
      <c r="J73" s="11">
        <v>8</v>
      </c>
      <c r="K73" s="11">
        <v>97</v>
      </c>
      <c r="L73" s="11">
        <v>21</v>
      </c>
    </row>
    <row r="74" spans="1:12" hidden="1">
      <c r="A74" t="s">
        <v>207</v>
      </c>
      <c r="B74" t="s">
        <v>208</v>
      </c>
      <c r="C74" t="s">
        <v>209</v>
      </c>
      <c r="D74" t="s">
        <v>209</v>
      </c>
      <c r="E74" t="s">
        <v>15</v>
      </c>
      <c r="F74">
        <v>-116.61667</v>
      </c>
      <c r="G74">
        <v>31.866669999999999</v>
      </c>
      <c r="H74">
        <v>297</v>
      </c>
      <c r="I74">
        <v>11173</v>
      </c>
      <c r="J74" s="11">
        <v>9.5</v>
      </c>
      <c r="K74">
        <v>148</v>
      </c>
      <c r="L74">
        <v>5</v>
      </c>
    </row>
    <row r="75" spans="1:12" hidden="1">
      <c r="A75" t="s">
        <v>210</v>
      </c>
      <c r="B75" t="s">
        <v>211</v>
      </c>
      <c r="C75" t="s">
        <v>212</v>
      </c>
      <c r="D75" t="s">
        <v>212</v>
      </c>
      <c r="E75" t="s">
        <v>56</v>
      </c>
      <c r="F75">
        <v>-79.6875</v>
      </c>
      <c r="G75">
        <v>0.96870000000000001</v>
      </c>
      <c r="H75">
        <v>86</v>
      </c>
      <c r="I75">
        <v>1171</v>
      </c>
      <c r="J75" s="11">
        <v>8</v>
      </c>
      <c r="K75">
        <v>118</v>
      </c>
      <c r="L75">
        <v>11</v>
      </c>
    </row>
    <row r="76" spans="1:12" hidden="1">
      <c r="A76" t="s">
        <v>213</v>
      </c>
      <c r="B76" t="s">
        <v>214</v>
      </c>
      <c r="C76" t="s">
        <v>66</v>
      </c>
      <c r="D76" t="s">
        <v>66</v>
      </c>
      <c r="E76" t="s">
        <v>66</v>
      </c>
      <c r="F76">
        <v>-47.718699999999998</v>
      </c>
      <c r="G76">
        <v>-0.92179999999999995</v>
      </c>
      <c r="H76" t="s">
        <v>215</v>
      </c>
      <c r="J76" s="11">
        <v>9.5</v>
      </c>
      <c r="K76" t="s">
        <v>215</v>
      </c>
      <c r="L76"/>
    </row>
    <row r="77" spans="1:12" hidden="1">
      <c r="A77" t="s">
        <v>216</v>
      </c>
      <c r="B77" t="s">
        <v>217</v>
      </c>
      <c r="C77" t="s">
        <v>2</v>
      </c>
      <c r="D77" t="s">
        <v>2</v>
      </c>
      <c r="E77" t="s">
        <v>3</v>
      </c>
      <c r="F77">
        <v>1.35</v>
      </c>
      <c r="G77">
        <v>51.953099999999999</v>
      </c>
      <c r="H77">
        <v>250</v>
      </c>
      <c r="I77">
        <v>12936</v>
      </c>
      <c r="J77" s="11">
        <v>13.5</v>
      </c>
      <c r="K77">
        <v>108</v>
      </c>
      <c r="L77">
        <v>9</v>
      </c>
    </row>
    <row r="78" spans="1:12" hidden="1">
      <c r="A78" t="s">
        <v>218</v>
      </c>
      <c r="B78" t="s">
        <v>219</v>
      </c>
      <c r="C78" t="s">
        <v>220</v>
      </c>
      <c r="D78" t="s">
        <v>220</v>
      </c>
      <c r="E78" t="s">
        <v>87</v>
      </c>
      <c r="F78">
        <v>-61.081786000000001</v>
      </c>
      <c r="G78">
        <v>14.602804000000001</v>
      </c>
      <c r="H78">
        <v>468</v>
      </c>
      <c r="I78">
        <v>6154</v>
      </c>
      <c r="J78" s="11">
        <v>9.5</v>
      </c>
      <c r="K78" s="11">
        <v>360</v>
      </c>
      <c r="L78" s="11">
        <v>34</v>
      </c>
    </row>
    <row r="79" spans="1:12" hidden="1">
      <c r="A79" t="s">
        <v>221</v>
      </c>
      <c r="B79" t="s">
        <v>222</v>
      </c>
      <c r="C79" t="s">
        <v>117</v>
      </c>
      <c r="D79" t="s">
        <v>117</v>
      </c>
      <c r="E79" t="s">
        <v>46</v>
      </c>
      <c r="F79">
        <v>4.95</v>
      </c>
      <c r="G79">
        <v>43.433332999999998</v>
      </c>
      <c r="H79">
        <v>390</v>
      </c>
      <c r="I79">
        <v>2271</v>
      </c>
      <c r="J79" s="11">
        <v>12.5</v>
      </c>
      <c r="K79">
        <v>497</v>
      </c>
      <c r="L79">
        <v>16</v>
      </c>
    </row>
    <row r="80" spans="1:12" hidden="1">
      <c r="A80" t="s">
        <v>223</v>
      </c>
      <c r="B80" t="s">
        <v>224</v>
      </c>
      <c r="C80" t="s">
        <v>225</v>
      </c>
      <c r="D80" t="s">
        <v>225</v>
      </c>
      <c r="E80" t="s">
        <v>87</v>
      </c>
      <c r="F80">
        <v>-78.6875</v>
      </c>
      <c r="G80">
        <v>26.531199999999998</v>
      </c>
      <c r="H80">
        <v>516</v>
      </c>
      <c r="I80">
        <v>689</v>
      </c>
      <c r="J80" s="11">
        <v>13.5</v>
      </c>
      <c r="K80" s="11">
        <v>85</v>
      </c>
      <c r="L80" s="11">
        <v>17</v>
      </c>
    </row>
    <row r="81" spans="1:12" hidden="1">
      <c r="A81" t="s">
        <v>226</v>
      </c>
      <c r="B81" t="s">
        <v>227</v>
      </c>
      <c r="C81" t="s">
        <v>228</v>
      </c>
      <c r="D81" t="s">
        <v>228</v>
      </c>
      <c r="E81" t="s">
        <v>7</v>
      </c>
      <c r="F81">
        <v>-13.2187</v>
      </c>
      <c r="G81">
        <v>8.4687000000000001</v>
      </c>
      <c r="H81">
        <v>265</v>
      </c>
      <c r="I81">
        <v>34052</v>
      </c>
      <c r="J81" s="11">
        <v>8</v>
      </c>
      <c r="K81">
        <v>161</v>
      </c>
      <c r="L81">
        <v>41</v>
      </c>
    </row>
    <row r="82" spans="1:12" hidden="1">
      <c r="A82" t="s">
        <v>229</v>
      </c>
      <c r="B82" t="s">
        <v>230</v>
      </c>
      <c r="C82" t="s">
        <v>18</v>
      </c>
      <c r="D82" t="s">
        <v>18</v>
      </c>
      <c r="E82" t="s">
        <v>18</v>
      </c>
      <c r="F82">
        <v>115.76560000000001</v>
      </c>
      <c r="G82">
        <v>-32.046799999999998</v>
      </c>
      <c r="H82">
        <v>522</v>
      </c>
      <c r="I82">
        <v>25718</v>
      </c>
      <c r="J82" s="11">
        <v>11</v>
      </c>
      <c r="K82" s="11">
        <v>81</v>
      </c>
      <c r="L82" s="11">
        <v>3</v>
      </c>
    </row>
    <row r="83" spans="1:12" hidden="1">
      <c r="A83" t="s">
        <v>231</v>
      </c>
      <c r="B83" t="s">
        <v>232</v>
      </c>
      <c r="C83" t="s">
        <v>103</v>
      </c>
      <c r="D83" t="s">
        <v>103</v>
      </c>
      <c r="E83" t="s">
        <v>46</v>
      </c>
      <c r="F83">
        <v>5.5937000000000001</v>
      </c>
      <c r="G83">
        <v>60.1875</v>
      </c>
      <c r="H83">
        <v>281</v>
      </c>
      <c r="I83">
        <v>18180</v>
      </c>
      <c r="J83" s="11">
        <v>8</v>
      </c>
      <c r="K83">
        <v>143</v>
      </c>
      <c r="L83">
        <v>176</v>
      </c>
    </row>
    <row r="84" spans="1:12" hidden="1">
      <c r="A84" t="s">
        <v>233</v>
      </c>
      <c r="B84" t="s">
        <v>234</v>
      </c>
      <c r="C84" t="s">
        <v>153</v>
      </c>
      <c r="D84" t="s">
        <v>153</v>
      </c>
      <c r="E84" t="s">
        <v>235</v>
      </c>
      <c r="F84">
        <v>119.2968</v>
      </c>
      <c r="G84">
        <v>26.078099999999999</v>
      </c>
      <c r="H84">
        <v>159</v>
      </c>
      <c r="I84">
        <v>928</v>
      </c>
      <c r="J84" s="11">
        <v>12.5</v>
      </c>
      <c r="K84">
        <v>62</v>
      </c>
      <c r="L84">
        <v>6</v>
      </c>
    </row>
    <row r="85" spans="1:12" hidden="1">
      <c r="A85" t="s">
        <v>236</v>
      </c>
      <c r="B85" t="s">
        <v>237</v>
      </c>
      <c r="C85" t="s">
        <v>238</v>
      </c>
      <c r="D85" t="s">
        <v>238</v>
      </c>
      <c r="E85" t="s">
        <v>46</v>
      </c>
      <c r="F85">
        <v>18.55</v>
      </c>
      <c r="G85">
        <v>54.5</v>
      </c>
      <c r="H85">
        <v>84</v>
      </c>
      <c r="I85">
        <v>23817</v>
      </c>
      <c r="J85" s="11">
        <v>11</v>
      </c>
      <c r="K85">
        <v>49</v>
      </c>
      <c r="L85">
        <v>138</v>
      </c>
    </row>
    <row r="86" spans="1:12" hidden="1">
      <c r="A86" t="s">
        <v>239</v>
      </c>
      <c r="B86" t="s">
        <v>240</v>
      </c>
      <c r="C86" t="s">
        <v>241</v>
      </c>
      <c r="D86" t="s">
        <v>241</v>
      </c>
      <c r="E86" t="s">
        <v>178</v>
      </c>
      <c r="F86">
        <v>125.16667</v>
      </c>
      <c r="G86">
        <v>6.1166700000000001</v>
      </c>
      <c r="H86">
        <v>27</v>
      </c>
      <c r="I86">
        <v>3182</v>
      </c>
      <c r="J86" s="11">
        <v>8</v>
      </c>
      <c r="K86" s="11">
        <v>85</v>
      </c>
      <c r="L86" s="11">
        <v>7</v>
      </c>
    </row>
    <row r="87" spans="1:12" hidden="1">
      <c r="A87" t="s">
        <v>242</v>
      </c>
      <c r="B87" t="s">
        <v>243</v>
      </c>
      <c r="C87" t="s">
        <v>244</v>
      </c>
      <c r="D87" t="s">
        <v>244</v>
      </c>
      <c r="E87" t="s">
        <v>26</v>
      </c>
      <c r="F87">
        <v>8.9499999999999993</v>
      </c>
      <c r="G87">
        <v>44.42</v>
      </c>
      <c r="H87">
        <v>252</v>
      </c>
      <c r="I87">
        <v>4169</v>
      </c>
      <c r="J87" s="11">
        <v>12.5</v>
      </c>
      <c r="K87">
        <v>111</v>
      </c>
      <c r="L87">
        <v>14</v>
      </c>
    </row>
    <row r="88" spans="1:12" hidden="1">
      <c r="A88" t="s">
        <v>245</v>
      </c>
      <c r="B88" t="s">
        <v>246</v>
      </c>
      <c r="C88" t="s">
        <v>244</v>
      </c>
      <c r="D88" t="s">
        <v>244</v>
      </c>
      <c r="E88" t="s">
        <v>26</v>
      </c>
      <c r="F88">
        <v>15.9</v>
      </c>
      <c r="G88">
        <v>38.416665999999999</v>
      </c>
      <c r="H88">
        <v>202</v>
      </c>
      <c r="I88">
        <v>9242</v>
      </c>
      <c r="J88" s="11">
        <v>13.5</v>
      </c>
      <c r="K88">
        <v>102</v>
      </c>
      <c r="L88">
        <v>6</v>
      </c>
    </row>
    <row r="89" spans="1:12" hidden="1">
      <c r="A89" t="s">
        <v>247</v>
      </c>
      <c r="B89" t="s">
        <v>248</v>
      </c>
      <c r="C89" t="s">
        <v>249</v>
      </c>
      <c r="D89" t="s">
        <v>249</v>
      </c>
      <c r="E89" t="s">
        <v>46</v>
      </c>
      <c r="F89">
        <v>11.953099999999999</v>
      </c>
      <c r="G89">
        <v>57.703099999999999</v>
      </c>
      <c r="H89">
        <v>247</v>
      </c>
      <c r="I89">
        <v>26838</v>
      </c>
      <c r="J89" s="11">
        <v>12.5</v>
      </c>
      <c r="K89">
        <v>143</v>
      </c>
      <c r="L89">
        <v>13</v>
      </c>
    </row>
    <row r="90" spans="1:12" hidden="1">
      <c r="A90" t="s">
        <v>250</v>
      </c>
      <c r="B90" t="s">
        <v>251</v>
      </c>
      <c r="C90" t="s">
        <v>2</v>
      </c>
      <c r="D90" t="s">
        <v>2</v>
      </c>
      <c r="E90" t="s">
        <v>3</v>
      </c>
      <c r="F90">
        <v>-3.7187000000000001</v>
      </c>
      <c r="G90">
        <v>56.015599999999999</v>
      </c>
      <c r="H90">
        <v>211</v>
      </c>
      <c r="I90">
        <v>23712</v>
      </c>
      <c r="J90" s="11">
        <v>9.5</v>
      </c>
      <c r="K90">
        <v>105</v>
      </c>
      <c r="L90">
        <v>11</v>
      </c>
    </row>
    <row r="91" spans="1:12" hidden="1">
      <c r="A91" t="s">
        <v>252</v>
      </c>
      <c r="B91" t="s">
        <v>253</v>
      </c>
      <c r="C91" t="s">
        <v>253</v>
      </c>
      <c r="D91" t="s">
        <v>253</v>
      </c>
      <c r="E91" t="s">
        <v>15</v>
      </c>
      <c r="F91">
        <v>144.721</v>
      </c>
      <c r="G91">
        <v>13.381</v>
      </c>
      <c r="H91">
        <v>482</v>
      </c>
      <c r="I91">
        <v>8968</v>
      </c>
      <c r="J91" s="11">
        <v>9.5</v>
      </c>
      <c r="K91">
        <v>144</v>
      </c>
      <c r="L91">
        <v>165</v>
      </c>
    </row>
    <row r="92" spans="1:12" hidden="1">
      <c r="A92" t="s">
        <v>254</v>
      </c>
      <c r="B92" t="s">
        <v>255</v>
      </c>
      <c r="C92" t="s">
        <v>212</v>
      </c>
      <c r="D92" t="s">
        <v>212</v>
      </c>
      <c r="E92" t="s">
        <v>56</v>
      </c>
      <c r="F92">
        <v>-79.902518999999998</v>
      </c>
      <c r="G92">
        <v>-2.1695380000000002</v>
      </c>
      <c r="H92">
        <v>165</v>
      </c>
      <c r="I92">
        <v>2564</v>
      </c>
      <c r="J92" s="11">
        <v>8</v>
      </c>
      <c r="K92">
        <v>241</v>
      </c>
      <c r="L92">
        <v>22</v>
      </c>
    </row>
    <row r="93" spans="1:12" hidden="1">
      <c r="A93" t="s">
        <v>256</v>
      </c>
      <c r="B93" t="s">
        <v>257</v>
      </c>
      <c r="C93" t="s">
        <v>59</v>
      </c>
      <c r="D93" t="s">
        <v>59</v>
      </c>
      <c r="E93" t="s">
        <v>26</v>
      </c>
      <c r="F93">
        <v>34.968699999999998</v>
      </c>
      <c r="G93">
        <v>32.796799999999998</v>
      </c>
      <c r="H93">
        <v>91</v>
      </c>
      <c r="I93">
        <v>1100</v>
      </c>
      <c r="J93" s="11">
        <v>11</v>
      </c>
      <c r="K93">
        <v>107</v>
      </c>
      <c r="L93">
        <v>15</v>
      </c>
    </row>
    <row r="94" spans="1:12" hidden="1">
      <c r="A94" t="s">
        <v>258</v>
      </c>
      <c r="B94" t="s">
        <v>259</v>
      </c>
      <c r="C94" t="s">
        <v>177</v>
      </c>
      <c r="D94" t="s">
        <v>177</v>
      </c>
      <c r="E94" t="s">
        <v>178</v>
      </c>
      <c r="F94">
        <v>106.68334</v>
      </c>
      <c r="G94">
        <v>20.866667</v>
      </c>
      <c r="H94">
        <v>76</v>
      </c>
      <c r="I94">
        <v>3112</v>
      </c>
      <c r="J94" s="11">
        <v>9.5</v>
      </c>
      <c r="K94" s="11">
        <v>2</v>
      </c>
      <c r="L94" s="11">
        <v>8</v>
      </c>
    </row>
    <row r="95" spans="1:12" hidden="1">
      <c r="A95" t="s">
        <v>260</v>
      </c>
      <c r="B95" t="s">
        <v>261</v>
      </c>
      <c r="C95" t="s">
        <v>262</v>
      </c>
      <c r="D95" t="s">
        <v>262</v>
      </c>
      <c r="E95" t="s">
        <v>262</v>
      </c>
      <c r="F95">
        <v>130.40620000000001</v>
      </c>
      <c r="G95">
        <v>33.593699999999998</v>
      </c>
      <c r="H95">
        <v>183</v>
      </c>
      <c r="I95">
        <v>7150</v>
      </c>
      <c r="J95" s="11">
        <v>12.5</v>
      </c>
      <c r="K95" s="11">
        <v>85</v>
      </c>
      <c r="L95" s="11">
        <v>5</v>
      </c>
    </row>
    <row r="96" spans="1:12">
      <c r="A96" t="s">
        <v>263</v>
      </c>
      <c r="B96" t="s">
        <v>264</v>
      </c>
      <c r="C96" t="s">
        <v>146</v>
      </c>
      <c r="D96" t="s">
        <v>146</v>
      </c>
      <c r="E96" t="s">
        <v>147</v>
      </c>
      <c r="F96">
        <v>88.02</v>
      </c>
      <c r="G96">
        <v>22.02</v>
      </c>
      <c r="H96">
        <v>21</v>
      </c>
      <c r="I96">
        <v>6796</v>
      </c>
      <c r="J96" s="11">
        <v>8</v>
      </c>
      <c r="K96" s="11">
        <v>58</v>
      </c>
      <c r="L96" s="11">
        <v>38</v>
      </c>
    </row>
    <row r="97" spans="1:12" hidden="1">
      <c r="A97" t="s">
        <v>265</v>
      </c>
      <c r="B97" t="s">
        <v>266</v>
      </c>
      <c r="C97" t="s">
        <v>114</v>
      </c>
      <c r="D97" t="s">
        <v>114</v>
      </c>
      <c r="E97" t="s">
        <v>46</v>
      </c>
      <c r="F97">
        <v>10</v>
      </c>
      <c r="G97">
        <v>53.55</v>
      </c>
      <c r="H97">
        <v>466</v>
      </c>
      <c r="I97">
        <v>18560</v>
      </c>
      <c r="J97" s="11">
        <v>12.5</v>
      </c>
      <c r="K97">
        <v>224</v>
      </c>
      <c r="L97">
        <v>15</v>
      </c>
    </row>
    <row r="98" spans="1:12" hidden="1">
      <c r="A98" t="s">
        <v>267</v>
      </c>
      <c r="B98" t="s">
        <v>268</v>
      </c>
      <c r="C98" t="s">
        <v>269</v>
      </c>
      <c r="D98" t="s">
        <v>269</v>
      </c>
      <c r="E98" t="s">
        <v>87</v>
      </c>
      <c r="F98">
        <v>-82.359300000000005</v>
      </c>
      <c r="G98">
        <v>23.125</v>
      </c>
      <c r="H98">
        <v>156</v>
      </c>
      <c r="I98">
        <v>9088</v>
      </c>
      <c r="J98" s="11">
        <v>8</v>
      </c>
      <c r="K98" s="11">
        <v>103</v>
      </c>
      <c r="L98" s="11">
        <v>34</v>
      </c>
    </row>
    <row r="99" spans="1:12" hidden="1">
      <c r="A99" t="s">
        <v>270</v>
      </c>
      <c r="B99" t="s">
        <v>271</v>
      </c>
      <c r="C99" t="s">
        <v>40</v>
      </c>
      <c r="D99" t="s">
        <v>40</v>
      </c>
      <c r="E99" t="s">
        <v>26</v>
      </c>
      <c r="F99">
        <v>28.923929999999999</v>
      </c>
      <c r="G99">
        <v>41.036929999999998</v>
      </c>
      <c r="H99">
        <v>272</v>
      </c>
      <c r="I99">
        <v>187</v>
      </c>
      <c r="J99" s="11">
        <v>9.5</v>
      </c>
      <c r="K99">
        <v>147</v>
      </c>
      <c r="L99">
        <v>24</v>
      </c>
    </row>
    <row r="100" spans="1:12" hidden="1">
      <c r="A100" t="s">
        <v>272</v>
      </c>
      <c r="B100" t="s">
        <v>273</v>
      </c>
      <c r="C100" t="s">
        <v>177</v>
      </c>
      <c r="D100" t="s">
        <v>177</v>
      </c>
      <c r="E100" t="s">
        <v>178</v>
      </c>
      <c r="F100">
        <v>106.66667</v>
      </c>
      <c r="G100">
        <v>10.75</v>
      </c>
      <c r="H100">
        <v>91</v>
      </c>
      <c r="I100">
        <v>4067</v>
      </c>
      <c r="J100" s="11">
        <v>8</v>
      </c>
      <c r="K100" s="11">
        <v>66</v>
      </c>
      <c r="L100" s="11">
        <v>7</v>
      </c>
    </row>
    <row r="101" spans="1:12">
      <c r="A101" t="s">
        <v>274</v>
      </c>
      <c r="B101" t="s">
        <v>275</v>
      </c>
      <c r="C101" t="s">
        <v>21</v>
      </c>
      <c r="D101" t="s">
        <v>21</v>
      </c>
      <c r="E101" t="s">
        <v>22</v>
      </c>
      <c r="F101">
        <v>43.2</v>
      </c>
      <c r="G101">
        <v>14.8</v>
      </c>
      <c r="H101">
        <v>216</v>
      </c>
      <c r="I101">
        <v>4559</v>
      </c>
      <c r="J101" s="11">
        <v>8</v>
      </c>
      <c r="K101" s="11">
        <v>78</v>
      </c>
      <c r="L101" s="11">
        <v>3</v>
      </c>
    </row>
    <row r="102" spans="1:12" hidden="1">
      <c r="A102" t="s">
        <v>276</v>
      </c>
      <c r="B102" t="s">
        <v>277</v>
      </c>
      <c r="C102" t="s">
        <v>277</v>
      </c>
      <c r="D102" t="s">
        <v>277</v>
      </c>
      <c r="E102" t="s">
        <v>277</v>
      </c>
      <c r="F102">
        <v>114.20037600000001</v>
      </c>
      <c r="G102">
        <v>22.320135000000001</v>
      </c>
      <c r="H102">
        <v>257</v>
      </c>
      <c r="I102">
        <v>6809</v>
      </c>
      <c r="J102" s="11">
        <v>13.5</v>
      </c>
      <c r="K102" s="11">
        <v>93</v>
      </c>
      <c r="L102" s="11">
        <v>2</v>
      </c>
    </row>
    <row r="103" spans="1:12" hidden="1">
      <c r="A103" t="s">
        <v>278</v>
      </c>
      <c r="B103" t="s">
        <v>279</v>
      </c>
      <c r="C103" t="s">
        <v>74</v>
      </c>
      <c r="D103" t="s">
        <v>74</v>
      </c>
      <c r="E103" t="s">
        <v>15</v>
      </c>
      <c r="F103">
        <v>-157.93541999999999</v>
      </c>
      <c r="G103">
        <v>21.384509999999999</v>
      </c>
      <c r="H103">
        <v>448</v>
      </c>
      <c r="I103">
        <v>129</v>
      </c>
      <c r="J103" s="11">
        <v>9.5</v>
      </c>
      <c r="K103">
        <v>105</v>
      </c>
      <c r="L103">
        <v>12</v>
      </c>
    </row>
    <row r="104" spans="1:12" hidden="1">
      <c r="A104" t="s">
        <v>280</v>
      </c>
      <c r="B104" t="s">
        <v>281</v>
      </c>
      <c r="C104" t="s">
        <v>74</v>
      </c>
      <c r="D104" t="s">
        <v>74</v>
      </c>
      <c r="E104" t="s">
        <v>87</v>
      </c>
      <c r="F104">
        <v>-95.363100000000003</v>
      </c>
      <c r="G104">
        <v>29.763100000000001</v>
      </c>
      <c r="H104">
        <v>520</v>
      </c>
      <c r="I104">
        <v>5872</v>
      </c>
      <c r="J104" s="11">
        <v>9.5</v>
      </c>
      <c r="K104" s="11">
        <v>648</v>
      </c>
      <c r="L104" s="11">
        <v>15</v>
      </c>
    </row>
    <row r="105" spans="1:12" hidden="1">
      <c r="A105" t="s">
        <v>282</v>
      </c>
      <c r="B105" t="s">
        <v>283</v>
      </c>
      <c r="C105" t="s">
        <v>153</v>
      </c>
      <c r="D105" t="s">
        <v>153</v>
      </c>
      <c r="E105" t="s">
        <v>154</v>
      </c>
      <c r="F105">
        <v>113.3125</v>
      </c>
      <c r="G105">
        <v>22.6875</v>
      </c>
      <c r="H105">
        <v>127</v>
      </c>
      <c r="I105">
        <v>16218</v>
      </c>
      <c r="J105" s="11">
        <v>9.5</v>
      </c>
      <c r="K105" s="11">
        <v>87</v>
      </c>
      <c r="L105" s="11">
        <v>6</v>
      </c>
    </row>
    <row r="106" spans="1:12" hidden="1">
      <c r="A106" t="s">
        <v>284</v>
      </c>
      <c r="B106" t="s">
        <v>285</v>
      </c>
      <c r="C106" t="s">
        <v>286</v>
      </c>
      <c r="D106" t="s">
        <v>286</v>
      </c>
      <c r="E106" t="s">
        <v>26</v>
      </c>
      <c r="F106">
        <v>30.657139999999998</v>
      </c>
      <c r="G106">
        <v>46.298969999999997</v>
      </c>
      <c r="H106">
        <v>503</v>
      </c>
      <c r="I106">
        <v>13457</v>
      </c>
      <c r="J106" s="11">
        <v>12.5</v>
      </c>
      <c r="K106">
        <v>442</v>
      </c>
      <c r="L106">
        <v>23</v>
      </c>
    </row>
    <row r="107" spans="1:12" hidden="1">
      <c r="A107" t="s">
        <v>287</v>
      </c>
      <c r="B107" t="s">
        <v>288</v>
      </c>
      <c r="C107" t="s">
        <v>126</v>
      </c>
      <c r="D107" t="s">
        <v>126</v>
      </c>
      <c r="E107" t="s">
        <v>127</v>
      </c>
      <c r="F107">
        <v>126.636</v>
      </c>
      <c r="G107">
        <v>37.475000000000001</v>
      </c>
      <c r="H107">
        <v>80</v>
      </c>
      <c r="I107">
        <v>3337</v>
      </c>
      <c r="J107" s="11">
        <v>8</v>
      </c>
      <c r="K107" s="11">
        <v>64</v>
      </c>
      <c r="L107" s="11">
        <v>5</v>
      </c>
    </row>
    <row r="108" spans="1:12" hidden="1">
      <c r="A108" t="s">
        <v>289</v>
      </c>
      <c r="B108" t="s">
        <v>290</v>
      </c>
      <c r="C108" t="s">
        <v>55</v>
      </c>
      <c r="D108" t="s">
        <v>55</v>
      </c>
      <c r="E108" t="s">
        <v>56</v>
      </c>
      <c r="F108">
        <v>-70.156199999999998</v>
      </c>
      <c r="G108">
        <v>-20.203099999999999</v>
      </c>
      <c r="H108">
        <v>179</v>
      </c>
      <c r="I108">
        <v>13213</v>
      </c>
      <c r="J108" s="11">
        <v>8</v>
      </c>
      <c r="K108">
        <v>183</v>
      </c>
      <c r="L108">
        <v>8</v>
      </c>
    </row>
    <row r="109" spans="1:12" hidden="1">
      <c r="A109" t="s">
        <v>291</v>
      </c>
      <c r="B109" t="s">
        <v>292</v>
      </c>
      <c r="C109" t="s">
        <v>66</v>
      </c>
      <c r="D109" t="s">
        <v>66</v>
      </c>
      <c r="E109" t="s">
        <v>66</v>
      </c>
      <c r="F109">
        <v>-43.701999999999998</v>
      </c>
      <c r="G109">
        <v>-22.966000000000001</v>
      </c>
      <c r="H109">
        <v>456</v>
      </c>
      <c r="I109">
        <v>5438</v>
      </c>
      <c r="J109" s="11">
        <v>12.5</v>
      </c>
      <c r="K109">
        <v>178</v>
      </c>
      <c r="L109">
        <v>8</v>
      </c>
    </row>
    <row r="110" spans="1:12" hidden="1">
      <c r="A110" t="s">
        <v>293</v>
      </c>
      <c r="B110" t="s">
        <v>294</v>
      </c>
      <c r="C110" t="s">
        <v>66</v>
      </c>
      <c r="D110" t="s">
        <v>66</v>
      </c>
      <c r="E110" t="s">
        <v>66</v>
      </c>
      <c r="F110">
        <v>-48.69</v>
      </c>
      <c r="G110">
        <v>-26.52</v>
      </c>
      <c r="H110">
        <v>358</v>
      </c>
      <c r="I110">
        <v>7970</v>
      </c>
      <c r="J110" s="11">
        <v>8</v>
      </c>
      <c r="K110">
        <v>408</v>
      </c>
      <c r="L110">
        <v>9</v>
      </c>
    </row>
    <row r="111" spans="1:12" hidden="1">
      <c r="A111" t="s">
        <v>295</v>
      </c>
      <c r="B111" t="s">
        <v>296</v>
      </c>
      <c r="C111" t="s">
        <v>40</v>
      </c>
      <c r="D111" t="s">
        <v>40</v>
      </c>
      <c r="E111" t="s">
        <v>26</v>
      </c>
      <c r="F111">
        <v>27.15</v>
      </c>
      <c r="G111">
        <v>38.406199999999998</v>
      </c>
      <c r="H111">
        <v>196</v>
      </c>
      <c r="I111">
        <v>506</v>
      </c>
      <c r="J111" s="11">
        <v>8</v>
      </c>
      <c r="K111">
        <v>143</v>
      </c>
      <c r="L111">
        <v>16</v>
      </c>
    </row>
    <row r="112" spans="1:12" hidden="1">
      <c r="A112" t="s">
        <v>297</v>
      </c>
      <c r="B112" t="s">
        <v>298</v>
      </c>
      <c r="C112" t="s">
        <v>40</v>
      </c>
      <c r="D112" t="s">
        <v>40</v>
      </c>
      <c r="E112" t="s">
        <v>26</v>
      </c>
      <c r="F112">
        <v>29.664999999999999</v>
      </c>
      <c r="G112">
        <v>40.798000000000002</v>
      </c>
      <c r="H112">
        <v>162</v>
      </c>
      <c r="I112">
        <v>150</v>
      </c>
      <c r="J112" s="11">
        <v>13.5</v>
      </c>
      <c r="K112">
        <v>110</v>
      </c>
      <c r="L112">
        <v>23</v>
      </c>
    </row>
    <row r="113" spans="1:12">
      <c r="A113" t="s">
        <v>299</v>
      </c>
      <c r="B113" t="s">
        <v>300</v>
      </c>
      <c r="C113" t="s">
        <v>301</v>
      </c>
      <c r="D113" t="s">
        <v>301</v>
      </c>
      <c r="E113" t="s">
        <v>178</v>
      </c>
      <c r="F113">
        <v>106.8</v>
      </c>
      <c r="G113">
        <v>-6.1666999999999996</v>
      </c>
      <c r="H113">
        <v>135</v>
      </c>
      <c r="I113">
        <v>2999</v>
      </c>
      <c r="J113" s="11">
        <v>8</v>
      </c>
      <c r="K113" s="11">
        <v>62</v>
      </c>
      <c r="L113" s="11">
        <v>7</v>
      </c>
    </row>
    <row r="114" spans="1:12">
      <c r="A114" t="s">
        <v>302</v>
      </c>
      <c r="B114" t="s">
        <v>303</v>
      </c>
      <c r="C114" t="s">
        <v>146</v>
      </c>
      <c r="D114" t="s">
        <v>146</v>
      </c>
      <c r="E114" t="s">
        <v>147</v>
      </c>
      <c r="F114">
        <v>73.02</v>
      </c>
      <c r="G114">
        <v>18.559999999999999</v>
      </c>
      <c r="H114">
        <v>200</v>
      </c>
      <c r="I114">
        <v>6837</v>
      </c>
      <c r="J114" s="11">
        <v>9.5</v>
      </c>
      <c r="K114" s="11">
        <v>186</v>
      </c>
      <c r="L114" s="11">
        <v>17</v>
      </c>
    </row>
    <row r="115" spans="1:12">
      <c r="A115" t="s">
        <v>304</v>
      </c>
      <c r="B115" t="s">
        <v>305</v>
      </c>
      <c r="C115" t="s">
        <v>10</v>
      </c>
      <c r="D115" t="s">
        <v>10</v>
      </c>
      <c r="E115" t="s">
        <v>11</v>
      </c>
      <c r="F115">
        <v>55.19</v>
      </c>
      <c r="G115">
        <v>25.14</v>
      </c>
      <c r="H115">
        <v>133</v>
      </c>
      <c r="I115">
        <v>4164</v>
      </c>
      <c r="J115" s="11">
        <v>13.5</v>
      </c>
      <c r="K115" s="11">
        <v>64</v>
      </c>
      <c r="L115" s="11">
        <v>2</v>
      </c>
    </row>
    <row r="116" spans="1:12">
      <c r="A116" t="s">
        <v>306</v>
      </c>
      <c r="B116" t="s">
        <v>307</v>
      </c>
      <c r="C116" t="s">
        <v>22</v>
      </c>
      <c r="D116" t="s">
        <v>22</v>
      </c>
      <c r="E116" t="s">
        <v>22</v>
      </c>
      <c r="F116">
        <v>39.200000000000003</v>
      </c>
      <c r="G116">
        <v>21.483339999999998</v>
      </c>
      <c r="H116">
        <v>102</v>
      </c>
      <c r="I116">
        <v>3304</v>
      </c>
      <c r="J116" s="11">
        <v>13.5</v>
      </c>
      <c r="K116" s="11">
        <v>66</v>
      </c>
      <c r="L116" s="11">
        <v>1</v>
      </c>
    </row>
    <row r="117" spans="1:12" hidden="1">
      <c r="A117" t="s">
        <v>308</v>
      </c>
      <c r="B117" t="s">
        <v>309</v>
      </c>
      <c r="C117" t="s">
        <v>310</v>
      </c>
      <c r="D117" t="s">
        <v>310</v>
      </c>
      <c r="E117" t="s">
        <v>46</v>
      </c>
      <c r="F117">
        <v>20.5</v>
      </c>
      <c r="G117">
        <v>54.703099999999999</v>
      </c>
      <c r="H117">
        <v>233</v>
      </c>
      <c r="I117">
        <v>1062</v>
      </c>
      <c r="J117" s="11">
        <v>8</v>
      </c>
      <c r="K117">
        <v>107</v>
      </c>
      <c r="L117">
        <v>27</v>
      </c>
    </row>
    <row r="118" spans="1:12">
      <c r="A118" t="s">
        <v>311</v>
      </c>
      <c r="B118" t="s">
        <v>312</v>
      </c>
      <c r="C118" t="s">
        <v>146</v>
      </c>
      <c r="D118" t="s">
        <v>146</v>
      </c>
      <c r="E118" t="s">
        <v>147</v>
      </c>
      <c r="F118">
        <v>70.216660000000005</v>
      </c>
      <c r="G118">
        <v>23.031199999999998</v>
      </c>
      <c r="H118">
        <v>187</v>
      </c>
      <c r="I118">
        <v>7513</v>
      </c>
      <c r="J118" s="11">
        <v>8</v>
      </c>
      <c r="K118" s="11">
        <v>76</v>
      </c>
      <c r="L118" s="11">
        <v>38</v>
      </c>
    </row>
    <row r="119" spans="1:12" hidden="1">
      <c r="A119" t="s">
        <v>313</v>
      </c>
      <c r="B119" t="s">
        <v>314</v>
      </c>
      <c r="C119" t="s">
        <v>315</v>
      </c>
      <c r="D119" t="s">
        <v>315</v>
      </c>
      <c r="E119" t="s">
        <v>178</v>
      </c>
      <c r="F119">
        <v>120.28333000000001</v>
      </c>
      <c r="G119">
        <v>22.633334000000001</v>
      </c>
      <c r="H119">
        <v>18</v>
      </c>
      <c r="I119">
        <v>2231</v>
      </c>
      <c r="J119" s="11">
        <v>12.5</v>
      </c>
      <c r="K119" s="11">
        <v>25</v>
      </c>
      <c r="L119" s="11">
        <v>3</v>
      </c>
    </row>
    <row r="120" spans="1:12">
      <c r="A120" t="s">
        <v>316</v>
      </c>
      <c r="B120" t="s">
        <v>317</v>
      </c>
      <c r="C120" t="s">
        <v>318</v>
      </c>
      <c r="D120" t="s">
        <v>318</v>
      </c>
      <c r="E120" t="s">
        <v>147</v>
      </c>
      <c r="F120">
        <v>67.05</v>
      </c>
      <c r="G120">
        <v>24.866667</v>
      </c>
      <c r="H120">
        <v>257</v>
      </c>
      <c r="I120">
        <v>9262</v>
      </c>
      <c r="J120" s="11">
        <v>9.5</v>
      </c>
      <c r="K120" s="11">
        <v>0</v>
      </c>
      <c r="L120" s="11">
        <v>49</v>
      </c>
    </row>
    <row r="121" spans="1:12" hidden="1">
      <c r="A121" t="s">
        <v>319</v>
      </c>
      <c r="B121" t="s">
        <v>320</v>
      </c>
      <c r="C121" t="s">
        <v>315</v>
      </c>
      <c r="D121" t="s">
        <v>315</v>
      </c>
      <c r="E121" t="s">
        <v>178</v>
      </c>
      <c r="F121">
        <v>121.7187</v>
      </c>
      <c r="G121">
        <v>25.125</v>
      </c>
      <c r="H121">
        <v>127</v>
      </c>
      <c r="I121">
        <v>3213</v>
      </c>
      <c r="J121" s="11">
        <v>11</v>
      </c>
      <c r="K121" s="11">
        <v>83</v>
      </c>
      <c r="L121" s="11">
        <v>9</v>
      </c>
    </row>
    <row r="122" spans="1:12" hidden="1">
      <c r="A122" t="s">
        <v>321</v>
      </c>
      <c r="B122" t="s">
        <v>322</v>
      </c>
      <c r="C122" t="s">
        <v>114</v>
      </c>
      <c r="D122" t="s">
        <v>114</v>
      </c>
      <c r="E122" t="s">
        <v>46</v>
      </c>
      <c r="F122">
        <v>10.0875</v>
      </c>
      <c r="G122">
        <v>54.207099999999997</v>
      </c>
      <c r="H122">
        <v>290</v>
      </c>
      <c r="J122" s="11">
        <v>8</v>
      </c>
      <c r="K122">
        <v>138</v>
      </c>
      <c r="L122"/>
    </row>
    <row r="123" spans="1:12" hidden="1">
      <c r="A123" t="s">
        <v>323</v>
      </c>
      <c r="B123" t="s">
        <v>324</v>
      </c>
      <c r="C123" t="s">
        <v>262</v>
      </c>
      <c r="D123" t="s">
        <v>262</v>
      </c>
      <c r="E123" t="s">
        <v>262</v>
      </c>
      <c r="F123">
        <v>135.16999999999999</v>
      </c>
      <c r="G123">
        <v>34.68</v>
      </c>
      <c r="H123">
        <v>107</v>
      </c>
      <c r="I123">
        <v>13695</v>
      </c>
      <c r="J123" s="11">
        <v>12.5</v>
      </c>
      <c r="K123" s="11">
        <v>63</v>
      </c>
      <c r="L123" s="11">
        <v>4</v>
      </c>
    </row>
    <row r="124" spans="1:12">
      <c r="A124" t="s">
        <v>325</v>
      </c>
      <c r="B124" t="s">
        <v>326</v>
      </c>
      <c r="C124" t="s">
        <v>146</v>
      </c>
      <c r="D124" t="s">
        <v>146</v>
      </c>
      <c r="E124" t="s">
        <v>147</v>
      </c>
      <c r="F124">
        <v>88.359300000000005</v>
      </c>
      <c r="G124">
        <v>22.531199999999998</v>
      </c>
      <c r="H124">
        <v>91</v>
      </c>
      <c r="I124">
        <v>7114</v>
      </c>
      <c r="J124" s="11">
        <v>8</v>
      </c>
      <c r="K124" s="11">
        <v>94</v>
      </c>
      <c r="L124" s="11">
        <v>54</v>
      </c>
    </row>
    <row r="125" spans="1:12" hidden="1">
      <c r="A125" t="s">
        <v>327</v>
      </c>
      <c r="B125" t="s">
        <v>328</v>
      </c>
      <c r="C125" t="s">
        <v>329</v>
      </c>
      <c r="D125" t="s">
        <v>329</v>
      </c>
      <c r="E125" t="s">
        <v>46</v>
      </c>
      <c r="F125">
        <v>13.739000000000001</v>
      </c>
      <c r="G125">
        <v>45.545479999999998</v>
      </c>
      <c r="H125">
        <v>184</v>
      </c>
      <c r="I125">
        <v>3884</v>
      </c>
      <c r="J125" s="11">
        <v>9.5</v>
      </c>
      <c r="K125">
        <v>146</v>
      </c>
      <c r="L125">
        <v>7</v>
      </c>
    </row>
    <row r="126" spans="1:12" hidden="1">
      <c r="A126" t="s">
        <v>330</v>
      </c>
      <c r="B126" t="s">
        <v>331</v>
      </c>
      <c r="C126" t="s">
        <v>332</v>
      </c>
      <c r="D126" t="s">
        <v>332</v>
      </c>
      <c r="E126" t="s">
        <v>46</v>
      </c>
      <c r="F126">
        <v>26.92</v>
      </c>
      <c r="G126">
        <v>60.47</v>
      </c>
      <c r="H126">
        <v>137</v>
      </c>
      <c r="I126">
        <v>1182</v>
      </c>
      <c r="J126" s="11">
        <v>9.5</v>
      </c>
      <c r="K126">
        <v>13</v>
      </c>
      <c r="L126">
        <v>52</v>
      </c>
    </row>
    <row r="127" spans="1:12" hidden="1">
      <c r="A127" t="s">
        <v>333</v>
      </c>
      <c r="B127" t="s">
        <v>334</v>
      </c>
      <c r="C127" t="s">
        <v>103</v>
      </c>
      <c r="D127" t="s">
        <v>103</v>
      </c>
      <c r="E127" t="s">
        <v>46</v>
      </c>
      <c r="F127">
        <v>8</v>
      </c>
      <c r="G127">
        <v>58.156199999999998</v>
      </c>
      <c r="H127">
        <v>141</v>
      </c>
      <c r="I127">
        <v>24076</v>
      </c>
      <c r="J127" s="11">
        <v>8</v>
      </c>
      <c r="K127">
        <v>109</v>
      </c>
      <c r="L127">
        <v>180</v>
      </c>
    </row>
    <row r="128" spans="1:12" hidden="1">
      <c r="A128" t="s">
        <v>335</v>
      </c>
      <c r="B128" t="s">
        <v>336</v>
      </c>
      <c r="C128" t="s">
        <v>126</v>
      </c>
      <c r="D128" t="s">
        <v>126</v>
      </c>
      <c r="E128" t="s">
        <v>127</v>
      </c>
      <c r="F128">
        <v>127.58</v>
      </c>
      <c r="G128">
        <v>34.97</v>
      </c>
      <c r="H128">
        <v>49</v>
      </c>
      <c r="I128">
        <v>2453</v>
      </c>
      <c r="J128" s="11">
        <v>12.5</v>
      </c>
      <c r="K128" s="11">
        <v>48</v>
      </c>
      <c r="L128" s="11">
        <v>1</v>
      </c>
    </row>
    <row r="129" spans="1:12" hidden="1">
      <c r="A129" t="s">
        <v>337</v>
      </c>
      <c r="B129" t="s">
        <v>338</v>
      </c>
      <c r="C129" t="s">
        <v>339</v>
      </c>
      <c r="D129" t="s">
        <v>339</v>
      </c>
      <c r="E129" t="s">
        <v>66</v>
      </c>
      <c r="F129">
        <v>-66.933329999999998</v>
      </c>
      <c r="G129">
        <v>10.6</v>
      </c>
      <c r="H129">
        <v>233</v>
      </c>
      <c r="I129">
        <v>23772</v>
      </c>
      <c r="J129" s="11">
        <v>8</v>
      </c>
      <c r="K129">
        <v>222</v>
      </c>
      <c r="L129">
        <v>26</v>
      </c>
    </row>
    <row r="130" spans="1:12" hidden="1">
      <c r="A130" t="s">
        <v>340</v>
      </c>
      <c r="B130" t="s">
        <v>341</v>
      </c>
      <c r="C130" t="s">
        <v>117</v>
      </c>
      <c r="D130" t="s">
        <v>117</v>
      </c>
      <c r="E130" t="s">
        <v>46</v>
      </c>
      <c r="F130">
        <v>-1.19276</v>
      </c>
      <c r="G130">
        <v>46.167740000000002</v>
      </c>
      <c r="H130" t="s">
        <v>215</v>
      </c>
      <c r="I130">
        <v>23756</v>
      </c>
      <c r="J130" s="11">
        <v>8</v>
      </c>
      <c r="K130" t="s">
        <v>215</v>
      </c>
      <c r="L130">
        <v>174</v>
      </c>
    </row>
    <row r="131" spans="1:12" hidden="1">
      <c r="A131" t="s">
        <v>342</v>
      </c>
      <c r="B131" t="s">
        <v>343</v>
      </c>
      <c r="C131" t="s">
        <v>344</v>
      </c>
      <c r="D131" t="s">
        <v>344</v>
      </c>
      <c r="E131" t="s">
        <v>178</v>
      </c>
      <c r="F131">
        <v>100.991433</v>
      </c>
      <c r="G131">
        <v>13.382173</v>
      </c>
      <c r="H131">
        <v>95</v>
      </c>
      <c r="I131">
        <v>899</v>
      </c>
      <c r="J131" s="11">
        <v>9.5</v>
      </c>
      <c r="K131" s="11">
        <v>1</v>
      </c>
      <c r="L131" s="11">
        <v>6</v>
      </c>
    </row>
    <row r="132" spans="1:12" hidden="1">
      <c r="A132" t="s">
        <v>345</v>
      </c>
      <c r="B132" t="s">
        <v>346</v>
      </c>
      <c r="C132" t="s">
        <v>103</v>
      </c>
      <c r="D132" t="s">
        <v>103</v>
      </c>
      <c r="E132" t="s">
        <v>46</v>
      </c>
      <c r="F132">
        <v>10</v>
      </c>
      <c r="G132">
        <v>59.0625</v>
      </c>
      <c r="H132">
        <v>268</v>
      </c>
      <c r="I132">
        <v>24891</v>
      </c>
      <c r="J132" s="11">
        <v>9.5</v>
      </c>
      <c r="K132">
        <v>146</v>
      </c>
      <c r="L132">
        <v>162</v>
      </c>
    </row>
    <row r="133" spans="1:12" hidden="1">
      <c r="A133" t="s">
        <v>347</v>
      </c>
      <c r="B133" t="s">
        <v>348</v>
      </c>
      <c r="C133" t="s">
        <v>34</v>
      </c>
      <c r="D133" t="s">
        <v>34</v>
      </c>
      <c r="E133" t="s">
        <v>26</v>
      </c>
      <c r="F133">
        <v>-15.42</v>
      </c>
      <c r="G133">
        <v>28.1</v>
      </c>
      <c r="H133">
        <v>403</v>
      </c>
      <c r="I133">
        <v>120</v>
      </c>
      <c r="J133" s="11">
        <v>13.5</v>
      </c>
      <c r="K133">
        <v>342</v>
      </c>
      <c r="L133">
        <v>12</v>
      </c>
    </row>
    <row r="134" spans="1:12" hidden="1">
      <c r="A134" t="s">
        <v>349</v>
      </c>
      <c r="B134" t="s">
        <v>350</v>
      </c>
      <c r="C134" t="s">
        <v>351</v>
      </c>
      <c r="D134" t="s">
        <v>351</v>
      </c>
      <c r="E134" t="s">
        <v>26</v>
      </c>
      <c r="F134">
        <v>35.79</v>
      </c>
      <c r="G134">
        <v>35.520000000000003</v>
      </c>
      <c r="H134">
        <v>4</v>
      </c>
      <c r="I134">
        <v>83129</v>
      </c>
      <c r="J134" s="11">
        <v>9.5</v>
      </c>
      <c r="K134">
        <v>106</v>
      </c>
      <c r="L134">
        <v>119</v>
      </c>
    </row>
    <row r="135" spans="1:12" hidden="1">
      <c r="A135" t="s">
        <v>352</v>
      </c>
      <c r="B135" t="s">
        <v>353</v>
      </c>
      <c r="C135" t="s">
        <v>354</v>
      </c>
      <c r="D135" t="s">
        <v>354</v>
      </c>
      <c r="E135" t="s">
        <v>18</v>
      </c>
      <c r="F135">
        <v>177.45500000000001</v>
      </c>
      <c r="G135">
        <v>-17.61</v>
      </c>
      <c r="H135">
        <v>355</v>
      </c>
      <c r="I135">
        <v>3029</v>
      </c>
      <c r="J135" s="11">
        <v>9.5</v>
      </c>
      <c r="K135" s="11">
        <v>87</v>
      </c>
      <c r="L135" s="11">
        <v>4</v>
      </c>
    </row>
    <row r="136" spans="1:12" hidden="1">
      <c r="A136" t="s">
        <v>355</v>
      </c>
      <c r="B136" t="s">
        <v>356</v>
      </c>
      <c r="C136" t="s">
        <v>209</v>
      </c>
      <c r="D136" t="s">
        <v>209</v>
      </c>
      <c r="E136" t="s">
        <v>15</v>
      </c>
      <c r="F136">
        <v>-105.2343</v>
      </c>
      <c r="G136">
        <v>22.1875</v>
      </c>
      <c r="H136">
        <v>156</v>
      </c>
      <c r="I136">
        <v>6450</v>
      </c>
      <c r="J136" s="11">
        <v>13.5</v>
      </c>
      <c r="K136">
        <v>141</v>
      </c>
      <c r="L136">
        <v>6</v>
      </c>
    </row>
    <row r="137" spans="1:12" hidden="1">
      <c r="A137" t="s">
        <v>357</v>
      </c>
      <c r="B137" t="s">
        <v>358</v>
      </c>
      <c r="C137" t="s">
        <v>117</v>
      </c>
      <c r="D137" t="s">
        <v>117</v>
      </c>
      <c r="E137" t="s">
        <v>46</v>
      </c>
      <c r="F137">
        <v>0.125</v>
      </c>
      <c r="G137">
        <v>49.5</v>
      </c>
      <c r="H137">
        <v>382</v>
      </c>
      <c r="I137">
        <v>9947</v>
      </c>
      <c r="J137" s="11">
        <v>12.5</v>
      </c>
      <c r="K137">
        <v>148</v>
      </c>
      <c r="L137">
        <v>10</v>
      </c>
    </row>
    <row r="138" spans="1:12" hidden="1">
      <c r="A138" t="s">
        <v>359</v>
      </c>
      <c r="B138" t="s">
        <v>360</v>
      </c>
      <c r="C138" t="s">
        <v>244</v>
      </c>
      <c r="D138" t="s">
        <v>244</v>
      </c>
      <c r="E138" t="s">
        <v>26</v>
      </c>
      <c r="F138">
        <v>10.316000000000001</v>
      </c>
      <c r="G138">
        <v>43.55</v>
      </c>
      <c r="H138">
        <v>262</v>
      </c>
      <c r="I138">
        <v>-10300</v>
      </c>
      <c r="J138" s="11">
        <v>11</v>
      </c>
      <c r="K138">
        <v>203</v>
      </c>
      <c r="L138">
        <v>25</v>
      </c>
    </row>
    <row r="139" spans="1:12" hidden="1">
      <c r="A139" t="s">
        <v>361</v>
      </c>
      <c r="B139" t="s">
        <v>362</v>
      </c>
      <c r="C139" t="s">
        <v>363</v>
      </c>
      <c r="D139" t="s">
        <v>363</v>
      </c>
      <c r="E139" t="s">
        <v>26</v>
      </c>
      <c r="F139">
        <v>-8.7090549999999993</v>
      </c>
      <c r="G139">
        <v>41.192526000000001</v>
      </c>
      <c r="H139">
        <v>282</v>
      </c>
      <c r="I139">
        <v>476</v>
      </c>
      <c r="J139" s="11">
        <v>9.5</v>
      </c>
      <c r="K139">
        <v>139</v>
      </c>
      <c r="L139">
        <v>13</v>
      </c>
    </row>
    <row r="140" spans="1:12" hidden="1">
      <c r="A140" t="s">
        <v>364</v>
      </c>
      <c r="B140" t="s">
        <v>365</v>
      </c>
      <c r="C140" t="s">
        <v>153</v>
      </c>
      <c r="D140" t="s">
        <v>153</v>
      </c>
      <c r="E140" t="s">
        <v>184</v>
      </c>
      <c r="F140">
        <v>119.4375</v>
      </c>
      <c r="G140">
        <v>34.718699999999998</v>
      </c>
      <c r="H140">
        <v>116</v>
      </c>
      <c r="I140">
        <v>7962</v>
      </c>
      <c r="J140" s="11">
        <v>13.5</v>
      </c>
      <c r="K140">
        <v>60</v>
      </c>
      <c r="L140">
        <v>9</v>
      </c>
    </row>
    <row r="141" spans="1:12" hidden="1">
      <c r="A141" t="s">
        <v>366</v>
      </c>
      <c r="B141" t="s">
        <v>367</v>
      </c>
      <c r="C141" t="s">
        <v>368</v>
      </c>
      <c r="D141" t="s">
        <v>368</v>
      </c>
      <c r="E141" t="s">
        <v>7</v>
      </c>
      <c r="F141">
        <v>9.5465</v>
      </c>
      <c r="G141">
        <v>0.39400000000000002</v>
      </c>
      <c r="H141">
        <v>382</v>
      </c>
      <c r="I141">
        <v>32981</v>
      </c>
      <c r="J141" s="11">
        <v>8</v>
      </c>
      <c r="K141">
        <v>461</v>
      </c>
      <c r="L141">
        <v>55</v>
      </c>
    </row>
    <row r="142" spans="1:12" hidden="1">
      <c r="A142" t="s">
        <v>369</v>
      </c>
      <c r="B142" t="s">
        <v>370</v>
      </c>
      <c r="C142" t="s">
        <v>371</v>
      </c>
      <c r="D142" t="s">
        <v>371</v>
      </c>
      <c r="E142" t="s">
        <v>26</v>
      </c>
      <c r="F142">
        <v>33.033329999999999</v>
      </c>
      <c r="G142">
        <v>34.666670000000003</v>
      </c>
      <c r="H142">
        <v>221</v>
      </c>
      <c r="I142">
        <v>1115</v>
      </c>
      <c r="J142" s="11">
        <v>13.5</v>
      </c>
      <c r="K142">
        <v>144</v>
      </c>
      <c r="L142">
        <v>7</v>
      </c>
    </row>
    <row r="143" spans="1:12" hidden="1">
      <c r="A143" t="s">
        <v>372</v>
      </c>
      <c r="B143" t="s">
        <v>373</v>
      </c>
      <c r="C143" t="s">
        <v>55</v>
      </c>
      <c r="D143" t="s">
        <v>55</v>
      </c>
      <c r="E143" t="s">
        <v>56</v>
      </c>
      <c r="F143">
        <v>-72.953100000000006</v>
      </c>
      <c r="G143">
        <v>-36.703099999999999</v>
      </c>
      <c r="H143">
        <v>218</v>
      </c>
      <c r="I143">
        <v>-19938</v>
      </c>
      <c r="J143" s="11">
        <v>13.5</v>
      </c>
      <c r="K143">
        <v>342</v>
      </c>
      <c r="L143">
        <v>38</v>
      </c>
    </row>
    <row r="144" spans="1:12" hidden="1">
      <c r="A144" t="s">
        <v>374</v>
      </c>
      <c r="B144" t="s">
        <v>375</v>
      </c>
      <c r="C144" t="s">
        <v>363</v>
      </c>
      <c r="D144" t="s">
        <v>363</v>
      </c>
      <c r="E144" t="s">
        <v>26</v>
      </c>
      <c r="F144">
        <v>-9.1300000000000008</v>
      </c>
      <c r="G144">
        <v>38.716700000000003</v>
      </c>
      <c r="H144">
        <v>277</v>
      </c>
      <c r="I144">
        <v>2004</v>
      </c>
      <c r="J144" s="11">
        <v>9.5</v>
      </c>
      <c r="K144">
        <v>277</v>
      </c>
      <c r="L144">
        <v>15</v>
      </c>
    </row>
    <row r="145" spans="1:12" hidden="1">
      <c r="A145" t="s">
        <v>376</v>
      </c>
      <c r="B145" t="s">
        <v>377</v>
      </c>
      <c r="C145" t="s">
        <v>378</v>
      </c>
      <c r="D145" t="s">
        <v>378</v>
      </c>
      <c r="E145" t="s">
        <v>7</v>
      </c>
      <c r="F145">
        <v>13.546799999999999</v>
      </c>
      <c r="G145">
        <v>-12.3437</v>
      </c>
      <c r="H145">
        <v>107</v>
      </c>
      <c r="I145">
        <v>25906</v>
      </c>
      <c r="J145" s="11">
        <v>9.5</v>
      </c>
      <c r="K145">
        <v>89</v>
      </c>
      <c r="L145">
        <v>59</v>
      </c>
    </row>
    <row r="146" spans="1:12" hidden="1">
      <c r="A146" t="s">
        <v>379</v>
      </c>
      <c r="B146" t="s">
        <v>380</v>
      </c>
      <c r="C146" t="s">
        <v>381</v>
      </c>
      <c r="D146" t="s">
        <v>381</v>
      </c>
      <c r="E146" t="s">
        <v>7</v>
      </c>
      <c r="F146">
        <v>1.2031000000000001</v>
      </c>
      <c r="G146">
        <v>6.125</v>
      </c>
      <c r="H146">
        <v>289</v>
      </c>
      <c r="I146">
        <v>6812</v>
      </c>
      <c r="J146" s="11">
        <v>9.5</v>
      </c>
      <c r="K146">
        <v>213</v>
      </c>
      <c r="L146">
        <v>2</v>
      </c>
    </row>
    <row r="147" spans="1:12" hidden="1">
      <c r="A147" t="s">
        <v>382</v>
      </c>
      <c r="B147" t="s">
        <v>383</v>
      </c>
      <c r="C147" t="s">
        <v>74</v>
      </c>
      <c r="D147" t="s">
        <v>74</v>
      </c>
      <c r="E147" t="s">
        <v>15</v>
      </c>
      <c r="F147">
        <v>-118.19494400000001</v>
      </c>
      <c r="G147">
        <v>33.766447999999997</v>
      </c>
      <c r="H147">
        <v>375</v>
      </c>
      <c r="I147">
        <v>14449</v>
      </c>
      <c r="J147" s="11">
        <v>12.5</v>
      </c>
      <c r="K147">
        <v>112</v>
      </c>
      <c r="L147">
        <v>3</v>
      </c>
    </row>
    <row r="148" spans="1:12" hidden="1">
      <c r="A148" t="s">
        <v>384</v>
      </c>
      <c r="B148" t="s">
        <v>385</v>
      </c>
      <c r="C148" t="s">
        <v>74</v>
      </c>
      <c r="D148" t="s">
        <v>74</v>
      </c>
      <c r="E148" t="s">
        <v>15</v>
      </c>
      <c r="F148">
        <v>-118.2428</v>
      </c>
      <c r="G148">
        <v>34.052199999999999</v>
      </c>
      <c r="H148">
        <v>530</v>
      </c>
      <c r="I148">
        <v>6876</v>
      </c>
      <c r="J148" s="11">
        <v>13.5</v>
      </c>
      <c r="K148">
        <v>571</v>
      </c>
      <c r="L148">
        <v>2</v>
      </c>
    </row>
    <row r="149" spans="1:12" hidden="1">
      <c r="A149" t="s">
        <v>386</v>
      </c>
      <c r="B149" t="s">
        <v>387</v>
      </c>
      <c r="C149" t="s">
        <v>378</v>
      </c>
      <c r="D149" t="s">
        <v>378</v>
      </c>
      <c r="E149" t="s">
        <v>7</v>
      </c>
      <c r="F149">
        <v>13.242000000000001</v>
      </c>
      <c r="G149">
        <v>-9.11</v>
      </c>
      <c r="H149">
        <v>209</v>
      </c>
      <c r="I149">
        <v>23272</v>
      </c>
      <c r="J149" s="11">
        <v>8</v>
      </c>
      <c r="K149">
        <v>221</v>
      </c>
      <c r="L149">
        <v>61</v>
      </c>
    </row>
    <row r="150" spans="1:12" hidden="1">
      <c r="A150" t="s">
        <v>388</v>
      </c>
      <c r="B150" t="s">
        <v>389</v>
      </c>
      <c r="C150" t="s">
        <v>62</v>
      </c>
      <c r="D150" t="s">
        <v>62</v>
      </c>
      <c r="E150" t="s">
        <v>18</v>
      </c>
      <c r="F150">
        <v>172.71666999999999</v>
      </c>
      <c r="G150">
        <v>-43.6</v>
      </c>
      <c r="H150">
        <v>344</v>
      </c>
      <c r="I150">
        <v>466</v>
      </c>
      <c r="J150" s="11">
        <v>12.5</v>
      </c>
      <c r="K150" s="11">
        <v>127</v>
      </c>
      <c r="L150" s="11">
        <v>11</v>
      </c>
    </row>
    <row r="151" spans="1:12" hidden="1">
      <c r="A151" t="s">
        <v>390</v>
      </c>
      <c r="B151" t="s">
        <v>391</v>
      </c>
      <c r="C151" t="s">
        <v>34</v>
      </c>
      <c r="D151" t="s">
        <v>34</v>
      </c>
      <c r="E151" t="s">
        <v>26</v>
      </c>
      <c r="F151">
        <v>-4.4274699999999996</v>
      </c>
      <c r="G151">
        <v>36.718150000000001</v>
      </c>
      <c r="H151">
        <v>377</v>
      </c>
      <c r="I151">
        <v>48</v>
      </c>
      <c r="J151" s="11">
        <v>13.5</v>
      </c>
      <c r="K151">
        <v>182</v>
      </c>
      <c r="L151">
        <v>18</v>
      </c>
    </row>
    <row r="152" spans="1:12" hidden="1">
      <c r="A152" t="s">
        <v>392</v>
      </c>
      <c r="B152" t="s">
        <v>393</v>
      </c>
      <c r="C152" t="s">
        <v>66</v>
      </c>
      <c r="D152" t="s">
        <v>66</v>
      </c>
      <c r="E152" t="s">
        <v>66</v>
      </c>
      <c r="F152">
        <v>-60</v>
      </c>
      <c r="G152">
        <v>-3.06</v>
      </c>
      <c r="H152">
        <v>682</v>
      </c>
      <c r="I152">
        <v>21803</v>
      </c>
      <c r="J152" s="11">
        <v>8</v>
      </c>
      <c r="K152">
        <v>169</v>
      </c>
      <c r="L152">
        <v>31</v>
      </c>
    </row>
    <row r="153" spans="1:12" hidden="1">
      <c r="A153" t="s">
        <v>394</v>
      </c>
      <c r="B153" t="s">
        <v>395</v>
      </c>
      <c r="C153" t="s">
        <v>241</v>
      </c>
      <c r="D153" t="s">
        <v>241</v>
      </c>
      <c r="E153" t="s">
        <v>178</v>
      </c>
      <c r="F153">
        <v>121</v>
      </c>
      <c r="G153">
        <v>14.58334</v>
      </c>
      <c r="H153">
        <v>151</v>
      </c>
      <c r="I153">
        <v>3125</v>
      </c>
      <c r="J153" s="11">
        <v>9.5</v>
      </c>
      <c r="K153" s="11">
        <v>1</v>
      </c>
      <c r="L153" s="11">
        <v>7</v>
      </c>
    </row>
    <row r="154" spans="1:12" hidden="1">
      <c r="A154" t="s">
        <v>396</v>
      </c>
      <c r="B154" t="s">
        <v>397</v>
      </c>
      <c r="C154" t="s">
        <v>71</v>
      </c>
      <c r="D154" t="s">
        <v>71</v>
      </c>
      <c r="E154" t="s">
        <v>15</v>
      </c>
      <c r="F154">
        <v>-79.900000000000006</v>
      </c>
      <c r="G154">
        <v>9.35</v>
      </c>
      <c r="H154">
        <v>341</v>
      </c>
      <c r="I154">
        <v>4998</v>
      </c>
      <c r="J154" s="11">
        <v>11</v>
      </c>
      <c r="K154">
        <v>107</v>
      </c>
      <c r="L154">
        <v>3</v>
      </c>
    </row>
    <row r="155" spans="1:12" hidden="1">
      <c r="A155" t="s">
        <v>398</v>
      </c>
      <c r="B155" t="s">
        <v>399</v>
      </c>
      <c r="C155" t="s">
        <v>400</v>
      </c>
      <c r="D155" t="s">
        <v>400</v>
      </c>
      <c r="E155" t="s">
        <v>26</v>
      </c>
      <c r="F155">
        <v>14.55</v>
      </c>
      <c r="G155">
        <v>35.85</v>
      </c>
      <c r="H155">
        <v>37</v>
      </c>
      <c r="I155">
        <v>4988</v>
      </c>
      <c r="J155" s="11">
        <v>13.5</v>
      </c>
      <c r="K155">
        <v>143</v>
      </c>
      <c r="L155">
        <v>4</v>
      </c>
    </row>
    <row r="156" spans="1:12" hidden="1">
      <c r="A156" t="s">
        <v>401</v>
      </c>
      <c r="B156" t="s">
        <v>402</v>
      </c>
      <c r="C156" t="s">
        <v>109</v>
      </c>
      <c r="D156" t="s">
        <v>109</v>
      </c>
      <c r="E156" t="s">
        <v>7</v>
      </c>
      <c r="F156">
        <v>13.468999999999999</v>
      </c>
      <c r="G156">
        <v>-5.8140000000000001</v>
      </c>
      <c r="H156">
        <v>361</v>
      </c>
      <c r="I156">
        <v>23533</v>
      </c>
      <c r="J156" s="11">
        <v>9.5</v>
      </c>
      <c r="K156">
        <v>235</v>
      </c>
      <c r="L156">
        <v>55</v>
      </c>
    </row>
    <row r="157" spans="1:12" hidden="1">
      <c r="A157" t="s">
        <v>403</v>
      </c>
      <c r="B157" t="s">
        <v>404</v>
      </c>
      <c r="C157" t="s">
        <v>18</v>
      </c>
      <c r="D157" t="s">
        <v>18</v>
      </c>
      <c r="E157" t="s">
        <v>18</v>
      </c>
      <c r="F157">
        <v>145</v>
      </c>
      <c r="G157">
        <v>-37.833333000000003</v>
      </c>
      <c r="H157">
        <v>354</v>
      </c>
      <c r="I157">
        <v>9188</v>
      </c>
      <c r="J157" s="11">
        <v>12.5</v>
      </c>
      <c r="K157" s="11">
        <v>243</v>
      </c>
      <c r="L157" s="11">
        <v>14</v>
      </c>
    </row>
    <row r="158" spans="1:12" hidden="1">
      <c r="A158" t="s">
        <v>405</v>
      </c>
      <c r="B158" t="s">
        <v>406</v>
      </c>
      <c r="C158" t="s">
        <v>34</v>
      </c>
      <c r="D158" t="s">
        <v>34</v>
      </c>
      <c r="E158" t="s">
        <v>26</v>
      </c>
      <c r="F158">
        <v>-2.9448129999999999</v>
      </c>
      <c r="G158">
        <v>35.294128999999998</v>
      </c>
      <c r="H158">
        <v>382</v>
      </c>
      <c r="I158">
        <v>5618</v>
      </c>
      <c r="J158" s="11">
        <v>8</v>
      </c>
      <c r="K158">
        <v>138</v>
      </c>
      <c r="L158">
        <v>5</v>
      </c>
    </row>
    <row r="159" spans="1:12" hidden="1">
      <c r="A159" t="s">
        <v>407</v>
      </c>
      <c r="B159" t="s">
        <v>408</v>
      </c>
      <c r="C159" t="s">
        <v>40</v>
      </c>
      <c r="D159" t="s">
        <v>40</v>
      </c>
      <c r="E159" t="s">
        <v>26</v>
      </c>
      <c r="F159">
        <v>34.630000000000003</v>
      </c>
      <c r="G159">
        <v>36.799999999999997</v>
      </c>
      <c r="H159">
        <v>238</v>
      </c>
      <c r="I159">
        <v>10519</v>
      </c>
      <c r="J159" s="11">
        <v>11</v>
      </c>
      <c r="K159">
        <v>144</v>
      </c>
      <c r="L159">
        <v>0</v>
      </c>
    </row>
    <row r="160" spans="1:12" hidden="1">
      <c r="A160" t="s">
        <v>409</v>
      </c>
      <c r="B160" t="s">
        <v>410</v>
      </c>
      <c r="C160" t="s">
        <v>74</v>
      </c>
      <c r="D160" t="s">
        <v>74</v>
      </c>
      <c r="E160" t="s">
        <v>87</v>
      </c>
      <c r="F160">
        <v>-80.207350000000005</v>
      </c>
      <c r="G160">
        <v>25.793710000000001</v>
      </c>
      <c r="H160">
        <v>400</v>
      </c>
      <c r="I160">
        <v>6973</v>
      </c>
      <c r="J160" s="11">
        <v>11</v>
      </c>
      <c r="K160" s="11">
        <v>411</v>
      </c>
      <c r="L160" s="11">
        <v>3</v>
      </c>
    </row>
    <row r="161" spans="1:12" hidden="1">
      <c r="A161" t="s">
        <v>411</v>
      </c>
      <c r="B161" t="s">
        <v>412</v>
      </c>
      <c r="C161" t="s">
        <v>413</v>
      </c>
      <c r="D161" t="s">
        <v>413</v>
      </c>
      <c r="E161" t="s">
        <v>7</v>
      </c>
      <c r="F161">
        <v>-24.99</v>
      </c>
      <c r="G161">
        <v>16.89</v>
      </c>
      <c r="H161">
        <v>267</v>
      </c>
      <c r="I161">
        <v>24361</v>
      </c>
      <c r="J161" s="11">
        <v>9.5</v>
      </c>
      <c r="K161">
        <v>51</v>
      </c>
      <c r="L161">
        <v>56</v>
      </c>
    </row>
    <row r="162" spans="1:12" hidden="1">
      <c r="A162" t="s">
        <v>414</v>
      </c>
      <c r="B162" t="s">
        <v>415</v>
      </c>
      <c r="C162" t="s">
        <v>100</v>
      </c>
      <c r="D162" t="s">
        <v>100</v>
      </c>
      <c r="E162" t="s">
        <v>26</v>
      </c>
      <c r="F162">
        <v>15.0937</v>
      </c>
      <c r="G162">
        <v>32.375</v>
      </c>
      <c r="H162">
        <v>204</v>
      </c>
      <c r="I162">
        <v>10966</v>
      </c>
      <c r="J162" s="11">
        <v>9.5</v>
      </c>
      <c r="K162">
        <v>141</v>
      </c>
      <c r="L162">
        <v>9</v>
      </c>
    </row>
    <row r="163" spans="1:12" hidden="1">
      <c r="A163" t="s">
        <v>416</v>
      </c>
      <c r="B163" t="s">
        <v>417</v>
      </c>
      <c r="C163" t="s">
        <v>74</v>
      </c>
      <c r="D163" t="s">
        <v>74</v>
      </c>
      <c r="E163" t="s">
        <v>75</v>
      </c>
      <c r="F163">
        <v>-88.043099999999995</v>
      </c>
      <c r="G163">
        <v>30.694199999999999</v>
      </c>
      <c r="H163" t="s">
        <v>215</v>
      </c>
      <c r="I163">
        <v>4617</v>
      </c>
      <c r="J163" s="11">
        <v>11</v>
      </c>
      <c r="K163" s="11" t="s">
        <v>215</v>
      </c>
      <c r="L163" s="11">
        <v>16</v>
      </c>
    </row>
    <row r="164" spans="1:12">
      <c r="A164" t="s">
        <v>418</v>
      </c>
      <c r="B164" t="s">
        <v>419</v>
      </c>
      <c r="C164" t="s">
        <v>420</v>
      </c>
      <c r="D164" t="s">
        <v>420</v>
      </c>
      <c r="E164" t="s">
        <v>133</v>
      </c>
      <c r="F164">
        <v>39.656199999999998</v>
      </c>
      <c r="G164">
        <v>-4.0468000000000002</v>
      </c>
      <c r="H164">
        <v>223</v>
      </c>
      <c r="I164">
        <v>7956</v>
      </c>
      <c r="J164" s="11">
        <v>8</v>
      </c>
      <c r="K164" s="11">
        <v>125</v>
      </c>
      <c r="L164" s="11">
        <v>18</v>
      </c>
    </row>
    <row r="165" spans="1:12" hidden="1">
      <c r="A165" t="s">
        <v>421</v>
      </c>
      <c r="B165" t="s">
        <v>422</v>
      </c>
      <c r="C165" t="s">
        <v>423</v>
      </c>
      <c r="D165" t="s">
        <v>423</v>
      </c>
      <c r="E165" t="s">
        <v>7</v>
      </c>
      <c r="F165">
        <v>-10.796799999999999</v>
      </c>
      <c r="G165">
        <v>6.3125</v>
      </c>
      <c r="H165">
        <v>184</v>
      </c>
      <c r="I165">
        <v>32401</v>
      </c>
      <c r="J165" s="11">
        <v>8</v>
      </c>
      <c r="K165">
        <v>97</v>
      </c>
      <c r="L165">
        <v>59</v>
      </c>
    </row>
    <row r="166" spans="1:12" hidden="1">
      <c r="A166" t="s">
        <v>424</v>
      </c>
      <c r="B166" t="s">
        <v>425</v>
      </c>
      <c r="C166" t="s">
        <v>426</v>
      </c>
      <c r="D166" t="s">
        <v>426</v>
      </c>
      <c r="E166" t="s">
        <v>66</v>
      </c>
      <c r="F166">
        <v>-56.183332999999998</v>
      </c>
      <c r="G166">
        <v>-34.883333</v>
      </c>
      <c r="H166">
        <v>239</v>
      </c>
      <c r="I166">
        <v>2834</v>
      </c>
      <c r="J166" s="11">
        <v>8</v>
      </c>
      <c r="K166">
        <v>154</v>
      </c>
      <c r="L166">
        <v>18</v>
      </c>
    </row>
    <row r="167" spans="1:12" hidden="1">
      <c r="A167" t="s">
        <v>427</v>
      </c>
      <c r="B167" t="s">
        <v>428</v>
      </c>
      <c r="C167" t="s">
        <v>117</v>
      </c>
      <c r="D167" t="s">
        <v>117</v>
      </c>
      <c r="E167" t="s">
        <v>46</v>
      </c>
      <c r="F167">
        <v>-2.1626599999999998</v>
      </c>
      <c r="G167">
        <v>47.324950000000001</v>
      </c>
      <c r="H167">
        <v>408</v>
      </c>
      <c r="I167">
        <v>-3367</v>
      </c>
      <c r="J167" s="11">
        <v>11</v>
      </c>
      <c r="K167">
        <v>108</v>
      </c>
      <c r="L167">
        <v>34</v>
      </c>
    </row>
    <row r="168" spans="1:12" hidden="1">
      <c r="A168" t="s">
        <v>429</v>
      </c>
      <c r="B168" t="s">
        <v>430</v>
      </c>
      <c r="C168" t="s">
        <v>431</v>
      </c>
      <c r="D168" t="s">
        <v>431</v>
      </c>
      <c r="E168" t="s">
        <v>432</v>
      </c>
      <c r="F168">
        <v>-73.578100000000006</v>
      </c>
      <c r="G168">
        <v>45.5</v>
      </c>
      <c r="H168">
        <v>414</v>
      </c>
      <c r="I168">
        <v>15605</v>
      </c>
      <c r="J168" s="11">
        <v>12.5</v>
      </c>
      <c r="K168">
        <v>150</v>
      </c>
      <c r="L168">
        <v>38</v>
      </c>
    </row>
    <row r="169" spans="1:12">
      <c r="A169" t="s">
        <v>433</v>
      </c>
      <c r="B169" t="s">
        <v>434</v>
      </c>
      <c r="C169" t="s">
        <v>435</v>
      </c>
      <c r="D169" t="s">
        <v>435</v>
      </c>
      <c r="E169" t="s">
        <v>22</v>
      </c>
      <c r="F169">
        <v>58.578099999999999</v>
      </c>
      <c r="G169">
        <v>23.609300000000001</v>
      </c>
      <c r="H169">
        <v>221</v>
      </c>
      <c r="I169">
        <v>6368</v>
      </c>
      <c r="J169" s="11">
        <v>9.5</v>
      </c>
      <c r="K169" s="11">
        <v>80</v>
      </c>
      <c r="L169" s="11">
        <v>3</v>
      </c>
    </row>
    <row r="170" spans="1:12" hidden="1">
      <c r="A170" t="s">
        <v>436</v>
      </c>
      <c r="B170" t="s">
        <v>437</v>
      </c>
      <c r="C170" t="s">
        <v>103</v>
      </c>
      <c r="D170" t="s">
        <v>103</v>
      </c>
      <c r="E170" t="s">
        <v>46</v>
      </c>
      <c r="F170">
        <v>5.078354</v>
      </c>
      <c r="G170">
        <v>61.938442000000002</v>
      </c>
      <c r="H170">
        <v>541</v>
      </c>
      <c r="I170">
        <v>23165</v>
      </c>
      <c r="J170" s="11">
        <v>8</v>
      </c>
      <c r="K170">
        <v>96</v>
      </c>
      <c r="L170">
        <v>179</v>
      </c>
    </row>
    <row r="171" spans="1:12" hidden="1">
      <c r="A171" t="s">
        <v>438</v>
      </c>
      <c r="B171" t="s">
        <v>439</v>
      </c>
      <c r="C171" t="s">
        <v>262</v>
      </c>
      <c r="D171" t="s">
        <v>262</v>
      </c>
      <c r="E171" t="s">
        <v>262</v>
      </c>
      <c r="F171">
        <v>136.91999999999999</v>
      </c>
      <c r="G171">
        <v>35.17</v>
      </c>
      <c r="H171">
        <v>134</v>
      </c>
      <c r="I171">
        <v>17860</v>
      </c>
      <c r="J171" s="11">
        <v>13.5</v>
      </c>
      <c r="K171" s="11">
        <v>63</v>
      </c>
      <c r="L171" s="11">
        <v>7</v>
      </c>
    </row>
    <row r="172" spans="1:12" hidden="1">
      <c r="A172" t="s">
        <v>440</v>
      </c>
      <c r="B172" t="s">
        <v>441</v>
      </c>
      <c r="C172" t="s">
        <v>378</v>
      </c>
      <c r="D172" t="s">
        <v>378</v>
      </c>
      <c r="E172" t="s">
        <v>7</v>
      </c>
      <c r="F172">
        <v>12.152578</v>
      </c>
      <c r="G172">
        <v>-15.153104000000001</v>
      </c>
      <c r="H172">
        <v>506</v>
      </c>
      <c r="I172">
        <v>34075</v>
      </c>
      <c r="J172" s="11">
        <v>8</v>
      </c>
      <c r="K172">
        <v>83</v>
      </c>
      <c r="L172">
        <v>56</v>
      </c>
    </row>
    <row r="173" spans="1:12" hidden="1">
      <c r="A173" t="s">
        <v>442</v>
      </c>
      <c r="B173" t="s">
        <v>443</v>
      </c>
      <c r="C173" t="s">
        <v>153</v>
      </c>
      <c r="D173" t="s">
        <v>153</v>
      </c>
      <c r="E173" t="s">
        <v>154</v>
      </c>
      <c r="F173">
        <v>113.572</v>
      </c>
      <c r="G173">
        <v>22.76</v>
      </c>
      <c r="H173">
        <v>135</v>
      </c>
      <c r="I173">
        <v>3573</v>
      </c>
      <c r="J173" s="11">
        <v>12.5</v>
      </c>
      <c r="K173" s="11">
        <v>91</v>
      </c>
      <c r="L173" s="11">
        <v>7</v>
      </c>
    </row>
    <row r="174" spans="1:12" hidden="1">
      <c r="A174" t="s">
        <v>444</v>
      </c>
      <c r="B174" t="s">
        <v>445</v>
      </c>
      <c r="C174" t="s">
        <v>62</v>
      </c>
      <c r="D174" t="s">
        <v>62</v>
      </c>
      <c r="E174" t="s">
        <v>18</v>
      </c>
      <c r="F174">
        <v>176.91666000000001</v>
      </c>
      <c r="G174">
        <v>-39.483333000000002</v>
      </c>
      <c r="H174">
        <v>217</v>
      </c>
      <c r="I174">
        <v>-10436</v>
      </c>
      <c r="J174" s="11">
        <v>12.5</v>
      </c>
      <c r="K174" s="11">
        <v>175</v>
      </c>
      <c r="L174" s="11">
        <v>17</v>
      </c>
    </row>
    <row r="175" spans="1:12" hidden="1">
      <c r="A175" t="s">
        <v>446</v>
      </c>
      <c r="B175" t="s">
        <v>447</v>
      </c>
      <c r="C175" t="s">
        <v>62</v>
      </c>
      <c r="D175" t="s">
        <v>62</v>
      </c>
      <c r="E175" t="s">
        <v>18</v>
      </c>
      <c r="F175">
        <v>173.28120000000001</v>
      </c>
      <c r="G175">
        <v>-41.281199999999998</v>
      </c>
      <c r="H175">
        <v>314</v>
      </c>
      <c r="I175">
        <v>1182</v>
      </c>
      <c r="J175" s="11">
        <v>12.5</v>
      </c>
      <c r="K175" s="11">
        <v>85</v>
      </c>
      <c r="L175" s="11">
        <v>16</v>
      </c>
    </row>
    <row r="176" spans="1:12" hidden="1">
      <c r="A176" t="s">
        <v>448</v>
      </c>
      <c r="B176" t="s">
        <v>449</v>
      </c>
      <c r="C176" t="s">
        <v>74</v>
      </c>
      <c r="D176" t="s">
        <v>74</v>
      </c>
      <c r="E176" t="s">
        <v>87</v>
      </c>
      <c r="F176">
        <v>-90.075000000000003</v>
      </c>
      <c r="G176">
        <v>29.9544</v>
      </c>
      <c r="H176">
        <v>461</v>
      </c>
      <c r="I176">
        <v>6380</v>
      </c>
      <c r="J176" s="11">
        <v>12.5</v>
      </c>
      <c r="K176" s="11">
        <v>266</v>
      </c>
      <c r="L176" s="11">
        <v>27</v>
      </c>
    </row>
    <row r="177" spans="1:12" hidden="1">
      <c r="A177" t="s">
        <v>450</v>
      </c>
      <c r="B177" t="s">
        <v>451</v>
      </c>
      <c r="C177" t="s">
        <v>62</v>
      </c>
      <c r="D177" t="s">
        <v>62</v>
      </c>
      <c r="E177" t="s">
        <v>18</v>
      </c>
      <c r="F177">
        <v>174.07810000000001</v>
      </c>
      <c r="G177">
        <v>-39.0625</v>
      </c>
      <c r="H177">
        <v>193</v>
      </c>
      <c r="I177">
        <v>5566</v>
      </c>
      <c r="J177" s="11">
        <v>12.5</v>
      </c>
      <c r="K177" s="11">
        <v>82</v>
      </c>
      <c r="L177" s="11">
        <v>1</v>
      </c>
    </row>
    <row r="178" spans="1:12" hidden="1">
      <c r="A178" t="s">
        <v>452</v>
      </c>
      <c r="B178" t="s">
        <v>453</v>
      </c>
      <c r="C178" t="s">
        <v>74</v>
      </c>
      <c r="D178" t="s">
        <v>74</v>
      </c>
      <c r="E178" t="s">
        <v>75</v>
      </c>
      <c r="F178">
        <v>-74.18329</v>
      </c>
      <c r="G178">
        <v>40.738120000000002</v>
      </c>
      <c r="H178">
        <v>698</v>
      </c>
      <c r="I178">
        <v>18260</v>
      </c>
      <c r="J178" s="11">
        <v>12.5</v>
      </c>
      <c r="K178" s="11">
        <v>860</v>
      </c>
      <c r="L178" s="11">
        <v>3</v>
      </c>
    </row>
    <row r="179" spans="1:12" hidden="1">
      <c r="A179" t="s">
        <v>454</v>
      </c>
      <c r="B179" t="s">
        <v>455</v>
      </c>
      <c r="C179" t="s">
        <v>153</v>
      </c>
      <c r="D179" t="s">
        <v>153</v>
      </c>
      <c r="E179" t="s">
        <v>235</v>
      </c>
      <c r="F179">
        <v>121.5468</v>
      </c>
      <c r="G179">
        <v>29.875</v>
      </c>
      <c r="H179">
        <v>118</v>
      </c>
      <c r="I179">
        <v>7275</v>
      </c>
      <c r="J179" s="11">
        <v>13.5</v>
      </c>
      <c r="K179">
        <v>36</v>
      </c>
      <c r="L179">
        <v>4</v>
      </c>
    </row>
    <row r="180" spans="1:12" hidden="1">
      <c r="A180" t="s">
        <v>456</v>
      </c>
      <c r="B180" t="s">
        <v>457</v>
      </c>
      <c r="C180" t="s">
        <v>74</v>
      </c>
      <c r="D180" t="s">
        <v>74</v>
      </c>
      <c r="E180" t="s">
        <v>75</v>
      </c>
      <c r="F180">
        <v>-76.281630000000007</v>
      </c>
      <c r="G180">
        <v>36.853729999999999</v>
      </c>
      <c r="H180">
        <v>415</v>
      </c>
      <c r="I180">
        <v>4765</v>
      </c>
      <c r="J180" s="11">
        <v>13.5</v>
      </c>
      <c r="K180" s="11">
        <v>388</v>
      </c>
      <c r="L180" s="11">
        <v>5</v>
      </c>
    </row>
    <row r="181" spans="1:12" hidden="1">
      <c r="A181" t="s">
        <v>458</v>
      </c>
      <c r="B181" t="s">
        <v>459</v>
      </c>
      <c r="C181" t="s">
        <v>74</v>
      </c>
      <c r="D181" t="s">
        <v>74</v>
      </c>
      <c r="E181" t="s">
        <v>75</v>
      </c>
      <c r="F181">
        <v>-79.990290000000002</v>
      </c>
      <c r="G181">
        <v>32.871609999999997</v>
      </c>
      <c r="H181">
        <v>0</v>
      </c>
      <c r="I181">
        <v>18268</v>
      </c>
      <c r="J181" s="11">
        <v>9.5</v>
      </c>
      <c r="K181" s="11">
        <v>112</v>
      </c>
      <c r="L181" s="11">
        <v>93</v>
      </c>
    </row>
    <row r="182" spans="1:12" hidden="1">
      <c r="A182" t="s">
        <v>460</v>
      </c>
      <c r="B182" t="s">
        <v>461</v>
      </c>
      <c r="C182" t="s">
        <v>462</v>
      </c>
      <c r="D182" t="s">
        <v>462</v>
      </c>
      <c r="E182" t="s">
        <v>7</v>
      </c>
      <c r="F182">
        <v>-17.0625</v>
      </c>
      <c r="G182">
        <v>20.890599999999999</v>
      </c>
      <c r="H182">
        <v>424</v>
      </c>
      <c r="I182">
        <v>22978</v>
      </c>
      <c r="J182" s="11">
        <v>8</v>
      </c>
      <c r="K182">
        <v>229</v>
      </c>
      <c r="L182">
        <v>56</v>
      </c>
    </row>
    <row r="183" spans="1:12" hidden="1">
      <c r="A183" t="s">
        <v>463</v>
      </c>
      <c r="B183" t="s">
        <v>464</v>
      </c>
      <c r="C183" t="s">
        <v>462</v>
      </c>
      <c r="D183" t="s">
        <v>462</v>
      </c>
      <c r="E183" t="s">
        <v>7</v>
      </c>
      <c r="F183">
        <v>-15.9375</v>
      </c>
      <c r="G183">
        <v>18.093699999999998</v>
      </c>
      <c r="H183">
        <v>382</v>
      </c>
      <c r="I183">
        <v>32709</v>
      </c>
      <c r="J183" s="11">
        <v>8</v>
      </c>
      <c r="K183">
        <v>0</v>
      </c>
      <c r="L183">
        <v>53</v>
      </c>
    </row>
    <row r="184" spans="1:12" hidden="1">
      <c r="A184" t="s">
        <v>465</v>
      </c>
      <c r="B184" t="s">
        <v>466</v>
      </c>
      <c r="C184" t="s">
        <v>467</v>
      </c>
      <c r="D184" t="s">
        <v>467</v>
      </c>
      <c r="E184" t="s">
        <v>18</v>
      </c>
      <c r="F184">
        <v>166.44008700000001</v>
      </c>
      <c r="G184">
        <v>-22.286508999999999</v>
      </c>
      <c r="H184">
        <v>169</v>
      </c>
      <c r="I184">
        <v>-83718</v>
      </c>
      <c r="J184" s="11">
        <v>8</v>
      </c>
      <c r="K184" s="11">
        <v>65</v>
      </c>
      <c r="L184" s="11">
        <v>198</v>
      </c>
    </row>
    <row r="185" spans="1:12" hidden="1">
      <c r="A185" t="s">
        <v>468</v>
      </c>
      <c r="B185" t="s">
        <v>469</v>
      </c>
      <c r="C185" t="s">
        <v>74</v>
      </c>
      <c r="D185" t="s">
        <v>74</v>
      </c>
      <c r="E185" t="s">
        <v>15</v>
      </c>
      <c r="F185">
        <v>-122.26795</v>
      </c>
      <c r="G185">
        <v>37.811050000000002</v>
      </c>
      <c r="H185">
        <v>475</v>
      </c>
      <c r="I185">
        <v>6940</v>
      </c>
      <c r="J185" s="11">
        <v>12.5</v>
      </c>
      <c r="K185">
        <v>483</v>
      </c>
      <c r="L185">
        <v>6</v>
      </c>
    </row>
    <row r="186" spans="1:12" hidden="1">
      <c r="A186" t="s">
        <v>470</v>
      </c>
      <c r="B186" t="s">
        <v>471</v>
      </c>
      <c r="C186" t="s">
        <v>286</v>
      </c>
      <c r="D186" t="s">
        <v>286</v>
      </c>
      <c r="E186" t="s">
        <v>26</v>
      </c>
      <c r="F186">
        <v>30.718699999999998</v>
      </c>
      <c r="G186">
        <v>46.453099999999999</v>
      </c>
      <c r="H186">
        <v>510</v>
      </c>
      <c r="I186">
        <v>76704</v>
      </c>
      <c r="J186" s="11">
        <v>11</v>
      </c>
      <c r="K186">
        <v>109</v>
      </c>
      <c r="L186">
        <v>91</v>
      </c>
    </row>
    <row r="187" spans="1:12" hidden="1">
      <c r="A187" t="s">
        <v>472</v>
      </c>
      <c r="B187" t="s">
        <v>473</v>
      </c>
      <c r="C187" t="s">
        <v>49</v>
      </c>
      <c r="D187" t="s">
        <v>49</v>
      </c>
      <c r="E187" t="s">
        <v>7</v>
      </c>
      <c r="F187">
        <v>7.1406000000000001</v>
      </c>
      <c r="G187">
        <v>4.7031000000000001</v>
      </c>
      <c r="H187">
        <v>356</v>
      </c>
      <c r="I187">
        <v>23776</v>
      </c>
      <c r="J187" s="11">
        <v>8</v>
      </c>
      <c r="K187">
        <v>226</v>
      </c>
      <c r="L187">
        <v>58</v>
      </c>
    </row>
    <row r="188" spans="1:12" hidden="1">
      <c r="A188" t="s">
        <v>474</v>
      </c>
      <c r="B188" t="s">
        <v>475</v>
      </c>
      <c r="C188" t="s">
        <v>37</v>
      </c>
      <c r="D188" t="s">
        <v>37</v>
      </c>
      <c r="E188" t="s">
        <v>26</v>
      </c>
      <c r="F188">
        <v>-0.625</v>
      </c>
      <c r="G188">
        <v>35.6875</v>
      </c>
      <c r="H188">
        <v>106</v>
      </c>
      <c r="I188">
        <v>1231</v>
      </c>
      <c r="J188" s="11">
        <v>8</v>
      </c>
      <c r="K188">
        <v>137</v>
      </c>
      <c r="L188">
        <v>27</v>
      </c>
    </row>
    <row r="189" spans="1:12" hidden="1">
      <c r="A189" t="s">
        <v>476</v>
      </c>
      <c r="B189" t="s">
        <v>477</v>
      </c>
      <c r="C189" t="s">
        <v>262</v>
      </c>
      <c r="D189" t="s">
        <v>262</v>
      </c>
      <c r="E189" t="s">
        <v>262</v>
      </c>
      <c r="F189">
        <v>135.5</v>
      </c>
      <c r="G189">
        <v>34.67</v>
      </c>
      <c r="H189">
        <v>160</v>
      </c>
      <c r="I189">
        <v>12566</v>
      </c>
      <c r="J189" s="11">
        <v>11</v>
      </c>
      <c r="K189" s="11">
        <v>86</v>
      </c>
      <c r="L189" s="11">
        <v>16</v>
      </c>
    </row>
    <row r="190" spans="1:12" hidden="1">
      <c r="A190" t="s">
        <v>478</v>
      </c>
      <c r="B190" t="s">
        <v>479</v>
      </c>
      <c r="C190" t="s">
        <v>130</v>
      </c>
      <c r="D190" t="s">
        <v>130</v>
      </c>
      <c r="E190" t="s">
        <v>56</v>
      </c>
      <c r="F190">
        <v>-81.109300000000005</v>
      </c>
      <c r="G190">
        <v>-5.0937000000000001</v>
      </c>
      <c r="H190">
        <v>197</v>
      </c>
      <c r="I190">
        <v>3561</v>
      </c>
      <c r="J190" s="11">
        <v>8</v>
      </c>
      <c r="K190">
        <v>181</v>
      </c>
      <c r="L190">
        <v>4</v>
      </c>
    </row>
    <row r="191" spans="1:12" hidden="1">
      <c r="A191" t="s">
        <v>480</v>
      </c>
      <c r="B191" t="s">
        <v>481</v>
      </c>
      <c r="C191" t="s">
        <v>482</v>
      </c>
      <c r="D191" t="s">
        <v>482</v>
      </c>
      <c r="E191" t="s">
        <v>18</v>
      </c>
      <c r="F191">
        <v>-149.57</v>
      </c>
      <c r="G191">
        <v>-17.535</v>
      </c>
      <c r="H191">
        <v>9</v>
      </c>
      <c r="I191">
        <v>17488</v>
      </c>
      <c r="J191" s="11">
        <v>9.5</v>
      </c>
      <c r="K191" s="11">
        <v>66</v>
      </c>
      <c r="L191" s="11">
        <v>132</v>
      </c>
    </row>
    <row r="192" spans="1:12" hidden="1">
      <c r="A192" t="s">
        <v>483</v>
      </c>
      <c r="B192" t="s">
        <v>484</v>
      </c>
      <c r="C192" t="s">
        <v>66</v>
      </c>
      <c r="D192" t="s">
        <v>66</v>
      </c>
      <c r="E192" t="s">
        <v>66</v>
      </c>
      <c r="F192">
        <v>-48.51</v>
      </c>
      <c r="G192">
        <v>-25.54</v>
      </c>
      <c r="H192">
        <v>481</v>
      </c>
      <c r="I192">
        <v>8549</v>
      </c>
      <c r="J192" s="11">
        <v>9.5</v>
      </c>
      <c r="K192">
        <v>284</v>
      </c>
      <c r="L192">
        <v>11</v>
      </c>
    </row>
    <row r="193" spans="1:12" hidden="1">
      <c r="A193" t="s">
        <v>485</v>
      </c>
      <c r="B193" t="s">
        <v>486</v>
      </c>
      <c r="C193" t="s">
        <v>66</v>
      </c>
      <c r="D193" t="s">
        <v>66</v>
      </c>
      <c r="E193" t="s">
        <v>66</v>
      </c>
      <c r="F193">
        <v>-38.869</v>
      </c>
      <c r="G193">
        <v>-3.53</v>
      </c>
      <c r="H193">
        <v>592</v>
      </c>
      <c r="I193">
        <v>9678</v>
      </c>
      <c r="J193" s="11">
        <v>13.5</v>
      </c>
      <c r="K193">
        <v>410</v>
      </c>
      <c r="L193">
        <v>3</v>
      </c>
    </row>
    <row r="194" spans="1:12">
      <c r="A194" t="s">
        <v>487</v>
      </c>
      <c r="B194" t="s">
        <v>488</v>
      </c>
      <c r="C194" t="s">
        <v>489</v>
      </c>
      <c r="D194" t="s">
        <v>489</v>
      </c>
      <c r="E194" t="s">
        <v>178</v>
      </c>
      <c r="F194">
        <v>100.28</v>
      </c>
      <c r="G194">
        <v>5.4062000000000001</v>
      </c>
      <c r="H194">
        <v>134</v>
      </c>
      <c r="I194">
        <v>3213</v>
      </c>
      <c r="J194" s="11">
        <v>9.5</v>
      </c>
      <c r="K194" s="11">
        <v>60</v>
      </c>
      <c r="L194" s="11">
        <v>9</v>
      </c>
    </row>
    <row r="195" spans="1:12" hidden="1">
      <c r="A195" t="s">
        <v>490</v>
      </c>
      <c r="B195" t="s">
        <v>491</v>
      </c>
      <c r="C195" t="s">
        <v>74</v>
      </c>
      <c r="D195" t="s">
        <v>74</v>
      </c>
      <c r="E195" t="s">
        <v>75</v>
      </c>
      <c r="F195">
        <v>-75.164199999999994</v>
      </c>
      <c r="G195">
        <v>39.952199999999998</v>
      </c>
      <c r="H195">
        <v>501</v>
      </c>
      <c r="I195">
        <v>12015</v>
      </c>
      <c r="J195" s="11">
        <v>9.5</v>
      </c>
      <c r="K195" s="11">
        <v>82</v>
      </c>
      <c r="L195" s="11">
        <v>7</v>
      </c>
    </row>
    <row r="196" spans="1:12">
      <c r="A196" t="s">
        <v>492</v>
      </c>
      <c r="B196" t="s">
        <v>493</v>
      </c>
      <c r="C196" t="s">
        <v>146</v>
      </c>
      <c r="D196" t="s">
        <v>146</v>
      </c>
      <c r="E196" t="s">
        <v>147</v>
      </c>
      <c r="F196">
        <v>71.583081000000007</v>
      </c>
      <c r="G196">
        <v>20.974917000000001</v>
      </c>
      <c r="H196">
        <v>208</v>
      </c>
      <c r="I196">
        <v>4372</v>
      </c>
      <c r="J196" s="11">
        <v>12.5</v>
      </c>
      <c r="K196" s="11">
        <v>9</v>
      </c>
      <c r="L196" s="11">
        <v>4</v>
      </c>
    </row>
    <row r="197" spans="1:12" hidden="1">
      <c r="A197" t="s">
        <v>494</v>
      </c>
      <c r="B197" t="s">
        <v>495</v>
      </c>
      <c r="C197" t="s">
        <v>496</v>
      </c>
      <c r="D197" t="s">
        <v>496</v>
      </c>
      <c r="E197" t="s">
        <v>26</v>
      </c>
      <c r="F197">
        <v>23.64113</v>
      </c>
      <c r="G197">
        <v>37.951340000000002</v>
      </c>
      <c r="H197">
        <v>292</v>
      </c>
      <c r="I197">
        <v>4368</v>
      </c>
      <c r="J197" s="11">
        <v>12.5</v>
      </c>
      <c r="K197">
        <v>214</v>
      </c>
      <c r="L197">
        <v>4</v>
      </c>
    </row>
    <row r="198" spans="1:12" hidden="1">
      <c r="A198" t="s">
        <v>497</v>
      </c>
      <c r="B198" t="s">
        <v>498</v>
      </c>
      <c r="C198" t="s">
        <v>499</v>
      </c>
      <c r="D198" t="s">
        <v>499</v>
      </c>
      <c r="E198" t="s">
        <v>87</v>
      </c>
      <c r="F198">
        <v>-61.481999999999999</v>
      </c>
      <c r="G198">
        <v>10.404999999999999</v>
      </c>
      <c r="H198">
        <v>220</v>
      </c>
      <c r="I198">
        <v>-683</v>
      </c>
      <c r="J198" s="11">
        <v>11</v>
      </c>
      <c r="K198" s="11">
        <v>103</v>
      </c>
      <c r="L198" s="11">
        <v>13</v>
      </c>
    </row>
    <row r="199" spans="1:12" hidden="1">
      <c r="A199" t="s">
        <v>500</v>
      </c>
      <c r="B199" t="s">
        <v>501</v>
      </c>
      <c r="C199" t="s">
        <v>502</v>
      </c>
      <c r="D199" t="s">
        <v>502</v>
      </c>
      <c r="E199" t="s">
        <v>87</v>
      </c>
      <c r="F199">
        <v>-61.516669999999998</v>
      </c>
      <c r="G199">
        <v>16.233329999999999</v>
      </c>
      <c r="H199">
        <v>537</v>
      </c>
      <c r="I199">
        <v>6432</v>
      </c>
      <c r="J199" s="11">
        <v>9.5</v>
      </c>
      <c r="K199" s="11">
        <v>551</v>
      </c>
      <c r="L199" s="11">
        <v>35</v>
      </c>
    </row>
    <row r="200" spans="1:12" hidden="1">
      <c r="A200" t="s">
        <v>503</v>
      </c>
      <c r="B200" t="s">
        <v>504</v>
      </c>
      <c r="C200" t="s">
        <v>505</v>
      </c>
      <c r="D200" t="s">
        <v>505</v>
      </c>
      <c r="E200" t="s">
        <v>7</v>
      </c>
      <c r="F200">
        <v>15.796799999999999</v>
      </c>
      <c r="G200">
        <v>1.5468</v>
      </c>
      <c r="H200">
        <v>112</v>
      </c>
      <c r="I200">
        <v>916</v>
      </c>
      <c r="J200" s="11">
        <v>9.5</v>
      </c>
      <c r="K200">
        <v>126</v>
      </c>
      <c r="L200">
        <v>27</v>
      </c>
    </row>
    <row r="201" spans="1:12" hidden="1">
      <c r="A201" t="s">
        <v>506</v>
      </c>
      <c r="B201" t="s">
        <v>507</v>
      </c>
      <c r="C201" t="s">
        <v>62</v>
      </c>
      <c r="D201" t="s">
        <v>62</v>
      </c>
      <c r="E201" t="s">
        <v>18</v>
      </c>
      <c r="F201">
        <v>170.61667</v>
      </c>
      <c r="G201">
        <v>-45.816670000000002</v>
      </c>
      <c r="H201">
        <v>295</v>
      </c>
      <c r="I201">
        <v>786</v>
      </c>
      <c r="J201" s="11">
        <v>12.5</v>
      </c>
      <c r="K201" s="11">
        <v>141</v>
      </c>
      <c r="L201" s="11">
        <v>9</v>
      </c>
    </row>
    <row r="202" spans="1:12" hidden="1">
      <c r="A202" t="s">
        <v>508</v>
      </c>
      <c r="B202" t="s">
        <v>509</v>
      </c>
      <c r="C202" t="s">
        <v>133</v>
      </c>
      <c r="D202" t="s">
        <v>133</v>
      </c>
      <c r="E202" t="s">
        <v>133</v>
      </c>
      <c r="F202">
        <v>25.578099999999999</v>
      </c>
      <c r="G202">
        <v>-33.953099999999999</v>
      </c>
      <c r="H202">
        <v>245</v>
      </c>
      <c r="I202">
        <v>6863</v>
      </c>
      <c r="J202" s="11">
        <v>9.5</v>
      </c>
      <c r="K202" s="11">
        <v>159</v>
      </c>
      <c r="L202" s="11">
        <v>8</v>
      </c>
    </row>
    <row r="203" spans="1:12" hidden="1">
      <c r="A203" t="s">
        <v>510</v>
      </c>
      <c r="B203" t="s">
        <v>511</v>
      </c>
      <c r="C203" t="s">
        <v>368</v>
      </c>
      <c r="D203" t="s">
        <v>368</v>
      </c>
      <c r="E203" t="s">
        <v>7</v>
      </c>
      <c r="F203">
        <v>8.7739999999999991</v>
      </c>
      <c r="G203">
        <v>-0.71899999999999997</v>
      </c>
      <c r="H203">
        <v>255</v>
      </c>
      <c r="I203">
        <v>24613</v>
      </c>
      <c r="J203" s="11">
        <v>8</v>
      </c>
      <c r="K203">
        <v>221</v>
      </c>
      <c r="L203">
        <v>59</v>
      </c>
    </row>
    <row r="204" spans="1:12">
      <c r="A204" t="s">
        <v>512</v>
      </c>
      <c r="B204" t="s">
        <v>513</v>
      </c>
      <c r="C204" t="s">
        <v>489</v>
      </c>
      <c r="D204" t="s">
        <v>489</v>
      </c>
      <c r="E204" t="s">
        <v>178</v>
      </c>
      <c r="F204">
        <v>101.446</v>
      </c>
      <c r="G204">
        <v>3.0419999999999998</v>
      </c>
      <c r="H204">
        <v>50</v>
      </c>
      <c r="I204">
        <v>2549</v>
      </c>
      <c r="J204" s="11">
        <v>13.5</v>
      </c>
      <c r="K204" s="11">
        <v>34</v>
      </c>
      <c r="L204" s="11">
        <v>3</v>
      </c>
    </row>
    <row r="205" spans="1:12">
      <c r="A205" t="s">
        <v>514</v>
      </c>
      <c r="B205" t="s">
        <v>515</v>
      </c>
      <c r="C205" t="s">
        <v>516</v>
      </c>
      <c r="D205" t="s">
        <v>516</v>
      </c>
      <c r="E205" t="s">
        <v>133</v>
      </c>
      <c r="F205">
        <v>57.5</v>
      </c>
      <c r="G205">
        <v>-20.156199999999998</v>
      </c>
      <c r="H205">
        <v>324</v>
      </c>
      <c r="I205">
        <v>5999</v>
      </c>
      <c r="J205" s="11">
        <v>12.5</v>
      </c>
      <c r="K205" s="11">
        <v>169</v>
      </c>
      <c r="L205" s="11">
        <v>9</v>
      </c>
    </row>
    <row r="206" spans="1:12">
      <c r="A206" t="s">
        <v>517</v>
      </c>
      <c r="B206" t="s">
        <v>518</v>
      </c>
      <c r="C206" t="s">
        <v>318</v>
      </c>
      <c r="D206" t="s">
        <v>318</v>
      </c>
      <c r="E206" t="s">
        <v>147</v>
      </c>
      <c r="F206">
        <v>67.333340000000007</v>
      </c>
      <c r="G206">
        <v>24.767666999999999</v>
      </c>
      <c r="H206">
        <v>102</v>
      </c>
      <c r="I206">
        <v>7581</v>
      </c>
      <c r="J206" s="11">
        <v>9.5</v>
      </c>
      <c r="K206" s="11">
        <v>60</v>
      </c>
      <c r="L206" s="11">
        <v>23</v>
      </c>
    </row>
    <row r="207" spans="1:12" hidden="1">
      <c r="A207" t="s">
        <v>519</v>
      </c>
      <c r="B207" t="s">
        <v>520</v>
      </c>
      <c r="C207" t="s">
        <v>31</v>
      </c>
      <c r="D207" t="s">
        <v>31</v>
      </c>
      <c r="E207" t="s">
        <v>26</v>
      </c>
      <c r="F207">
        <v>32.357219999999998</v>
      </c>
      <c r="G207">
        <v>31.21583</v>
      </c>
      <c r="H207">
        <v>37</v>
      </c>
      <c r="I207">
        <v>4891</v>
      </c>
      <c r="J207" s="11">
        <v>13.5</v>
      </c>
      <c r="K207">
        <v>73</v>
      </c>
      <c r="L207">
        <v>7</v>
      </c>
    </row>
    <row r="208" spans="1:12" hidden="1">
      <c r="A208" t="s">
        <v>521</v>
      </c>
      <c r="B208" t="s">
        <v>522</v>
      </c>
      <c r="C208" t="s">
        <v>25</v>
      </c>
      <c r="D208" t="s">
        <v>25</v>
      </c>
      <c r="E208" t="s">
        <v>26</v>
      </c>
      <c r="F208">
        <v>-5.4847000000000001</v>
      </c>
      <c r="G208">
        <v>35.884999999999998</v>
      </c>
      <c r="H208">
        <v>138</v>
      </c>
      <c r="I208">
        <v>1675</v>
      </c>
      <c r="J208" s="11">
        <v>13.5</v>
      </c>
      <c r="K208">
        <v>187</v>
      </c>
      <c r="L208">
        <v>8</v>
      </c>
    </row>
    <row r="209" spans="1:12" hidden="1">
      <c r="A209" t="s">
        <v>523</v>
      </c>
      <c r="B209" t="s">
        <v>524</v>
      </c>
      <c r="C209" t="s">
        <v>525</v>
      </c>
      <c r="D209" t="s">
        <v>525</v>
      </c>
      <c r="E209" t="s">
        <v>26</v>
      </c>
      <c r="F209">
        <v>41.677010000000003</v>
      </c>
      <c r="G209">
        <v>42.14743</v>
      </c>
      <c r="H209">
        <v>221</v>
      </c>
      <c r="I209">
        <v>10091</v>
      </c>
      <c r="J209" s="11">
        <v>8</v>
      </c>
      <c r="K209">
        <v>138</v>
      </c>
      <c r="L209">
        <v>22</v>
      </c>
    </row>
    <row r="210" spans="1:12" hidden="1">
      <c r="A210" t="s">
        <v>526</v>
      </c>
      <c r="B210" t="s">
        <v>527</v>
      </c>
      <c r="C210" t="s">
        <v>413</v>
      </c>
      <c r="D210" t="s">
        <v>413</v>
      </c>
      <c r="E210" t="s">
        <v>7</v>
      </c>
      <c r="F210">
        <v>-23.524000000000001</v>
      </c>
      <c r="G210">
        <v>14.916665999999999</v>
      </c>
      <c r="H210">
        <v>259</v>
      </c>
      <c r="I210">
        <v>26084</v>
      </c>
      <c r="J210" s="11">
        <v>8</v>
      </c>
      <c r="K210">
        <v>225</v>
      </c>
      <c r="L210">
        <v>43</v>
      </c>
    </row>
    <row r="211" spans="1:12" hidden="1">
      <c r="A211" t="s">
        <v>528</v>
      </c>
      <c r="B211" t="s">
        <v>529</v>
      </c>
      <c r="C211" t="s">
        <v>209</v>
      </c>
      <c r="D211" t="s">
        <v>209</v>
      </c>
      <c r="E211" t="s">
        <v>87</v>
      </c>
      <c r="F211">
        <v>-89.667000000000002</v>
      </c>
      <c r="G211">
        <v>21.29</v>
      </c>
      <c r="H211">
        <v>244</v>
      </c>
      <c r="I211">
        <v>703</v>
      </c>
      <c r="J211" s="11">
        <v>8</v>
      </c>
      <c r="K211" s="11">
        <v>151</v>
      </c>
      <c r="L211" s="11">
        <v>15</v>
      </c>
    </row>
    <row r="212" spans="1:12" hidden="1">
      <c r="A212" t="s">
        <v>530</v>
      </c>
      <c r="B212" t="s">
        <v>531</v>
      </c>
      <c r="C212" t="s">
        <v>339</v>
      </c>
      <c r="D212" t="s">
        <v>339</v>
      </c>
      <c r="E212" t="s">
        <v>66</v>
      </c>
      <c r="F212">
        <v>-68.016670000000005</v>
      </c>
      <c r="G212">
        <v>10.466670000000001</v>
      </c>
      <c r="H212">
        <v>183</v>
      </c>
      <c r="I212">
        <v>4728</v>
      </c>
      <c r="J212" s="11">
        <v>9.5</v>
      </c>
      <c r="K212">
        <v>186</v>
      </c>
      <c r="L212">
        <v>28</v>
      </c>
    </row>
    <row r="213" spans="1:12" hidden="1">
      <c r="A213" t="s">
        <v>532</v>
      </c>
      <c r="B213" t="s">
        <v>533</v>
      </c>
      <c r="C213" t="s">
        <v>534</v>
      </c>
      <c r="D213" t="s">
        <v>534</v>
      </c>
      <c r="E213" t="s">
        <v>15</v>
      </c>
      <c r="F213">
        <v>-84.703100000000006</v>
      </c>
      <c r="G213">
        <v>9.9375</v>
      </c>
      <c r="H213">
        <v>205</v>
      </c>
      <c r="I213">
        <v>586</v>
      </c>
      <c r="J213" s="11">
        <v>9.5</v>
      </c>
      <c r="K213">
        <v>143</v>
      </c>
      <c r="L213">
        <v>19</v>
      </c>
    </row>
    <row r="214" spans="1:12" hidden="1">
      <c r="A214" t="s">
        <v>535</v>
      </c>
      <c r="B214" t="s">
        <v>536</v>
      </c>
      <c r="C214" t="s">
        <v>537</v>
      </c>
      <c r="D214" t="s">
        <v>537</v>
      </c>
      <c r="E214" t="s">
        <v>87</v>
      </c>
      <c r="F214">
        <v>-87.916669999999996</v>
      </c>
      <c r="G214">
        <v>15.83333</v>
      </c>
      <c r="H214">
        <v>193</v>
      </c>
      <c r="I214">
        <v>949</v>
      </c>
      <c r="J214" s="11">
        <v>8</v>
      </c>
      <c r="K214" s="11">
        <v>174</v>
      </c>
      <c r="L214" s="11">
        <v>23</v>
      </c>
    </row>
    <row r="215" spans="1:12" hidden="1">
      <c r="A215" t="s">
        <v>538</v>
      </c>
      <c r="B215" t="s">
        <v>539</v>
      </c>
      <c r="C215" t="s">
        <v>65</v>
      </c>
      <c r="D215" t="s">
        <v>65</v>
      </c>
      <c r="E215" t="s">
        <v>66</v>
      </c>
      <c r="F215">
        <v>-65.890600000000006</v>
      </c>
      <c r="G215">
        <v>-47.75</v>
      </c>
      <c r="H215">
        <v>209</v>
      </c>
      <c r="I215">
        <v>17449</v>
      </c>
      <c r="J215" s="11">
        <v>8</v>
      </c>
      <c r="K215">
        <v>251</v>
      </c>
      <c r="L215">
        <v>32</v>
      </c>
    </row>
    <row r="216" spans="1:12" hidden="1">
      <c r="A216" t="s">
        <v>540</v>
      </c>
      <c r="B216" t="s">
        <v>541</v>
      </c>
      <c r="C216" t="s">
        <v>534</v>
      </c>
      <c r="D216" t="s">
        <v>534</v>
      </c>
      <c r="E216" t="s">
        <v>87</v>
      </c>
      <c r="F216">
        <v>-83.04</v>
      </c>
      <c r="G216">
        <v>9.98</v>
      </c>
      <c r="H216">
        <v>191</v>
      </c>
      <c r="I216">
        <v>7364</v>
      </c>
      <c r="J216" s="11">
        <v>8</v>
      </c>
      <c r="K216" s="11">
        <v>146</v>
      </c>
      <c r="L216" s="11">
        <v>27</v>
      </c>
    </row>
    <row r="217" spans="1:12" hidden="1">
      <c r="A217" t="s">
        <v>542</v>
      </c>
      <c r="B217" t="s">
        <v>543</v>
      </c>
      <c r="C217" t="s">
        <v>65</v>
      </c>
      <c r="D217" t="s">
        <v>65</v>
      </c>
      <c r="E217" t="s">
        <v>66</v>
      </c>
      <c r="F217">
        <v>-65.046800000000005</v>
      </c>
      <c r="G217">
        <v>-42.765599999999999</v>
      </c>
      <c r="H217">
        <v>192</v>
      </c>
      <c r="I217">
        <v>23707</v>
      </c>
      <c r="J217" s="11">
        <v>11</v>
      </c>
      <c r="K217">
        <v>247</v>
      </c>
      <c r="L217">
        <v>32</v>
      </c>
    </row>
    <row r="218" spans="1:12" hidden="1">
      <c r="A218" t="s">
        <v>544</v>
      </c>
      <c r="B218" t="s">
        <v>545</v>
      </c>
      <c r="C218" t="s">
        <v>534</v>
      </c>
      <c r="D218" t="s">
        <v>534</v>
      </c>
      <c r="E218" t="s">
        <v>87</v>
      </c>
      <c r="F218">
        <v>-83.088999999999999</v>
      </c>
      <c r="G218">
        <v>9.99</v>
      </c>
      <c r="H218">
        <v>72</v>
      </c>
      <c r="I218">
        <v>8745</v>
      </c>
      <c r="J218" s="11">
        <v>9.5</v>
      </c>
      <c r="K218" s="11">
        <v>107</v>
      </c>
      <c r="L218" s="11">
        <v>35</v>
      </c>
    </row>
    <row r="219" spans="1:12" hidden="1">
      <c r="A219" t="s">
        <v>546</v>
      </c>
      <c r="B219" t="s">
        <v>547</v>
      </c>
      <c r="C219" t="s">
        <v>548</v>
      </c>
      <c r="D219" t="s">
        <v>548</v>
      </c>
      <c r="E219" t="s">
        <v>15</v>
      </c>
      <c r="F219">
        <v>-91.8125</v>
      </c>
      <c r="G219">
        <v>15</v>
      </c>
      <c r="H219">
        <v>280</v>
      </c>
      <c r="I219">
        <v>6563</v>
      </c>
      <c r="J219" s="11">
        <v>9.5</v>
      </c>
      <c r="K219">
        <v>726</v>
      </c>
      <c r="L219">
        <v>0</v>
      </c>
    </row>
    <row r="220" spans="1:12" hidden="1">
      <c r="A220" t="s">
        <v>549</v>
      </c>
      <c r="B220" t="s">
        <v>550</v>
      </c>
      <c r="C220" t="s">
        <v>153</v>
      </c>
      <c r="D220" t="s">
        <v>153</v>
      </c>
      <c r="E220" t="s">
        <v>184</v>
      </c>
      <c r="F220">
        <v>120.35</v>
      </c>
      <c r="G220">
        <v>36.083329999999997</v>
      </c>
      <c r="H220">
        <v>124</v>
      </c>
      <c r="I220">
        <v>6813</v>
      </c>
      <c r="J220" s="11">
        <v>12.5</v>
      </c>
      <c r="K220">
        <v>25</v>
      </c>
      <c r="L220">
        <v>5</v>
      </c>
    </row>
    <row r="221" spans="1:12" hidden="1">
      <c r="A221" t="s">
        <v>551</v>
      </c>
      <c r="B221" t="s">
        <v>552</v>
      </c>
      <c r="C221" t="s">
        <v>332</v>
      </c>
      <c r="D221" t="s">
        <v>332</v>
      </c>
      <c r="E221" t="s">
        <v>46</v>
      </c>
      <c r="F221">
        <v>21.5</v>
      </c>
      <c r="G221">
        <v>61.133333</v>
      </c>
      <c r="H221">
        <v>196</v>
      </c>
      <c r="I221">
        <v>18552</v>
      </c>
      <c r="J221" s="11">
        <v>9.5</v>
      </c>
      <c r="K221">
        <v>146</v>
      </c>
      <c r="L221">
        <v>127</v>
      </c>
    </row>
    <row r="222" spans="1:12" hidden="1">
      <c r="A222" t="s">
        <v>553</v>
      </c>
      <c r="B222" t="s">
        <v>554</v>
      </c>
      <c r="C222" t="s">
        <v>66</v>
      </c>
      <c r="D222" t="s">
        <v>66</v>
      </c>
      <c r="E222" t="s">
        <v>66</v>
      </c>
      <c r="F222">
        <v>-52.083333000000003</v>
      </c>
      <c r="G222">
        <v>-32.033329999999999</v>
      </c>
      <c r="H222">
        <v>492</v>
      </c>
      <c r="I222">
        <v>10002</v>
      </c>
      <c r="J222" s="11">
        <v>9.5</v>
      </c>
      <c r="K222">
        <v>311</v>
      </c>
      <c r="L222">
        <v>4</v>
      </c>
    </row>
    <row r="223" spans="1:12" hidden="1">
      <c r="A223" t="s">
        <v>555</v>
      </c>
      <c r="B223" t="s">
        <v>556</v>
      </c>
      <c r="C223" t="s">
        <v>557</v>
      </c>
      <c r="D223" t="s">
        <v>557</v>
      </c>
      <c r="E223" t="s">
        <v>46</v>
      </c>
      <c r="F223">
        <v>4.5</v>
      </c>
      <c r="G223">
        <v>51.916670000000003</v>
      </c>
      <c r="H223">
        <v>195</v>
      </c>
      <c r="I223">
        <v>19187</v>
      </c>
      <c r="J223" s="11">
        <v>13.5</v>
      </c>
      <c r="K223">
        <v>148</v>
      </c>
      <c r="L223">
        <v>16</v>
      </c>
    </row>
    <row r="224" spans="1:12" hidden="1">
      <c r="A224" t="s">
        <v>558</v>
      </c>
      <c r="B224" t="s">
        <v>559</v>
      </c>
      <c r="C224" t="s">
        <v>117</v>
      </c>
      <c r="D224" t="s">
        <v>117</v>
      </c>
      <c r="E224" t="s">
        <v>46</v>
      </c>
      <c r="F224">
        <v>1.0781000000000001</v>
      </c>
      <c r="G224">
        <v>49.421799999999998</v>
      </c>
      <c r="H224">
        <v>205</v>
      </c>
      <c r="I224">
        <v>22589</v>
      </c>
      <c r="J224" s="11">
        <v>8</v>
      </c>
      <c r="K224">
        <v>133</v>
      </c>
      <c r="L224">
        <v>186</v>
      </c>
    </row>
    <row r="225" spans="1:12">
      <c r="A225" t="s">
        <v>560</v>
      </c>
      <c r="B225" t="s">
        <v>561</v>
      </c>
      <c r="C225" t="s">
        <v>435</v>
      </c>
      <c r="D225" t="s">
        <v>435</v>
      </c>
      <c r="E225" t="s">
        <v>22</v>
      </c>
      <c r="F225">
        <v>54.091000000000001</v>
      </c>
      <c r="G225">
        <v>17.013999999999999</v>
      </c>
      <c r="H225">
        <v>161</v>
      </c>
      <c r="I225">
        <v>3850</v>
      </c>
      <c r="J225" s="11">
        <v>13.5</v>
      </c>
      <c r="K225" s="11">
        <v>71</v>
      </c>
      <c r="L225" s="11">
        <v>2</v>
      </c>
    </row>
    <row r="226" spans="1:12" hidden="1">
      <c r="A226" t="s">
        <v>562</v>
      </c>
      <c r="B226" t="s">
        <v>563</v>
      </c>
      <c r="C226" t="s">
        <v>244</v>
      </c>
      <c r="D226" t="s">
        <v>244</v>
      </c>
      <c r="E226" t="s">
        <v>26</v>
      </c>
      <c r="F226">
        <v>15</v>
      </c>
      <c r="G226">
        <v>40.409999999999997</v>
      </c>
      <c r="H226">
        <v>213</v>
      </c>
      <c r="I226">
        <v>16294</v>
      </c>
      <c r="J226" s="11">
        <v>8</v>
      </c>
      <c r="K226">
        <v>16</v>
      </c>
      <c r="L226">
        <v>4</v>
      </c>
    </row>
    <row r="227" spans="1:12" hidden="1">
      <c r="A227" t="s">
        <v>564</v>
      </c>
      <c r="B227" t="s">
        <v>565</v>
      </c>
      <c r="C227" t="s">
        <v>55</v>
      </c>
      <c r="D227" t="s">
        <v>55</v>
      </c>
      <c r="E227" t="s">
        <v>56</v>
      </c>
      <c r="F227">
        <v>-71.63</v>
      </c>
      <c r="G227">
        <v>-33.58</v>
      </c>
      <c r="H227">
        <v>202</v>
      </c>
      <c r="I227">
        <v>15564</v>
      </c>
      <c r="J227" s="11">
        <v>13.5</v>
      </c>
      <c r="K227">
        <v>167</v>
      </c>
      <c r="L227">
        <v>26</v>
      </c>
    </row>
    <row r="228" spans="1:12" hidden="1">
      <c r="A228" t="s">
        <v>566</v>
      </c>
      <c r="B228" t="s">
        <v>567</v>
      </c>
      <c r="C228" t="s">
        <v>568</v>
      </c>
      <c r="D228" t="s">
        <v>568</v>
      </c>
      <c r="E228" t="s">
        <v>87</v>
      </c>
      <c r="F228">
        <v>-66.069999999999993</v>
      </c>
      <c r="G228">
        <v>18.454000000000001</v>
      </c>
      <c r="H228">
        <v>252</v>
      </c>
      <c r="I228">
        <v>9299</v>
      </c>
      <c r="J228" s="11">
        <v>9.5</v>
      </c>
      <c r="K228" s="11">
        <v>295</v>
      </c>
      <c r="L228" s="11">
        <v>24</v>
      </c>
    </row>
    <row r="229" spans="1:12" hidden="1">
      <c r="A229" t="s">
        <v>569</v>
      </c>
      <c r="B229" t="s">
        <v>570</v>
      </c>
      <c r="C229" t="s">
        <v>6</v>
      </c>
      <c r="D229" t="s">
        <v>6</v>
      </c>
      <c r="E229" t="s">
        <v>7</v>
      </c>
      <c r="F229">
        <v>-6.6166660000000004</v>
      </c>
      <c r="G229">
        <v>4.733333</v>
      </c>
      <c r="H229">
        <v>61</v>
      </c>
      <c r="I229">
        <v>2567</v>
      </c>
      <c r="J229" s="11">
        <v>8</v>
      </c>
      <c r="K229">
        <v>160</v>
      </c>
      <c r="L229">
        <v>9</v>
      </c>
    </row>
    <row r="230" spans="1:12" hidden="1">
      <c r="A230" t="s">
        <v>571</v>
      </c>
      <c r="B230" t="s">
        <v>572</v>
      </c>
      <c r="C230" t="s">
        <v>548</v>
      </c>
      <c r="D230" t="s">
        <v>548</v>
      </c>
      <c r="E230" t="s">
        <v>15</v>
      </c>
      <c r="F230">
        <v>-88.617721000000003</v>
      </c>
      <c r="G230">
        <v>15.693433000000001</v>
      </c>
      <c r="H230">
        <v>303</v>
      </c>
      <c r="I230">
        <v>7685</v>
      </c>
      <c r="J230" s="11">
        <v>8</v>
      </c>
      <c r="K230">
        <v>189</v>
      </c>
      <c r="L230">
        <v>3</v>
      </c>
    </row>
    <row r="231" spans="1:12" hidden="1">
      <c r="A231" t="s">
        <v>573</v>
      </c>
      <c r="B231" t="s">
        <v>574</v>
      </c>
      <c r="C231" t="s">
        <v>66</v>
      </c>
      <c r="D231" t="s">
        <v>66</v>
      </c>
      <c r="E231" t="s">
        <v>66</v>
      </c>
      <c r="F231">
        <v>-46.33</v>
      </c>
      <c r="G231">
        <v>-23.95</v>
      </c>
      <c r="H231">
        <v>349</v>
      </c>
      <c r="I231">
        <v>7547</v>
      </c>
      <c r="J231" s="11">
        <v>11</v>
      </c>
      <c r="K231">
        <v>257</v>
      </c>
      <c r="L231">
        <v>7</v>
      </c>
    </row>
    <row r="232" spans="1:12" hidden="1">
      <c r="A232" t="s">
        <v>575</v>
      </c>
      <c r="B232" t="s">
        <v>576</v>
      </c>
      <c r="C232" t="s">
        <v>66</v>
      </c>
      <c r="D232" t="s">
        <v>66</v>
      </c>
      <c r="E232" t="s">
        <v>66</v>
      </c>
      <c r="F232">
        <v>-48.62</v>
      </c>
      <c r="G232">
        <v>-26.25</v>
      </c>
      <c r="H232">
        <v>316</v>
      </c>
      <c r="I232">
        <v>22079</v>
      </c>
      <c r="J232" s="11">
        <v>8</v>
      </c>
      <c r="K232">
        <v>170</v>
      </c>
      <c r="L232">
        <v>25</v>
      </c>
    </row>
    <row r="233" spans="1:12" hidden="1">
      <c r="A233" t="s">
        <v>577</v>
      </c>
      <c r="B233" t="s">
        <v>578</v>
      </c>
      <c r="C233" t="s">
        <v>74</v>
      </c>
      <c r="D233" t="s">
        <v>74</v>
      </c>
      <c r="E233" t="s">
        <v>75</v>
      </c>
      <c r="F233">
        <v>-81.099999999999994</v>
      </c>
      <c r="G233">
        <v>32.083300000000001</v>
      </c>
      <c r="H233">
        <v>331</v>
      </c>
      <c r="I233">
        <v>9365</v>
      </c>
      <c r="J233" s="11">
        <v>11</v>
      </c>
      <c r="K233" s="11">
        <v>338</v>
      </c>
      <c r="L233" s="11">
        <v>3</v>
      </c>
    </row>
    <row r="234" spans="1:12" hidden="1">
      <c r="A234" t="s">
        <v>579</v>
      </c>
      <c r="B234" t="s">
        <v>580</v>
      </c>
      <c r="C234" t="s">
        <v>74</v>
      </c>
      <c r="D234" t="s">
        <v>74</v>
      </c>
      <c r="E234" t="s">
        <v>15</v>
      </c>
      <c r="F234">
        <v>-122.351973</v>
      </c>
      <c r="G234">
        <v>47.597244000000003</v>
      </c>
      <c r="H234">
        <v>547</v>
      </c>
      <c r="I234">
        <v>12276</v>
      </c>
      <c r="J234" s="11">
        <v>13.5</v>
      </c>
      <c r="K234">
        <v>148</v>
      </c>
      <c r="L234">
        <v>5</v>
      </c>
    </row>
    <row r="235" spans="1:12" hidden="1">
      <c r="A235" t="s">
        <v>581</v>
      </c>
      <c r="B235" t="s">
        <v>582</v>
      </c>
      <c r="C235" t="s">
        <v>301</v>
      </c>
      <c r="D235" t="s">
        <v>301</v>
      </c>
      <c r="E235" t="s">
        <v>178</v>
      </c>
      <c r="F235">
        <v>110.423953</v>
      </c>
      <c r="G235">
        <v>-6.9749970000000001</v>
      </c>
      <c r="H235">
        <v>134</v>
      </c>
      <c r="I235">
        <v>2926</v>
      </c>
      <c r="J235" s="11">
        <v>9.5</v>
      </c>
      <c r="K235" s="11">
        <v>81</v>
      </c>
      <c r="L235" s="11">
        <v>10</v>
      </c>
    </row>
    <row r="236" spans="1:12" hidden="1">
      <c r="A236" t="s">
        <v>583</v>
      </c>
      <c r="B236" t="s">
        <v>584</v>
      </c>
      <c r="C236" t="s">
        <v>585</v>
      </c>
      <c r="D236" t="s">
        <v>585</v>
      </c>
      <c r="E236" t="s">
        <v>26</v>
      </c>
      <c r="F236">
        <v>10.745077</v>
      </c>
      <c r="G236">
        <v>34.720239999999997</v>
      </c>
      <c r="H236">
        <v>23</v>
      </c>
      <c r="I236">
        <v>10267</v>
      </c>
      <c r="J236" s="11">
        <v>8</v>
      </c>
      <c r="K236">
        <v>103</v>
      </c>
      <c r="L236">
        <v>10</v>
      </c>
    </row>
    <row r="237" spans="1:12" hidden="1">
      <c r="A237" t="s">
        <v>586</v>
      </c>
      <c r="B237" t="s">
        <v>587</v>
      </c>
      <c r="C237" t="s">
        <v>153</v>
      </c>
      <c r="D237" t="s">
        <v>153</v>
      </c>
      <c r="E237" t="s">
        <v>235</v>
      </c>
      <c r="F237">
        <v>121.45310000000001</v>
      </c>
      <c r="G237">
        <v>31.218699999999998</v>
      </c>
      <c r="H237">
        <v>150</v>
      </c>
      <c r="I237">
        <v>6497</v>
      </c>
      <c r="J237" s="11">
        <v>13.5</v>
      </c>
      <c r="K237">
        <v>62</v>
      </c>
      <c r="L237">
        <v>6</v>
      </c>
    </row>
    <row r="238" spans="1:12">
      <c r="A238" t="s">
        <v>588</v>
      </c>
      <c r="B238" t="s">
        <v>589</v>
      </c>
      <c r="C238" t="s">
        <v>10</v>
      </c>
      <c r="D238" t="s">
        <v>10</v>
      </c>
      <c r="E238" t="s">
        <v>11</v>
      </c>
      <c r="F238">
        <v>55.408000000000001</v>
      </c>
      <c r="G238">
        <v>25.375</v>
      </c>
      <c r="H238">
        <v>121</v>
      </c>
      <c r="I238">
        <v>1466</v>
      </c>
      <c r="J238" s="11">
        <v>8</v>
      </c>
      <c r="K238" s="11">
        <v>58</v>
      </c>
      <c r="L238" s="11">
        <v>1</v>
      </c>
    </row>
    <row r="239" spans="1:12" hidden="1">
      <c r="A239" t="s">
        <v>590</v>
      </c>
      <c r="B239" t="s">
        <v>591</v>
      </c>
      <c r="C239" t="s">
        <v>153</v>
      </c>
      <c r="D239" t="s">
        <v>153</v>
      </c>
      <c r="E239" t="s">
        <v>154</v>
      </c>
      <c r="F239">
        <v>113.875</v>
      </c>
      <c r="G239">
        <v>22.5</v>
      </c>
      <c r="H239">
        <v>213</v>
      </c>
      <c r="I239">
        <v>11193</v>
      </c>
      <c r="J239" s="11">
        <v>11</v>
      </c>
      <c r="K239" s="11">
        <v>79</v>
      </c>
      <c r="L239" s="11">
        <v>6</v>
      </c>
    </row>
    <row r="240" spans="1:12" hidden="1">
      <c r="A240" t="s">
        <v>592</v>
      </c>
      <c r="B240" t="s">
        <v>593</v>
      </c>
      <c r="C240" t="s">
        <v>262</v>
      </c>
      <c r="D240" t="s">
        <v>262</v>
      </c>
      <c r="E240" t="s">
        <v>262</v>
      </c>
      <c r="F240">
        <v>138.47999999999999</v>
      </c>
      <c r="G240">
        <v>35.020000000000003</v>
      </c>
      <c r="H240">
        <v>197</v>
      </c>
      <c r="I240">
        <v>18160</v>
      </c>
      <c r="J240" s="11">
        <v>13.5</v>
      </c>
      <c r="K240" s="11">
        <v>82</v>
      </c>
      <c r="L240" s="11">
        <v>11</v>
      </c>
    </row>
    <row r="241" spans="1:12" hidden="1">
      <c r="A241" t="s">
        <v>594</v>
      </c>
      <c r="B241" t="s">
        <v>595</v>
      </c>
      <c r="C241" t="s">
        <v>596</v>
      </c>
      <c r="D241" t="s">
        <v>596</v>
      </c>
      <c r="E241" t="s">
        <v>11</v>
      </c>
      <c r="F241">
        <v>48.125</v>
      </c>
      <c r="G241">
        <v>29.046800000000001</v>
      </c>
      <c r="H241">
        <v>385</v>
      </c>
      <c r="I241">
        <v>4046</v>
      </c>
      <c r="J241" s="11">
        <v>11</v>
      </c>
      <c r="K241" s="11">
        <v>55</v>
      </c>
      <c r="L241" s="11">
        <v>8</v>
      </c>
    </row>
    <row r="242" spans="1:12" hidden="1">
      <c r="A242" t="s">
        <v>597</v>
      </c>
      <c r="B242" t="s">
        <v>598</v>
      </c>
      <c r="C242" t="s">
        <v>596</v>
      </c>
      <c r="D242" t="s">
        <v>596</v>
      </c>
      <c r="E242" t="s">
        <v>11</v>
      </c>
      <c r="F242">
        <v>47.906199999999998</v>
      </c>
      <c r="G242">
        <v>29.343699999999998</v>
      </c>
      <c r="H242">
        <v>262</v>
      </c>
      <c r="I242">
        <v>4464</v>
      </c>
      <c r="J242" s="11">
        <v>8</v>
      </c>
      <c r="K242" s="11">
        <v>0</v>
      </c>
      <c r="L242" s="11">
        <v>6</v>
      </c>
    </row>
    <row r="243" spans="1:12" hidden="1">
      <c r="A243" t="s">
        <v>599</v>
      </c>
      <c r="B243" t="s">
        <v>600</v>
      </c>
      <c r="C243" t="s">
        <v>601</v>
      </c>
      <c r="D243" t="s">
        <v>601</v>
      </c>
      <c r="E243" t="s">
        <v>178</v>
      </c>
      <c r="F243">
        <v>103.53</v>
      </c>
      <c r="G243">
        <v>10.633330000000001</v>
      </c>
      <c r="H243">
        <v>85</v>
      </c>
      <c r="I243">
        <v>3156</v>
      </c>
      <c r="J243" s="11">
        <v>9.5</v>
      </c>
      <c r="K243" s="11">
        <v>63</v>
      </c>
      <c r="L243" s="11">
        <v>10</v>
      </c>
    </row>
    <row r="244" spans="1:12">
      <c r="A244" t="s">
        <v>602</v>
      </c>
      <c r="B244" t="s">
        <v>178</v>
      </c>
      <c r="C244" t="s">
        <v>178</v>
      </c>
      <c r="D244" t="s">
        <v>178</v>
      </c>
      <c r="E244" t="s">
        <v>178</v>
      </c>
      <c r="F244">
        <v>103.8437</v>
      </c>
      <c r="G244">
        <v>1.2811999999999999</v>
      </c>
      <c r="H244">
        <v>130</v>
      </c>
      <c r="I244">
        <v>3268</v>
      </c>
      <c r="J244" s="11">
        <v>13.5</v>
      </c>
      <c r="K244" s="11">
        <v>85</v>
      </c>
      <c r="L244" s="11">
        <v>1</v>
      </c>
    </row>
    <row r="245" spans="1:12" hidden="1">
      <c r="A245" t="s">
        <v>603</v>
      </c>
      <c r="B245" t="s">
        <v>604</v>
      </c>
      <c r="C245" t="s">
        <v>496</v>
      </c>
      <c r="D245" t="s">
        <v>496</v>
      </c>
      <c r="E245" t="s">
        <v>26</v>
      </c>
      <c r="F245">
        <v>23.600259999999999</v>
      </c>
      <c r="G245">
        <v>38.01361</v>
      </c>
      <c r="H245">
        <v>0</v>
      </c>
      <c r="I245">
        <v>92319</v>
      </c>
      <c r="J245" s="11">
        <v>9.5</v>
      </c>
      <c r="K245">
        <v>101</v>
      </c>
      <c r="L245">
        <v>88</v>
      </c>
    </row>
    <row r="246" spans="1:12" hidden="1">
      <c r="A246" t="s">
        <v>605</v>
      </c>
      <c r="B246" t="s">
        <v>606</v>
      </c>
      <c r="C246" t="s">
        <v>37</v>
      </c>
      <c r="D246" t="s">
        <v>37</v>
      </c>
      <c r="E246" t="s">
        <v>26</v>
      </c>
      <c r="F246">
        <v>6.8906000000000001</v>
      </c>
      <c r="G246">
        <v>36.859299999999998</v>
      </c>
      <c r="H246">
        <v>161</v>
      </c>
      <c r="I246">
        <v>1183</v>
      </c>
      <c r="J246" s="11">
        <v>8</v>
      </c>
      <c r="K246">
        <v>144</v>
      </c>
      <c r="L246">
        <v>10</v>
      </c>
    </row>
    <row r="247" spans="1:12">
      <c r="A247" t="s">
        <v>607</v>
      </c>
      <c r="B247" t="s">
        <v>608</v>
      </c>
      <c r="C247" t="s">
        <v>435</v>
      </c>
      <c r="D247" t="s">
        <v>435</v>
      </c>
      <c r="E247" t="s">
        <v>22</v>
      </c>
      <c r="F247">
        <v>56.74</v>
      </c>
      <c r="G247">
        <v>24.359300000000001</v>
      </c>
      <c r="H247">
        <v>193</v>
      </c>
      <c r="I247">
        <v>2100</v>
      </c>
      <c r="J247" s="11">
        <v>13.5</v>
      </c>
      <c r="K247" s="11">
        <v>77</v>
      </c>
      <c r="L247" s="11">
        <v>3</v>
      </c>
    </row>
    <row r="248" spans="1:12" hidden="1">
      <c r="A248" t="s">
        <v>609</v>
      </c>
      <c r="B248" t="s">
        <v>610</v>
      </c>
      <c r="C248" t="s">
        <v>344</v>
      </c>
      <c r="D248" t="s">
        <v>344</v>
      </c>
      <c r="E248" t="s">
        <v>178</v>
      </c>
      <c r="F248">
        <v>100.558519</v>
      </c>
      <c r="G248">
        <v>7.2150829999999999</v>
      </c>
      <c r="H248">
        <v>83</v>
      </c>
      <c r="I248">
        <v>3293</v>
      </c>
      <c r="J248" s="11">
        <v>9.5</v>
      </c>
      <c r="K248" s="11">
        <v>65</v>
      </c>
      <c r="L248" s="11">
        <v>10</v>
      </c>
    </row>
    <row r="249" spans="1:12" hidden="1">
      <c r="A249" t="s">
        <v>611</v>
      </c>
      <c r="B249" t="s">
        <v>612</v>
      </c>
      <c r="C249" t="s">
        <v>2</v>
      </c>
      <c r="D249" t="s">
        <v>2</v>
      </c>
      <c r="E249" t="s">
        <v>3</v>
      </c>
      <c r="F249">
        <v>-1.40029</v>
      </c>
      <c r="G249">
        <v>50.899259999999998</v>
      </c>
      <c r="H249">
        <v>243</v>
      </c>
      <c r="I249">
        <v>38789</v>
      </c>
      <c r="J249" s="11">
        <v>11</v>
      </c>
      <c r="K249">
        <v>67</v>
      </c>
      <c r="L249">
        <v>3</v>
      </c>
    </row>
    <row r="250" spans="1:12" hidden="1">
      <c r="A250" t="s">
        <v>613</v>
      </c>
      <c r="B250" t="s">
        <v>614</v>
      </c>
      <c r="C250" t="s">
        <v>378</v>
      </c>
      <c r="D250" t="s">
        <v>378</v>
      </c>
      <c r="E250" t="s">
        <v>7</v>
      </c>
      <c r="F250">
        <v>12.359299999999999</v>
      </c>
      <c r="G250">
        <v>-6.125</v>
      </c>
      <c r="H250">
        <v>357</v>
      </c>
      <c r="I250">
        <v>35384</v>
      </c>
      <c r="J250" s="11">
        <v>9.5</v>
      </c>
      <c r="K250">
        <v>232</v>
      </c>
      <c r="L250">
        <v>58</v>
      </c>
    </row>
    <row r="251" spans="1:12" hidden="1">
      <c r="A251" t="s">
        <v>615</v>
      </c>
      <c r="B251" t="s">
        <v>616</v>
      </c>
      <c r="C251" t="s">
        <v>310</v>
      </c>
      <c r="D251" t="s">
        <v>310</v>
      </c>
      <c r="E251" t="s">
        <v>46</v>
      </c>
      <c r="F251">
        <v>30.27</v>
      </c>
      <c r="G251">
        <v>59.9</v>
      </c>
      <c r="H251">
        <v>270</v>
      </c>
      <c r="I251">
        <v>722</v>
      </c>
      <c r="J251" s="11">
        <v>11</v>
      </c>
      <c r="K251">
        <v>2</v>
      </c>
      <c r="L251">
        <v>37</v>
      </c>
    </row>
    <row r="252" spans="1:12" hidden="1">
      <c r="A252" t="s">
        <v>617</v>
      </c>
      <c r="B252" t="s">
        <v>618</v>
      </c>
      <c r="C252" t="s">
        <v>103</v>
      </c>
      <c r="D252" t="s">
        <v>103</v>
      </c>
      <c r="E252" t="s">
        <v>46</v>
      </c>
      <c r="F252">
        <v>5.66</v>
      </c>
      <c r="G252">
        <v>58.966670000000001</v>
      </c>
      <c r="H252">
        <v>315</v>
      </c>
      <c r="I252">
        <v>1227</v>
      </c>
      <c r="J252" s="11">
        <v>12.5</v>
      </c>
      <c r="K252">
        <v>46</v>
      </c>
      <c r="L252">
        <v>13</v>
      </c>
    </row>
    <row r="253" spans="1:12" hidden="1">
      <c r="A253" t="s">
        <v>619</v>
      </c>
      <c r="B253" t="s">
        <v>620</v>
      </c>
      <c r="C253" t="s">
        <v>31</v>
      </c>
      <c r="D253" t="s">
        <v>31</v>
      </c>
      <c r="E253" t="s">
        <v>26</v>
      </c>
      <c r="F253">
        <v>32.369999999999997</v>
      </c>
      <c r="G253">
        <v>31.15</v>
      </c>
      <c r="H253">
        <v>281</v>
      </c>
      <c r="I253">
        <v>120902</v>
      </c>
      <c r="J253" s="11">
        <v>13.5</v>
      </c>
      <c r="K253">
        <v>101</v>
      </c>
      <c r="L253">
        <v>122</v>
      </c>
    </row>
    <row r="254" spans="1:12" hidden="1">
      <c r="A254" t="s">
        <v>621</v>
      </c>
      <c r="B254" t="s">
        <v>622</v>
      </c>
      <c r="C254" t="s">
        <v>301</v>
      </c>
      <c r="D254" t="s">
        <v>301</v>
      </c>
      <c r="E254" t="s">
        <v>178</v>
      </c>
      <c r="F254">
        <v>112.75</v>
      </c>
      <c r="G254">
        <v>-7.25</v>
      </c>
      <c r="H254">
        <v>185</v>
      </c>
      <c r="I254">
        <v>884</v>
      </c>
      <c r="J254" s="11">
        <v>9.5</v>
      </c>
      <c r="K254" s="11">
        <v>3</v>
      </c>
      <c r="L254" s="11">
        <v>5</v>
      </c>
    </row>
    <row r="255" spans="1:12" hidden="1">
      <c r="A255" t="s">
        <v>623</v>
      </c>
      <c r="B255" t="s">
        <v>624</v>
      </c>
      <c r="C255" t="s">
        <v>354</v>
      </c>
      <c r="D255" t="s">
        <v>354</v>
      </c>
      <c r="E255" t="s">
        <v>18</v>
      </c>
      <c r="F255">
        <v>178.464</v>
      </c>
      <c r="G255">
        <v>-18.123999999999999</v>
      </c>
      <c r="H255">
        <v>222</v>
      </c>
      <c r="I255">
        <v>423</v>
      </c>
      <c r="J255" s="11">
        <v>9.5</v>
      </c>
      <c r="K255" s="11">
        <v>210</v>
      </c>
      <c r="L255" s="11">
        <v>20</v>
      </c>
    </row>
    <row r="256" spans="1:12" hidden="1">
      <c r="A256" t="s">
        <v>625</v>
      </c>
      <c r="B256" t="s">
        <v>626</v>
      </c>
      <c r="C256" t="s">
        <v>18</v>
      </c>
      <c r="D256" t="s">
        <v>18</v>
      </c>
      <c r="E256" t="s">
        <v>18</v>
      </c>
      <c r="F256">
        <v>151.19999999999999</v>
      </c>
      <c r="G256">
        <v>-33.888888000000001</v>
      </c>
      <c r="H256">
        <v>453</v>
      </c>
      <c r="I256">
        <v>7141</v>
      </c>
      <c r="J256" s="11">
        <v>12.5</v>
      </c>
      <c r="K256" s="11">
        <v>212</v>
      </c>
      <c r="L256" s="11">
        <v>14</v>
      </c>
    </row>
    <row r="257" spans="1:12" hidden="1">
      <c r="A257" t="s">
        <v>627</v>
      </c>
      <c r="B257" t="s">
        <v>628</v>
      </c>
      <c r="C257" t="s">
        <v>629</v>
      </c>
      <c r="D257" t="s">
        <v>629</v>
      </c>
      <c r="E257" t="s">
        <v>7</v>
      </c>
      <c r="F257">
        <v>-1.75</v>
      </c>
      <c r="G257">
        <v>4.8833299999999999</v>
      </c>
      <c r="H257">
        <v>266</v>
      </c>
      <c r="I257">
        <v>1400</v>
      </c>
      <c r="J257" s="11">
        <v>8</v>
      </c>
      <c r="K257">
        <v>115</v>
      </c>
      <c r="L257">
        <v>5</v>
      </c>
    </row>
    <row r="258" spans="1:12">
      <c r="A258" t="s">
        <v>630</v>
      </c>
      <c r="B258" t="s">
        <v>631</v>
      </c>
      <c r="C258" t="s">
        <v>489</v>
      </c>
      <c r="D258" t="s">
        <v>489</v>
      </c>
      <c r="E258" t="s">
        <v>178</v>
      </c>
      <c r="F258">
        <v>103.593</v>
      </c>
      <c r="G258">
        <v>1.405</v>
      </c>
      <c r="H258">
        <v>115</v>
      </c>
      <c r="I258">
        <v>1992</v>
      </c>
      <c r="J258" s="11">
        <v>13.5</v>
      </c>
      <c r="K258" s="11">
        <v>59</v>
      </c>
      <c r="L258" s="11">
        <v>3</v>
      </c>
    </row>
    <row r="259" spans="1:12" hidden="1">
      <c r="A259" t="s">
        <v>632</v>
      </c>
      <c r="B259" t="s">
        <v>633</v>
      </c>
      <c r="C259" t="s">
        <v>34</v>
      </c>
      <c r="D259" t="s">
        <v>34</v>
      </c>
      <c r="E259" t="s">
        <v>26</v>
      </c>
      <c r="F259">
        <v>1.24976</v>
      </c>
      <c r="G259">
        <v>41.117130000000003</v>
      </c>
      <c r="H259">
        <v>207</v>
      </c>
      <c r="I259">
        <v>740</v>
      </c>
      <c r="J259" s="11">
        <v>12.5</v>
      </c>
      <c r="K259">
        <v>146</v>
      </c>
      <c r="L259">
        <v>15</v>
      </c>
    </row>
    <row r="260" spans="1:12" hidden="1">
      <c r="A260" t="s">
        <v>634</v>
      </c>
      <c r="B260" t="s">
        <v>635</v>
      </c>
      <c r="C260" t="s">
        <v>62</v>
      </c>
      <c r="D260" t="s">
        <v>62</v>
      </c>
      <c r="E260" t="s">
        <v>18</v>
      </c>
      <c r="F260">
        <v>176.16667000000001</v>
      </c>
      <c r="G260">
        <v>-37.683329999999998</v>
      </c>
      <c r="H260">
        <v>276</v>
      </c>
      <c r="I260">
        <v>1964</v>
      </c>
      <c r="J260" s="11">
        <v>12.5</v>
      </c>
      <c r="K260" s="11">
        <v>125</v>
      </c>
      <c r="L260" s="11">
        <v>11</v>
      </c>
    </row>
    <row r="261" spans="1:12" hidden="1">
      <c r="A261" t="s">
        <v>636</v>
      </c>
      <c r="B261" t="s">
        <v>637</v>
      </c>
      <c r="C261" t="s">
        <v>629</v>
      </c>
      <c r="D261" t="s">
        <v>629</v>
      </c>
      <c r="E261" t="s">
        <v>7</v>
      </c>
      <c r="F261">
        <v>8.0000000000000002E-3</v>
      </c>
      <c r="G261">
        <v>5.633</v>
      </c>
      <c r="H261">
        <v>277</v>
      </c>
      <c r="I261">
        <v>4428</v>
      </c>
      <c r="J261" s="11">
        <v>9.5</v>
      </c>
      <c r="K261">
        <v>217</v>
      </c>
      <c r="L261">
        <v>4</v>
      </c>
    </row>
    <row r="262" spans="1:12" hidden="1">
      <c r="A262" t="s">
        <v>638</v>
      </c>
      <c r="B262" t="s">
        <v>639</v>
      </c>
      <c r="C262" t="s">
        <v>34</v>
      </c>
      <c r="D262" t="s">
        <v>34</v>
      </c>
      <c r="E262" t="s">
        <v>26</v>
      </c>
      <c r="F262">
        <v>-16.25</v>
      </c>
      <c r="G262">
        <v>28.46</v>
      </c>
      <c r="H262">
        <v>362</v>
      </c>
      <c r="I262">
        <v>118592</v>
      </c>
      <c r="J262" s="11">
        <v>12.5</v>
      </c>
      <c r="K262">
        <v>110</v>
      </c>
      <c r="L262">
        <v>85</v>
      </c>
    </row>
    <row r="263" spans="1:12" hidden="1">
      <c r="A263" t="s">
        <v>640</v>
      </c>
      <c r="B263" t="s">
        <v>641</v>
      </c>
      <c r="C263" t="s">
        <v>2</v>
      </c>
      <c r="D263" t="s">
        <v>2</v>
      </c>
      <c r="E263" t="s">
        <v>3</v>
      </c>
      <c r="F263">
        <v>0.70808000000000004</v>
      </c>
      <c r="G263">
        <v>51.455730000000003</v>
      </c>
      <c r="H263">
        <v>137</v>
      </c>
      <c r="I263">
        <v>29041</v>
      </c>
      <c r="J263" s="11">
        <v>11</v>
      </c>
      <c r="K263">
        <v>134</v>
      </c>
      <c r="L263">
        <v>12</v>
      </c>
    </row>
    <row r="264" spans="1:12" hidden="1">
      <c r="A264" t="s">
        <v>642</v>
      </c>
      <c r="B264" t="s">
        <v>643</v>
      </c>
      <c r="C264" t="s">
        <v>496</v>
      </c>
      <c r="D264" t="s">
        <v>496</v>
      </c>
      <c r="E264" t="s">
        <v>26</v>
      </c>
      <c r="F264">
        <v>22.932739999999999</v>
      </c>
      <c r="G264">
        <v>40.640979999999999</v>
      </c>
      <c r="H264">
        <v>232</v>
      </c>
      <c r="I264">
        <v>111536</v>
      </c>
      <c r="J264" s="11">
        <v>9.5</v>
      </c>
      <c r="K264">
        <v>147</v>
      </c>
      <c r="L264">
        <v>112</v>
      </c>
    </row>
    <row r="265" spans="1:12" hidden="1">
      <c r="A265" t="s">
        <v>644</v>
      </c>
      <c r="B265" t="s">
        <v>645</v>
      </c>
      <c r="C265" t="s">
        <v>2</v>
      </c>
      <c r="D265" t="s">
        <v>2</v>
      </c>
      <c r="E265" t="s">
        <v>3</v>
      </c>
      <c r="F265">
        <v>0.36582999999999999</v>
      </c>
      <c r="G265">
        <v>51.463389999999997</v>
      </c>
      <c r="H265">
        <v>225</v>
      </c>
      <c r="I265">
        <v>21497</v>
      </c>
      <c r="J265" s="11">
        <v>8</v>
      </c>
      <c r="K265">
        <v>321</v>
      </c>
      <c r="L265">
        <v>11</v>
      </c>
    </row>
    <row r="266" spans="1:12" hidden="1">
      <c r="A266" t="s">
        <v>646</v>
      </c>
      <c r="B266" t="s">
        <v>647</v>
      </c>
      <c r="C266" t="s">
        <v>62</v>
      </c>
      <c r="D266" t="s">
        <v>62</v>
      </c>
      <c r="E266" t="s">
        <v>18</v>
      </c>
      <c r="F266">
        <v>171.25</v>
      </c>
      <c r="G266">
        <v>-44.390599999999999</v>
      </c>
      <c r="H266">
        <v>286</v>
      </c>
      <c r="I266">
        <v>18283</v>
      </c>
      <c r="J266" s="11">
        <v>12.5</v>
      </c>
      <c r="K266" s="11">
        <v>85</v>
      </c>
      <c r="L266" s="11">
        <v>141</v>
      </c>
    </row>
    <row r="267" spans="1:12" hidden="1">
      <c r="A267" t="s">
        <v>648</v>
      </c>
      <c r="B267" t="s">
        <v>649</v>
      </c>
      <c r="C267" t="s">
        <v>49</v>
      </c>
      <c r="D267" t="s">
        <v>49</v>
      </c>
      <c r="E267" t="s">
        <v>7</v>
      </c>
      <c r="F267">
        <v>3.3563999999999998</v>
      </c>
      <c r="G267">
        <v>6.4339000000000004</v>
      </c>
      <c r="H267">
        <v>252</v>
      </c>
      <c r="I267">
        <v>32006</v>
      </c>
      <c r="J267" s="11">
        <v>9.5</v>
      </c>
      <c r="K267">
        <v>222</v>
      </c>
      <c r="L267">
        <v>8</v>
      </c>
    </row>
    <row r="268" spans="1:12">
      <c r="A268" t="s">
        <v>650</v>
      </c>
      <c r="B268" t="s">
        <v>651</v>
      </c>
      <c r="C268" t="s">
        <v>652</v>
      </c>
      <c r="D268" t="s">
        <v>652</v>
      </c>
      <c r="E268" t="s">
        <v>133</v>
      </c>
      <c r="F268">
        <v>49.375</v>
      </c>
      <c r="G268">
        <v>-18.156199999999998</v>
      </c>
      <c r="H268">
        <v>15</v>
      </c>
      <c r="I268">
        <v>3874</v>
      </c>
      <c r="J268" s="11">
        <v>9.5</v>
      </c>
      <c r="K268" s="11">
        <v>174</v>
      </c>
      <c r="L268" s="11">
        <v>21</v>
      </c>
    </row>
    <row r="269" spans="1:12" hidden="1">
      <c r="A269" t="s">
        <v>653</v>
      </c>
      <c r="B269" t="s">
        <v>654</v>
      </c>
      <c r="C269" t="s">
        <v>262</v>
      </c>
      <c r="D269" t="s">
        <v>262</v>
      </c>
      <c r="E269" t="s">
        <v>133</v>
      </c>
      <c r="F269">
        <v>139.76560000000001</v>
      </c>
      <c r="G269">
        <v>35.6875</v>
      </c>
      <c r="H269">
        <v>275</v>
      </c>
      <c r="I269">
        <v>2867</v>
      </c>
      <c r="J269" s="11">
        <v>13.5</v>
      </c>
      <c r="K269" s="11">
        <v>87</v>
      </c>
      <c r="L269" s="11">
        <v>9</v>
      </c>
    </row>
    <row r="270" spans="1:12" hidden="1">
      <c r="A270" t="s">
        <v>655</v>
      </c>
      <c r="B270" t="s">
        <v>656</v>
      </c>
      <c r="C270" t="s">
        <v>18</v>
      </c>
      <c r="D270" t="s">
        <v>18</v>
      </c>
      <c r="E270" t="s">
        <v>18</v>
      </c>
      <c r="F270">
        <v>142.345</v>
      </c>
      <c r="G270">
        <v>-9.5619999999999994</v>
      </c>
      <c r="H270">
        <v>157</v>
      </c>
      <c r="J270" s="11">
        <v>12.5</v>
      </c>
      <c r="K270" s="11">
        <v>65</v>
      </c>
    </row>
    <row r="271" spans="1:12" hidden="1">
      <c r="A271" t="s">
        <v>657</v>
      </c>
      <c r="B271" t="s">
        <v>658</v>
      </c>
      <c r="C271" t="s">
        <v>244</v>
      </c>
      <c r="D271" t="s">
        <v>244</v>
      </c>
      <c r="E271" t="s">
        <v>26</v>
      </c>
      <c r="F271">
        <v>13.7834</v>
      </c>
      <c r="G271">
        <v>45.65</v>
      </c>
      <c r="H271">
        <v>232</v>
      </c>
      <c r="I271">
        <v>3124</v>
      </c>
      <c r="J271" s="11">
        <v>13.5</v>
      </c>
      <c r="K271">
        <v>111</v>
      </c>
      <c r="L271">
        <v>14</v>
      </c>
    </row>
    <row r="272" spans="1:12" hidden="1">
      <c r="A272" t="s">
        <v>659</v>
      </c>
      <c r="B272" t="s">
        <v>660</v>
      </c>
      <c r="C272" t="s">
        <v>585</v>
      </c>
      <c r="D272" t="s">
        <v>585</v>
      </c>
      <c r="E272" t="s">
        <v>26</v>
      </c>
      <c r="F272">
        <v>10.171799999999999</v>
      </c>
      <c r="G272">
        <v>36.796799999999998</v>
      </c>
      <c r="H272">
        <v>23</v>
      </c>
      <c r="I272">
        <v>1184</v>
      </c>
      <c r="J272" s="11">
        <v>9.5</v>
      </c>
      <c r="K272">
        <v>0</v>
      </c>
      <c r="L272">
        <v>24</v>
      </c>
    </row>
    <row r="273" spans="1:12" hidden="1">
      <c r="A273" t="s">
        <v>661</v>
      </c>
      <c r="B273" t="s">
        <v>662</v>
      </c>
      <c r="C273" t="s">
        <v>65</v>
      </c>
      <c r="D273" t="s">
        <v>65</v>
      </c>
      <c r="E273" t="s">
        <v>66</v>
      </c>
      <c r="F273">
        <v>-68.19</v>
      </c>
      <c r="G273">
        <v>-54.48</v>
      </c>
      <c r="H273">
        <v>197</v>
      </c>
      <c r="I273">
        <v>23076</v>
      </c>
      <c r="J273" s="11">
        <v>8</v>
      </c>
      <c r="K273">
        <v>251</v>
      </c>
      <c r="L273">
        <v>25</v>
      </c>
    </row>
    <row r="274" spans="1:12" hidden="1">
      <c r="A274" t="s">
        <v>663</v>
      </c>
      <c r="B274" t="s">
        <v>664</v>
      </c>
      <c r="C274" t="s">
        <v>34</v>
      </c>
      <c r="D274" t="s">
        <v>34</v>
      </c>
      <c r="E274" t="s">
        <v>26</v>
      </c>
      <c r="F274">
        <v>-0.37</v>
      </c>
      <c r="G274">
        <v>39.47</v>
      </c>
      <c r="H274">
        <v>593</v>
      </c>
      <c r="I274">
        <v>7971</v>
      </c>
      <c r="J274" s="11">
        <v>13.5</v>
      </c>
      <c r="K274">
        <v>103</v>
      </c>
      <c r="L274">
        <v>11</v>
      </c>
    </row>
    <row r="275" spans="1:12" hidden="1">
      <c r="A275" t="s">
        <v>665</v>
      </c>
      <c r="B275" t="s">
        <v>666</v>
      </c>
      <c r="C275" t="s">
        <v>431</v>
      </c>
      <c r="D275" t="s">
        <v>431</v>
      </c>
      <c r="E275" t="s">
        <v>667</v>
      </c>
      <c r="F275">
        <v>-123.125</v>
      </c>
      <c r="G275">
        <v>49.25</v>
      </c>
      <c r="H275">
        <v>421</v>
      </c>
      <c r="I275">
        <v>774</v>
      </c>
      <c r="J275" s="11">
        <v>13.5</v>
      </c>
      <c r="K275">
        <v>115</v>
      </c>
      <c r="L275">
        <v>12</v>
      </c>
    </row>
    <row r="276" spans="1:12" hidden="1">
      <c r="A276" t="s">
        <v>668</v>
      </c>
      <c r="B276" t="s">
        <v>669</v>
      </c>
      <c r="C276" t="s">
        <v>670</v>
      </c>
      <c r="D276" t="s">
        <v>670</v>
      </c>
      <c r="E276" t="s">
        <v>26</v>
      </c>
      <c r="F276">
        <v>27.916665999999999</v>
      </c>
      <c r="G276">
        <v>43.216665999999996</v>
      </c>
      <c r="H276">
        <v>195</v>
      </c>
      <c r="I276">
        <v>7169</v>
      </c>
      <c r="J276" s="11">
        <v>8</v>
      </c>
      <c r="K276">
        <v>139</v>
      </c>
      <c r="L276">
        <v>6</v>
      </c>
    </row>
    <row r="277" spans="1:12">
      <c r="A277" t="s">
        <v>671</v>
      </c>
      <c r="B277" t="s">
        <v>672</v>
      </c>
      <c r="C277" t="s">
        <v>673</v>
      </c>
      <c r="D277" t="s">
        <v>673</v>
      </c>
      <c r="E277" t="s">
        <v>133</v>
      </c>
      <c r="F277">
        <v>55.4375</v>
      </c>
      <c r="G277">
        <v>-4.6093000000000002</v>
      </c>
      <c r="H277">
        <v>346</v>
      </c>
      <c r="I277">
        <v>11391</v>
      </c>
      <c r="J277" s="11">
        <v>9.5</v>
      </c>
      <c r="K277" s="11">
        <v>228</v>
      </c>
      <c r="L277" s="11">
        <v>16</v>
      </c>
    </row>
    <row r="278" spans="1:12" hidden="1">
      <c r="A278" t="s">
        <v>674</v>
      </c>
      <c r="B278" t="s">
        <v>675</v>
      </c>
      <c r="C278" t="s">
        <v>34</v>
      </c>
      <c r="D278" t="s">
        <v>34</v>
      </c>
      <c r="E278" t="s">
        <v>26</v>
      </c>
      <c r="F278">
        <v>-8.7113600000000009</v>
      </c>
      <c r="G278">
        <v>42.23413</v>
      </c>
      <c r="H278">
        <v>315</v>
      </c>
      <c r="I278">
        <v>2155</v>
      </c>
      <c r="J278" s="11">
        <v>12.5</v>
      </c>
      <c r="K278">
        <v>139</v>
      </c>
      <c r="L278">
        <v>7</v>
      </c>
    </row>
    <row r="279" spans="1:12" hidden="1">
      <c r="A279" t="s">
        <v>676</v>
      </c>
      <c r="B279" t="s">
        <v>677</v>
      </c>
      <c r="C279" t="s">
        <v>66</v>
      </c>
      <c r="D279" t="s">
        <v>66</v>
      </c>
      <c r="E279" t="s">
        <v>66</v>
      </c>
      <c r="F279">
        <v>-48.729819999999997</v>
      </c>
      <c r="G279">
        <v>-1.5383800000000001</v>
      </c>
      <c r="H279">
        <v>778</v>
      </c>
      <c r="I279">
        <v>16127</v>
      </c>
      <c r="J279" s="11">
        <v>8</v>
      </c>
      <c r="K279">
        <v>250</v>
      </c>
      <c r="L279">
        <v>26</v>
      </c>
    </row>
    <row r="280" spans="1:12" hidden="1">
      <c r="A280" t="s">
        <v>678</v>
      </c>
      <c r="B280" t="s">
        <v>679</v>
      </c>
      <c r="C280" t="s">
        <v>66</v>
      </c>
      <c r="D280" t="s">
        <v>66</v>
      </c>
      <c r="E280" t="s">
        <v>66</v>
      </c>
      <c r="F280">
        <v>-40.22</v>
      </c>
      <c r="G280">
        <v>-20.190000000000001</v>
      </c>
      <c r="H280">
        <v>878</v>
      </c>
      <c r="I280">
        <v>1181</v>
      </c>
      <c r="J280" s="11">
        <v>8</v>
      </c>
      <c r="K280">
        <v>519</v>
      </c>
      <c r="L280">
        <v>19</v>
      </c>
    </row>
    <row r="281" spans="1:12" hidden="1">
      <c r="A281" t="s">
        <v>680</v>
      </c>
      <c r="B281" t="s">
        <v>681</v>
      </c>
      <c r="C281" t="s">
        <v>682</v>
      </c>
      <c r="D281" t="s">
        <v>682</v>
      </c>
      <c r="E281" t="s">
        <v>7</v>
      </c>
      <c r="F281">
        <v>14.506</v>
      </c>
      <c r="G281">
        <v>-22.943999999999999</v>
      </c>
      <c r="H281">
        <v>28</v>
      </c>
      <c r="I281">
        <v>2138</v>
      </c>
      <c r="J281" s="11">
        <v>9.5</v>
      </c>
      <c r="K281">
        <v>218</v>
      </c>
      <c r="L281">
        <v>9</v>
      </c>
    </row>
    <row r="282" spans="1:12" hidden="1">
      <c r="A282" t="s">
        <v>683</v>
      </c>
      <c r="B282" t="s">
        <v>684</v>
      </c>
      <c r="C282" t="s">
        <v>62</v>
      </c>
      <c r="D282" t="s">
        <v>62</v>
      </c>
      <c r="E282" t="s">
        <v>18</v>
      </c>
      <c r="F282">
        <v>174.78120000000001</v>
      </c>
      <c r="G282">
        <v>-41.296799999999998</v>
      </c>
      <c r="H282">
        <v>224</v>
      </c>
      <c r="I282">
        <v>852</v>
      </c>
      <c r="J282" s="11">
        <v>12.5</v>
      </c>
      <c r="K282" s="11">
        <v>140</v>
      </c>
      <c r="L282" s="11">
        <v>9</v>
      </c>
    </row>
    <row r="283" spans="1:12" hidden="1">
      <c r="A283" t="s">
        <v>685</v>
      </c>
      <c r="B283" t="s">
        <v>686</v>
      </c>
      <c r="C283" t="s">
        <v>687</v>
      </c>
      <c r="D283" t="s">
        <v>687</v>
      </c>
      <c r="E283" t="s">
        <v>87</v>
      </c>
      <c r="F283">
        <v>-68.916669999999996</v>
      </c>
      <c r="G283">
        <v>12.1</v>
      </c>
      <c r="H283">
        <v>673</v>
      </c>
      <c r="I283">
        <v>6535</v>
      </c>
      <c r="J283" s="11">
        <v>9.5</v>
      </c>
      <c r="K283" s="11">
        <v>157</v>
      </c>
      <c r="L283" s="11">
        <v>34</v>
      </c>
    </row>
    <row r="284" spans="1:12" hidden="1">
      <c r="A284" t="s">
        <v>688</v>
      </c>
      <c r="B284" t="s">
        <v>689</v>
      </c>
      <c r="C284" t="s">
        <v>74</v>
      </c>
      <c r="D284" t="s">
        <v>74</v>
      </c>
      <c r="E284" t="s">
        <v>75</v>
      </c>
      <c r="F284">
        <v>-77.944999999999993</v>
      </c>
      <c r="G284">
        <v>34.2256</v>
      </c>
      <c r="H284" t="s">
        <v>215</v>
      </c>
      <c r="I284">
        <v>18625</v>
      </c>
      <c r="J284" s="11">
        <v>11</v>
      </c>
      <c r="K284" s="11" t="s">
        <v>215</v>
      </c>
      <c r="L284" s="11">
        <v>3</v>
      </c>
    </row>
    <row r="285" spans="1:12" hidden="1">
      <c r="A285" t="s">
        <v>690</v>
      </c>
      <c r="B285" t="s">
        <v>691</v>
      </c>
      <c r="C285" t="s">
        <v>153</v>
      </c>
      <c r="D285" t="s">
        <v>153</v>
      </c>
      <c r="E285" t="s">
        <v>154</v>
      </c>
      <c r="F285">
        <v>118.08</v>
      </c>
      <c r="G285">
        <v>24.45</v>
      </c>
      <c r="H285">
        <v>108</v>
      </c>
      <c r="I285">
        <v>5267</v>
      </c>
      <c r="J285" s="11">
        <v>12.5</v>
      </c>
      <c r="K285" s="11">
        <v>57</v>
      </c>
      <c r="L285" s="11">
        <v>4</v>
      </c>
    </row>
    <row r="286" spans="1:12" hidden="1">
      <c r="A286" t="s">
        <v>692</v>
      </c>
      <c r="B286" t="s">
        <v>693</v>
      </c>
      <c r="C286" t="s">
        <v>153</v>
      </c>
      <c r="D286" t="s">
        <v>153</v>
      </c>
      <c r="E286" t="s">
        <v>184</v>
      </c>
      <c r="F286">
        <v>117.56</v>
      </c>
      <c r="G286">
        <v>38.561999999999998</v>
      </c>
      <c r="H286">
        <v>172</v>
      </c>
      <c r="I286">
        <v>5922</v>
      </c>
      <c r="J286" s="11">
        <v>13.5</v>
      </c>
      <c r="K286">
        <v>49</v>
      </c>
      <c r="L286">
        <v>4</v>
      </c>
    </row>
    <row r="287" spans="1:12" hidden="1">
      <c r="A287" t="s">
        <v>694</v>
      </c>
      <c r="B287" t="s">
        <v>695</v>
      </c>
      <c r="C287" t="s">
        <v>153</v>
      </c>
      <c r="D287" t="s">
        <v>153</v>
      </c>
      <c r="E287" t="s">
        <v>154</v>
      </c>
      <c r="F287">
        <v>114.26667</v>
      </c>
      <c r="G287">
        <v>22.58333</v>
      </c>
      <c r="H287">
        <v>177</v>
      </c>
      <c r="I287">
        <v>7220</v>
      </c>
      <c r="J287" s="11">
        <v>13.5</v>
      </c>
      <c r="K287" s="11">
        <v>78</v>
      </c>
      <c r="L287" s="11">
        <v>4</v>
      </c>
    </row>
    <row r="288" spans="1:12" hidden="1">
      <c r="A288" t="s">
        <v>696</v>
      </c>
      <c r="B288" t="s">
        <v>697</v>
      </c>
      <c r="C288" t="s">
        <v>262</v>
      </c>
      <c r="D288" t="s">
        <v>262</v>
      </c>
      <c r="E288" t="s">
        <v>262</v>
      </c>
      <c r="F288">
        <v>139.55000000000001</v>
      </c>
      <c r="G288">
        <v>35.450000000000003</v>
      </c>
      <c r="H288">
        <v>105</v>
      </c>
      <c r="I288">
        <v>16900</v>
      </c>
      <c r="J288" s="11">
        <v>13.5</v>
      </c>
      <c r="K288" s="11">
        <v>68</v>
      </c>
      <c r="L288" s="11">
        <v>1</v>
      </c>
    </row>
    <row r="289" spans="1:12" hidden="1">
      <c r="A289" t="s">
        <v>698</v>
      </c>
      <c r="B289" t="s">
        <v>699</v>
      </c>
      <c r="C289" t="s">
        <v>65</v>
      </c>
      <c r="D289" t="s">
        <v>65</v>
      </c>
      <c r="E289" t="s">
        <v>66</v>
      </c>
      <c r="F289">
        <v>-59.034999999999997</v>
      </c>
      <c r="G289">
        <v>-34.090000000000003</v>
      </c>
      <c r="H289">
        <v>329</v>
      </c>
      <c r="I289">
        <v>8064</v>
      </c>
      <c r="J289" s="11">
        <v>8</v>
      </c>
      <c r="K289">
        <v>251</v>
      </c>
      <c r="L289">
        <v>26</v>
      </c>
    </row>
    <row r="290" spans="1:12" hidden="1">
      <c r="A290" t="s">
        <v>700</v>
      </c>
      <c r="B290" t="s">
        <v>701</v>
      </c>
      <c r="C290" t="s">
        <v>45</v>
      </c>
      <c r="D290" t="s">
        <v>45</v>
      </c>
      <c r="E290" t="s">
        <v>46</v>
      </c>
      <c r="F290">
        <v>3.1875</v>
      </c>
      <c r="G290">
        <v>51.328099999999999</v>
      </c>
      <c r="H290">
        <v>235</v>
      </c>
      <c r="I290">
        <v>12047</v>
      </c>
      <c r="J290" s="11">
        <v>13.5</v>
      </c>
      <c r="K290">
        <v>126</v>
      </c>
      <c r="L290">
        <v>9</v>
      </c>
    </row>
    <row r="291" spans="1:12" hidden="1">
      <c r="A291" t="s">
        <v>702</v>
      </c>
      <c r="B291" t="s">
        <v>703</v>
      </c>
      <c r="C291" t="s">
        <v>103</v>
      </c>
      <c r="D291" t="s">
        <v>103</v>
      </c>
      <c r="E291" t="s">
        <v>46</v>
      </c>
      <c r="F291">
        <v>6.5</v>
      </c>
      <c r="G291">
        <v>62.49</v>
      </c>
      <c r="H291">
        <v>684</v>
      </c>
      <c r="I291">
        <v>24098</v>
      </c>
      <c r="J291" s="11">
        <v>9.5</v>
      </c>
      <c r="K291">
        <v>107</v>
      </c>
      <c r="L291">
        <v>130</v>
      </c>
    </row>
    <row r="292" spans="1:12" hidden="1">
      <c r="A292" t="s">
        <v>704</v>
      </c>
      <c r="B292" t="s">
        <v>705</v>
      </c>
      <c r="C292" t="s">
        <v>706</v>
      </c>
      <c r="D292" t="s">
        <v>706</v>
      </c>
      <c r="E292" t="s">
        <v>46</v>
      </c>
      <c r="F292">
        <v>10.216666</v>
      </c>
      <c r="G292">
        <v>56.15</v>
      </c>
      <c r="H292">
        <v>429</v>
      </c>
      <c r="I292">
        <v>11861</v>
      </c>
      <c r="J292" s="11">
        <v>12.5</v>
      </c>
      <c r="K292">
        <v>203</v>
      </c>
      <c r="L292">
        <v>7</v>
      </c>
    </row>
    <row r="293" spans="1:12" hidden="1">
      <c r="A293" t="s">
        <v>707</v>
      </c>
      <c r="B293" t="s">
        <v>708</v>
      </c>
      <c r="C293" t="s">
        <v>71</v>
      </c>
      <c r="D293" t="s">
        <v>71</v>
      </c>
      <c r="E293" t="s">
        <v>15</v>
      </c>
      <c r="F293">
        <v>-79.531199999999998</v>
      </c>
      <c r="G293">
        <v>8.9530999999999992</v>
      </c>
      <c r="H293">
        <v>509</v>
      </c>
      <c r="I293">
        <v>-1153</v>
      </c>
      <c r="J293" s="11">
        <v>12.5</v>
      </c>
      <c r="K293">
        <v>115</v>
      </c>
      <c r="L293">
        <v>253</v>
      </c>
    </row>
    <row r="294" spans="1:12">
      <c r="A294" t="s">
        <v>709</v>
      </c>
      <c r="B294" t="s">
        <v>710</v>
      </c>
      <c r="C294" t="s">
        <v>711</v>
      </c>
      <c r="D294" t="s">
        <v>711</v>
      </c>
      <c r="E294" t="s">
        <v>133</v>
      </c>
      <c r="F294">
        <v>55.533332999999999</v>
      </c>
      <c r="G294">
        <v>-20.883333</v>
      </c>
      <c r="H294">
        <v>126</v>
      </c>
      <c r="I294">
        <v>11598</v>
      </c>
      <c r="J294" s="11">
        <v>9.5</v>
      </c>
      <c r="K294" s="11">
        <v>9</v>
      </c>
      <c r="L294" s="11">
        <v>15</v>
      </c>
    </row>
    <row r="295" spans="1:12" hidden="1">
      <c r="A295" t="s">
        <v>712</v>
      </c>
      <c r="B295" t="s">
        <v>713</v>
      </c>
      <c r="C295" t="s">
        <v>209</v>
      </c>
      <c r="D295" t="s">
        <v>209</v>
      </c>
      <c r="E295" t="s">
        <v>15</v>
      </c>
      <c r="F295">
        <v>16.510000000000002</v>
      </c>
      <c r="G295">
        <v>-99.52</v>
      </c>
      <c r="K295"/>
      <c r="L295"/>
    </row>
    <row r="296" spans="1:12" hidden="1">
      <c r="A296" t="s">
        <v>714</v>
      </c>
      <c r="B296" t="s">
        <v>715</v>
      </c>
      <c r="C296" t="s">
        <v>629</v>
      </c>
      <c r="D296" t="s">
        <v>629</v>
      </c>
      <c r="E296" t="s">
        <v>7</v>
      </c>
      <c r="K296"/>
      <c r="L296"/>
    </row>
    <row r="297" spans="1:12" hidden="1">
      <c r="A297" t="s">
        <v>716</v>
      </c>
      <c r="B297" t="s">
        <v>717</v>
      </c>
      <c r="C297" t="s">
        <v>18</v>
      </c>
      <c r="D297" t="s">
        <v>18</v>
      </c>
      <c r="E297" t="s">
        <v>18</v>
      </c>
    </row>
    <row r="298" spans="1:12" hidden="1">
      <c r="A298" t="s">
        <v>718</v>
      </c>
      <c r="B298" t="s">
        <v>719</v>
      </c>
      <c r="C298" t="s">
        <v>34</v>
      </c>
      <c r="D298" t="s">
        <v>34</v>
      </c>
      <c r="E298" t="s">
        <v>26</v>
      </c>
      <c r="J298" s="11">
        <v>12.5</v>
      </c>
      <c r="K298"/>
      <c r="L298"/>
    </row>
    <row r="299" spans="1:12" hidden="1">
      <c r="A299" t="s">
        <v>720</v>
      </c>
      <c r="B299" t="s">
        <v>721</v>
      </c>
      <c r="C299" t="s">
        <v>34</v>
      </c>
      <c r="D299" t="s">
        <v>34</v>
      </c>
      <c r="E299" t="s">
        <v>26</v>
      </c>
      <c r="F299">
        <v>36.5</v>
      </c>
      <c r="G299">
        <v>-2.27</v>
      </c>
      <c r="K299"/>
      <c r="L299"/>
    </row>
    <row r="300" spans="1:12" hidden="1">
      <c r="A300" t="s">
        <v>722</v>
      </c>
      <c r="B300" t="s">
        <v>723</v>
      </c>
      <c r="C300" t="s">
        <v>557</v>
      </c>
      <c r="D300" t="s">
        <v>557</v>
      </c>
      <c r="E300" t="s">
        <v>46</v>
      </c>
      <c r="K300"/>
      <c r="L300"/>
    </row>
    <row r="301" spans="1:12" hidden="1">
      <c r="A301" t="s">
        <v>724</v>
      </c>
      <c r="B301" t="s">
        <v>725</v>
      </c>
      <c r="C301" t="s">
        <v>244</v>
      </c>
      <c r="D301" t="s">
        <v>244</v>
      </c>
      <c r="E301" t="s">
        <v>26</v>
      </c>
      <c r="K301"/>
      <c r="L301"/>
    </row>
    <row r="302" spans="1:12" hidden="1">
      <c r="A302" t="s">
        <v>726</v>
      </c>
      <c r="B302" t="s">
        <v>727</v>
      </c>
      <c r="C302" t="s">
        <v>55</v>
      </c>
      <c r="D302" t="s">
        <v>55</v>
      </c>
      <c r="E302" t="s">
        <v>56</v>
      </c>
      <c r="F302">
        <v>-23.38</v>
      </c>
      <c r="G302">
        <v>-70.23</v>
      </c>
      <c r="J302" s="11">
        <v>13.5</v>
      </c>
      <c r="K302"/>
      <c r="L302"/>
    </row>
    <row r="303" spans="1:12" hidden="1">
      <c r="A303" t="s">
        <v>728</v>
      </c>
      <c r="B303" t="s">
        <v>729</v>
      </c>
      <c r="C303" t="s">
        <v>66</v>
      </c>
      <c r="D303" t="s">
        <v>66</v>
      </c>
      <c r="E303" t="s">
        <v>66</v>
      </c>
      <c r="K303"/>
      <c r="L303"/>
    </row>
    <row r="304" spans="1:12" hidden="1">
      <c r="A304" t="s">
        <v>730</v>
      </c>
      <c r="B304" t="s">
        <v>731</v>
      </c>
      <c r="C304" t="s">
        <v>244</v>
      </c>
      <c r="D304" t="s">
        <v>244</v>
      </c>
      <c r="E304" t="s">
        <v>26</v>
      </c>
      <c r="F304">
        <v>39.56</v>
      </c>
      <c r="G304">
        <v>9.42</v>
      </c>
      <c r="K304"/>
      <c r="L304"/>
    </row>
    <row r="305" spans="1:12" hidden="1">
      <c r="A305" t="s">
        <v>732</v>
      </c>
      <c r="B305" t="s">
        <v>733</v>
      </c>
      <c r="C305" t="s">
        <v>18</v>
      </c>
      <c r="D305" t="s">
        <v>18</v>
      </c>
      <c r="E305" t="s">
        <v>18</v>
      </c>
    </row>
    <row r="306" spans="1:12" hidden="1">
      <c r="A306" t="s">
        <v>734</v>
      </c>
      <c r="B306" t="s">
        <v>735</v>
      </c>
      <c r="C306" t="s">
        <v>431</v>
      </c>
      <c r="D306" t="s">
        <v>431</v>
      </c>
      <c r="E306" t="s">
        <v>432</v>
      </c>
      <c r="F306">
        <v>47.18</v>
      </c>
      <c r="G306">
        <v>-54</v>
      </c>
      <c r="K306"/>
      <c r="L306"/>
    </row>
    <row r="307" spans="1:12" hidden="1">
      <c r="A307" t="s">
        <v>736</v>
      </c>
      <c r="B307" t="s">
        <v>737</v>
      </c>
      <c r="F307">
        <v>13</v>
      </c>
      <c r="G307">
        <v>42.44</v>
      </c>
      <c r="K307"/>
      <c r="L307"/>
    </row>
    <row r="308" spans="1:12" hidden="1">
      <c r="A308" t="s">
        <v>738</v>
      </c>
      <c r="B308" t="s">
        <v>739</v>
      </c>
      <c r="F308">
        <v>-21.11</v>
      </c>
      <c r="G308">
        <v>-159.46</v>
      </c>
      <c r="K308"/>
      <c r="L308"/>
    </row>
    <row r="309" spans="1:12" hidden="1">
      <c r="A309" t="s">
        <v>740</v>
      </c>
      <c r="B309" t="s">
        <v>741</v>
      </c>
      <c r="C309" t="s">
        <v>363</v>
      </c>
      <c r="D309" t="s">
        <v>363</v>
      </c>
      <c r="E309" t="s">
        <v>26</v>
      </c>
      <c r="F309">
        <v>40.380000000000003</v>
      </c>
      <c r="G309">
        <v>-8.39</v>
      </c>
      <c r="K309"/>
      <c r="L309"/>
    </row>
    <row r="310" spans="1:12" hidden="1">
      <c r="A310" t="s">
        <v>742</v>
      </c>
      <c r="B310" t="s">
        <v>743</v>
      </c>
      <c r="C310" t="s">
        <v>18</v>
      </c>
      <c r="D310" t="s">
        <v>18</v>
      </c>
      <c r="E310" t="s">
        <v>18</v>
      </c>
    </row>
    <row r="311" spans="1:12" hidden="1">
      <c r="A311" t="s">
        <v>744</v>
      </c>
      <c r="B311" t="s">
        <v>745</v>
      </c>
      <c r="C311" t="s">
        <v>301</v>
      </c>
      <c r="D311" t="s">
        <v>301</v>
      </c>
      <c r="E311" t="s">
        <v>178</v>
      </c>
    </row>
    <row r="312" spans="1:12" hidden="1">
      <c r="A312" t="s">
        <v>746</v>
      </c>
      <c r="B312" t="s">
        <v>747</v>
      </c>
      <c r="C312" t="s">
        <v>66</v>
      </c>
      <c r="D312" t="s">
        <v>66</v>
      </c>
      <c r="E312" t="s">
        <v>66</v>
      </c>
      <c r="F312">
        <v>-1.27</v>
      </c>
      <c r="G312">
        <v>-48.3</v>
      </c>
      <c r="K312"/>
      <c r="L312"/>
    </row>
    <row r="313" spans="1:12" hidden="1">
      <c r="A313" t="s">
        <v>748</v>
      </c>
      <c r="B313" t="s">
        <v>749</v>
      </c>
      <c r="C313" t="s">
        <v>117</v>
      </c>
      <c r="D313" t="s">
        <v>117</v>
      </c>
      <c r="E313" t="s">
        <v>46</v>
      </c>
      <c r="K313"/>
      <c r="L313"/>
    </row>
    <row r="314" spans="1:12" hidden="1">
      <c r="A314" t="s">
        <v>750</v>
      </c>
      <c r="B314" t="s">
        <v>751</v>
      </c>
      <c r="K314"/>
      <c r="L314"/>
    </row>
    <row r="315" spans="1:12" hidden="1">
      <c r="A315" t="s">
        <v>752</v>
      </c>
      <c r="B315" t="s">
        <v>753</v>
      </c>
      <c r="C315" t="s">
        <v>244</v>
      </c>
      <c r="D315" t="s">
        <v>244</v>
      </c>
      <c r="E315" t="s">
        <v>26</v>
      </c>
      <c r="K315"/>
      <c r="L315"/>
    </row>
    <row r="316" spans="1:12" hidden="1">
      <c r="A316" t="s">
        <v>754</v>
      </c>
      <c r="B316" t="s">
        <v>755</v>
      </c>
      <c r="C316" t="s">
        <v>66</v>
      </c>
      <c r="D316" t="s">
        <v>66</v>
      </c>
      <c r="E316" t="s">
        <v>66</v>
      </c>
      <c r="K316"/>
      <c r="L316"/>
    </row>
    <row r="317" spans="1:12" hidden="1">
      <c r="A317" t="s">
        <v>756</v>
      </c>
      <c r="B317" t="s">
        <v>757</v>
      </c>
      <c r="C317" t="s">
        <v>34</v>
      </c>
      <c r="D317" t="s">
        <v>34</v>
      </c>
      <c r="E317" t="s">
        <v>26</v>
      </c>
      <c r="J317" s="11">
        <v>9.5</v>
      </c>
      <c r="K317"/>
      <c r="L317"/>
    </row>
    <row r="318" spans="1:12" hidden="1">
      <c r="A318" t="s">
        <v>758</v>
      </c>
      <c r="B318" t="s">
        <v>759</v>
      </c>
      <c r="C318" t="s">
        <v>244</v>
      </c>
      <c r="D318" t="s">
        <v>244</v>
      </c>
      <c r="E318" t="s">
        <v>26</v>
      </c>
      <c r="K318"/>
      <c r="L318"/>
    </row>
    <row r="319" spans="1:12" hidden="1">
      <c r="A319" t="s">
        <v>760</v>
      </c>
      <c r="B319" t="s">
        <v>761</v>
      </c>
      <c r="C319" t="s">
        <v>269</v>
      </c>
      <c r="D319" t="s">
        <v>269</v>
      </c>
      <c r="E319" t="s">
        <v>87</v>
      </c>
      <c r="F319">
        <v>22.31</v>
      </c>
      <c r="G319">
        <v>-79.28</v>
      </c>
    </row>
    <row r="320" spans="1:12" hidden="1">
      <c r="A320" t="s">
        <v>762</v>
      </c>
      <c r="B320" t="s">
        <v>763</v>
      </c>
      <c r="C320" t="s">
        <v>18</v>
      </c>
      <c r="D320" t="s">
        <v>18</v>
      </c>
      <c r="E320" t="s">
        <v>18</v>
      </c>
    </row>
    <row r="321" spans="1:12" hidden="1">
      <c r="A321" t="s">
        <v>764</v>
      </c>
      <c r="B321" t="s">
        <v>765</v>
      </c>
      <c r="F321">
        <v>19.45</v>
      </c>
      <c r="G321">
        <v>-72.12</v>
      </c>
      <c r="K321"/>
      <c r="L321"/>
    </row>
    <row r="322" spans="1:12" hidden="1">
      <c r="A322" t="s">
        <v>766</v>
      </c>
      <c r="B322" t="s">
        <v>767</v>
      </c>
      <c r="C322" t="s">
        <v>339</v>
      </c>
      <c r="D322" t="s">
        <v>339</v>
      </c>
      <c r="E322" t="s">
        <v>66</v>
      </c>
      <c r="K322"/>
      <c r="L322"/>
    </row>
    <row r="323" spans="1:12" hidden="1">
      <c r="A323" t="s">
        <v>768</v>
      </c>
      <c r="B323" t="s">
        <v>769</v>
      </c>
      <c r="C323" t="s">
        <v>241</v>
      </c>
      <c r="D323" t="s">
        <v>241</v>
      </c>
      <c r="E323" t="s">
        <v>178</v>
      </c>
      <c r="J323" s="11">
        <v>8</v>
      </c>
    </row>
    <row r="324" spans="1:12" hidden="1">
      <c r="A324" t="s">
        <v>770</v>
      </c>
      <c r="B324" t="s">
        <v>771</v>
      </c>
      <c r="C324" t="s">
        <v>34</v>
      </c>
      <c r="D324" t="s">
        <v>34</v>
      </c>
      <c r="E324" t="s">
        <v>26</v>
      </c>
      <c r="K324"/>
      <c r="L324"/>
    </row>
    <row r="325" spans="1:12" hidden="1">
      <c r="A325" t="s">
        <v>772</v>
      </c>
      <c r="B325" t="s">
        <v>773</v>
      </c>
      <c r="C325" t="s">
        <v>78</v>
      </c>
      <c r="D325" t="s">
        <v>78</v>
      </c>
      <c r="E325" t="s">
        <v>11</v>
      </c>
    </row>
    <row r="326" spans="1:12" hidden="1">
      <c r="A326" t="s">
        <v>774</v>
      </c>
      <c r="B326" t="s">
        <v>775</v>
      </c>
      <c r="K326"/>
      <c r="L326"/>
    </row>
    <row r="327" spans="1:12" hidden="1">
      <c r="A327" t="s">
        <v>776</v>
      </c>
      <c r="B327" t="s">
        <v>777</v>
      </c>
      <c r="C327" t="s">
        <v>262</v>
      </c>
      <c r="D327" t="s">
        <v>262</v>
      </c>
      <c r="E327" t="s">
        <v>262</v>
      </c>
      <c r="F327">
        <v>26.23</v>
      </c>
      <c r="G327">
        <v>127.55</v>
      </c>
    </row>
    <row r="328" spans="1:12" hidden="1">
      <c r="A328" t="s">
        <v>778</v>
      </c>
      <c r="B328" t="s">
        <v>779</v>
      </c>
      <c r="C328" t="s">
        <v>244</v>
      </c>
      <c r="D328" t="s">
        <v>244</v>
      </c>
      <c r="E328" t="s">
        <v>26</v>
      </c>
      <c r="K328"/>
      <c r="L328"/>
    </row>
    <row r="329" spans="1:12" hidden="1">
      <c r="A329" t="s">
        <v>780</v>
      </c>
      <c r="B329" t="s">
        <v>781</v>
      </c>
      <c r="C329" t="s">
        <v>534</v>
      </c>
      <c r="D329" t="s">
        <v>534</v>
      </c>
      <c r="E329" t="s">
        <v>15</v>
      </c>
      <c r="F329">
        <v>9.5500000000000007</v>
      </c>
      <c r="G329">
        <v>-84.15</v>
      </c>
      <c r="K329"/>
      <c r="L329"/>
    </row>
    <row r="330" spans="1:12" hidden="1">
      <c r="A330" t="s">
        <v>782</v>
      </c>
      <c r="B330" t="s">
        <v>783</v>
      </c>
      <c r="C330" t="s">
        <v>431</v>
      </c>
      <c r="D330" t="s">
        <v>431</v>
      </c>
      <c r="E330" t="s">
        <v>432</v>
      </c>
      <c r="F330">
        <v>44.4</v>
      </c>
      <c r="G330">
        <v>-63.34</v>
      </c>
      <c r="K330"/>
      <c r="L330"/>
    </row>
    <row r="331" spans="1:12" hidden="1">
      <c r="A331" t="s">
        <v>784</v>
      </c>
      <c r="B331" t="s">
        <v>785</v>
      </c>
      <c r="C331" t="s">
        <v>241</v>
      </c>
      <c r="D331" t="s">
        <v>241</v>
      </c>
      <c r="E331" t="s">
        <v>178</v>
      </c>
      <c r="J331" s="11">
        <v>8</v>
      </c>
    </row>
    <row r="332" spans="1:12" hidden="1">
      <c r="A332" t="s">
        <v>786</v>
      </c>
      <c r="B332" t="s">
        <v>787</v>
      </c>
      <c r="C332" t="s">
        <v>40</v>
      </c>
      <c r="D332" t="s">
        <v>40</v>
      </c>
      <c r="E332" t="s">
        <v>26</v>
      </c>
      <c r="K332"/>
      <c r="L332"/>
    </row>
    <row r="333" spans="1:12" hidden="1">
      <c r="A333" t="s">
        <v>788</v>
      </c>
      <c r="B333" t="s">
        <v>789</v>
      </c>
      <c r="C333" t="s">
        <v>2</v>
      </c>
      <c r="D333" t="s">
        <v>2</v>
      </c>
      <c r="E333" t="s">
        <v>3</v>
      </c>
      <c r="K333"/>
      <c r="L333"/>
    </row>
    <row r="334" spans="1:12" hidden="1">
      <c r="A334" t="s">
        <v>790</v>
      </c>
      <c r="B334" t="s">
        <v>791</v>
      </c>
      <c r="C334" t="s">
        <v>431</v>
      </c>
      <c r="D334" t="s">
        <v>431</v>
      </c>
      <c r="E334" t="s">
        <v>432</v>
      </c>
      <c r="F334">
        <v>45</v>
      </c>
      <c r="G334">
        <v>-64.099999999999994</v>
      </c>
      <c r="K334"/>
      <c r="L334"/>
    </row>
    <row r="335" spans="1:12" hidden="1">
      <c r="A335" t="s">
        <v>792</v>
      </c>
      <c r="B335" t="s">
        <v>793</v>
      </c>
      <c r="C335" t="s">
        <v>40</v>
      </c>
      <c r="D335" t="s">
        <v>40</v>
      </c>
      <c r="E335" t="s">
        <v>26</v>
      </c>
      <c r="K335"/>
      <c r="L335"/>
    </row>
    <row r="336" spans="1:12" hidden="1">
      <c r="A336" t="s">
        <v>794</v>
      </c>
      <c r="B336" t="s">
        <v>795</v>
      </c>
      <c r="C336" t="s">
        <v>244</v>
      </c>
      <c r="D336" t="s">
        <v>244</v>
      </c>
      <c r="E336" t="s">
        <v>26</v>
      </c>
      <c r="K336"/>
      <c r="L336"/>
    </row>
    <row r="337" spans="1:12" hidden="1">
      <c r="A337" t="s">
        <v>796</v>
      </c>
      <c r="B337" t="s">
        <v>797</v>
      </c>
      <c r="C337" t="s">
        <v>74</v>
      </c>
      <c r="D337" t="s">
        <v>74</v>
      </c>
      <c r="E337" t="s">
        <v>75</v>
      </c>
    </row>
    <row r="338" spans="1:12" hidden="1">
      <c r="A338" t="s">
        <v>798</v>
      </c>
      <c r="B338" t="s">
        <v>799</v>
      </c>
      <c r="K338"/>
      <c r="L338"/>
    </row>
    <row r="339" spans="1:12" hidden="1">
      <c r="A339" t="s">
        <v>800</v>
      </c>
      <c r="B339" t="s">
        <v>801</v>
      </c>
      <c r="C339" t="s">
        <v>363</v>
      </c>
      <c r="D339" t="s">
        <v>363</v>
      </c>
      <c r="E339" t="s">
        <v>26</v>
      </c>
      <c r="K339"/>
      <c r="L339"/>
    </row>
    <row r="340" spans="1:12" hidden="1">
      <c r="A340" t="s">
        <v>802</v>
      </c>
      <c r="B340" t="s">
        <v>803</v>
      </c>
      <c r="C340" t="s">
        <v>74</v>
      </c>
      <c r="D340" t="s">
        <v>74</v>
      </c>
      <c r="E340" t="s">
        <v>75</v>
      </c>
    </row>
    <row r="341" spans="1:12" hidden="1">
      <c r="A341" t="s">
        <v>804</v>
      </c>
      <c r="B341" t="s">
        <v>805</v>
      </c>
      <c r="C341" t="s">
        <v>244</v>
      </c>
      <c r="D341" t="s">
        <v>244</v>
      </c>
      <c r="E341" t="s">
        <v>26</v>
      </c>
      <c r="K341"/>
      <c r="L341"/>
    </row>
    <row r="342" spans="1:12" hidden="1">
      <c r="A342" t="s">
        <v>806</v>
      </c>
      <c r="B342" t="s">
        <v>807</v>
      </c>
      <c r="C342" t="s">
        <v>18</v>
      </c>
      <c r="D342" t="s">
        <v>18</v>
      </c>
      <c r="E342" t="s">
        <v>18</v>
      </c>
    </row>
    <row r="343" spans="1:12" hidden="1">
      <c r="A343" t="s">
        <v>808</v>
      </c>
      <c r="B343" t="s">
        <v>809</v>
      </c>
      <c r="C343" t="s">
        <v>34</v>
      </c>
      <c r="D343" t="s">
        <v>34</v>
      </c>
      <c r="E343" t="s">
        <v>26</v>
      </c>
      <c r="F343">
        <v>43.32</v>
      </c>
      <c r="G343">
        <v>-5.4</v>
      </c>
      <c r="K343"/>
      <c r="L343"/>
    </row>
    <row r="344" spans="1:12" hidden="1">
      <c r="A344" t="s">
        <v>810</v>
      </c>
      <c r="B344" t="s">
        <v>811</v>
      </c>
      <c r="C344" t="s">
        <v>423</v>
      </c>
      <c r="D344" t="s">
        <v>423</v>
      </c>
      <c r="E344" t="s">
        <v>7</v>
      </c>
      <c r="K344"/>
      <c r="L344"/>
    </row>
    <row r="345" spans="1:12" hidden="1">
      <c r="A345" t="s">
        <v>812</v>
      </c>
      <c r="B345" t="s">
        <v>813</v>
      </c>
      <c r="C345" t="s">
        <v>262</v>
      </c>
      <c r="D345" t="s">
        <v>262</v>
      </c>
      <c r="E345" t="s">
        <v>262</v>
      </c>
    </row>
    <row r="346" spans="1:12" hidden="1">
      <c r="A346" t="s">
        <v>814</v>
      </c>
      <c r="B346" t="s">
        <v>815</v>
      </c>
      <c r="C346" t="s">
        <v>18</v>
      </c>
      <c r="D346" t="s">
        <v>18</v>
      </c>
      <c r="E346" t="s">
        <v>18</v>
      </c>
      <c r="F346">
        <v>-18.350000000000001</v>
      </c>
      <c r="G346">
        <v>146.16999999999999</v>
      </c>
    </row>
    <row r="347" spans="1:12" hidden="1">
      <c r="A347" t="s">
        <v>816</v>
      </c>
      <c r="B347" t="s">
        <v>817</v>
      </c>
      <c r="C347" t="s">
        <v>18</v>
      </c>
      <c r="D347" t="s">
        <v>18</v>
      </c>
      <c r="E347" t="s">
        <v>18</v>
      </c>
    </row>
    <row r="348" spans="1:12" hidden="1">
      <c r="A348" t="s">
        <v>818</v>
      </c>
      <c r="B348" t="s">
        <v>819</v>
      </c>
      <c r="C348" t="s">
        <v>18</v>
      </c>
      <c r="D348" t="s">
        <v>18</v>
      </c>
      <c r="E348" t="s">
        <v>18</v>
      </c>
      <c r="F348">
        <v>-42.52</v>
      </c>
      <c r="G348">
        <v>147.18</v>
      </c>
    </row>
    <row r="349" spans="1:12" hidden="1">
      <c r="A349" t="s">
        <v>820</v>
      </c>
      <c r="B349" t="s">
        <v>821</v>
      </c>
      <c r="C349" t="s">
        <v>130</v>
      </c>
      <c r="D349" t="s">
        <v>130</v>
      </c>
      <c r="E349" t="s">
        <v>56</v>
      </c>
      <c r="K349"/>
      <c r="L349"/>
    </row>
    <row r="350" spans="1:12" hidden="1">
      <c r="A350" t="s">
        <v>822</v>
      </c>
      <c r="B350" t="s">
        <v>823</v>
      </c>
      <c r="C350" t="s">
        <v>241</v>
      </c>
      <c r="D350" t="s">
        <v>241</v>
      </c>
      <c r="E350" t="s">
        <v>178</v>
      </c>
    </row>
    <row r="351" spans="1:12" hidden="1">
      <c r="A351" t="s">
        <v>824</v>
      </c>
      <c r="B351" t="s">
        <v>825</v>
      </c>
      <c r="C351" t="s">
        <v>496</v>
      </c>
      <c r="D351" t="s">
        <v>496</v>
      </c>
      <c r="E351" t="s">
        <v>26</v>
      </c>
      <c r="F351">
        <v>35.200000000000003</v>
      </c>
      <c r="G351">
        <v>22.43</v>
      </c>
      <c r="K351"/>
      <c r="L351"/>
    </row>
    <row r="352" spans="1:12" hidden="1">
      <c r="A352" t="s">
        <v>826</v>
      </c>
      <c r="B352" t="s">
        <v>827</v>
      </c>
      <c r="C352" t="s">
        <v>159</v>
      </c>
      <c r="D352" t="s">
        <v>159</v>
      </c>
      <c r="E352" t="s">
        <v>147</v>
      </c>
    </row>
    <row r="353" spans="1:12" hidden="1">
      <c r="A353" t="s">
        <v>828</v>
      </c>
      <c r="B353" t="s">
        <v>829</v>
      </c>
      <c r="C353" t="s">
        <v>249</v>
      </c>
      <c r="D353" t="s">
        <v>249</v>
      </c>
      <c r="E353" t="s">
        <v>46</v>
      </c>
      <c r="K353"/>
      <c r="L353"/>
    </row>
    <row r="354" spans="1:12" hidden="1">
      <c r="A354" t="s">
        <v>830</v>
      </c>
      <c r="B354" t="s">
        <v>831</v>
      </c>
      <c r="C354" t="s">
        <v>262</v>
      </c>
      <c r="D354" t="s">
        <v>262</v>
      </c>
      <c r="E354" t="s">
        <v>262</v>
      </c>
    </row>
    <row r="355" spans="1:12" hidden="1">
      <c r="A355" t="s">
        <v>832</v>
      </c>
      <c r="B355" t="s">
        <v>833</v>
      </c>
      <c r="C355" t="s">
        <v>18</v>
      </c>
      <c r="D355" t="s">
        <v>18</v>
      </c>
      <c r="E355" t="s">
        <v>18</v>
      </c>
    </row>
    <row r="356" spans="1:12" hidden="1">
      <c r="A356" t="s">
        <v>834</v>
      </c>
      <c r="B356" t="s">
        <v>835</v>
      </c>
      <c r="C356" t="s">
        <v>706</v>
      </c>
      <c r="D356" t="s">
        <v>706</v>
      </c>
      <c r="E356" t="s">
        <v>46</v>
      </c>
      <c r="J356" s="11">
        <v>8</v>
      </c>
      <c r="K356"/>
      <c r="L356"/>
    </row>
    <row r="357" spans="1:12" hidden="1">
      <c r="A357" t="s">
        <v>836</v>
      </c>
      <c r="B357" t="s">
        <v>837</v>
      </c>
      <c r="K357"/>
      <c r="L357"/>
    </row>
    <row r="358" spans="1:12" hidden="1">
      <c r="A358" t="s">
        <v>838</v>
      </c>
      <c r="B358" t="s">
        <v>839</v>
      </c>
      <c r="C358" t="s">
        <v>34</v>
      </c>
      <c r="D358" t="s">
        <v>34</v>
      </c>
      <c r="E358" t="s">
        <v>26</v>
      </c>
      <c r="F358">
        <v>36.479999999999997</v>
      </c>
      <c r="G358">
        <v>-3.26</v>
      </c>
      <c r="K358"/>
      <c r="L358"/>
    </row>
    <row r="359" spans="1:12" hidden="1">
      <c r="A359" t="s">
        <v>840</v>
      </c>
      <c r="B359" t="s">
        <v>841</v>
      </c>
      <c r="C359" t="s">
        <v>371</v>
      </c>
      <c r="D359" t="s">
        <v>371</v>
      </c>
      <c r="E359" t="s">
        <v>26</v>
      </c>
      <c r="K359"/>
      <c r="L359"/>
    </row>
    <row r="360" spans="1:12" hidden="1">
      <c r="A360" t="s">
        <v>842</v>
      </c>
      <c r="B360" t="s">
        <v>843</v>
      </c>
      <c r="C360" t="s">
        <v>2</v>
      </c>
      <c r="D360" t="s">
        <v>2</v>
      </c>
      <c r="E360" t="s">
        <v>3</v>
      </c>
      <c r="K360"/>
      <c r="L360"/>
    </row>
    <row r="361" spans="1:12" hidden="1">
      <c r="A361" t="s">
        <v>844</v>
      </c>
      <c r="B361" t="s">
        <v>845</v>
      </c>
      <c r="C361" t="s">
        <v>489</v>
      </c>
      <c r="D361" t="s">
        <v>489</v>
      </c>
      <c r="E361" t="s">
        <v>178</v>
      </c>
    </row>
    <row r="362" spans="1:12" hidden="1">
      <c r="A362" t="s">
        <v>846</v>
      </c>
      <c r="B362" t="s">
        <v>847</v>
      </c>
      <c r="K362"/>
      <c r="L362"/>
    </row>
    <row r="363" spans="1:12" hidden="1">
      <c r="A363" t="s">
        <v>848</v>
      </c>
      <c r="B363" t="s">
        <v>849</v>
      </c>
      <c r="C363" t="s">
        <v>65</v>
      </c>
      <c r="D363" t="s">
        <v>65</v>
      </c>
      <c r="E363" t="s">
        <v>66</v>
      </c>
      <c r="F363">
        <v>-38</v>
      </c>
      <c r="G363">
        <v>-57.33</v>
      </c>
      <c r="J363" s="11">
        <v>8</v>
      </c>
      <c r="K363"/>
      <c r="L363"/>
    </row>
    <row r="364" spans="1:12" hidden="1">
      <c r="A364" t="s">
        <v>850</v>
      </c>
      <c r="B364" t="s">
        <v>851</v>
      </c>
      <c r="C364" t="s">
        <v>117</v>
      </c>
      <c r="D364" t="s">
        <v>117</v>
      </c>
      <c r="E364" t="s">
        <v>46</v>
      </c>
      <c r="F364">
        <v>43.47</v>
      </c>
      <c r="G364">
        <v>7.3</v>
      </c>
      <c r="K364"/>
      <c r="L364"/>
    </row>
    <row r="365" spans="1:12" hidden="1">
      <c r="A365" t="s">
        <v>852</v>
      </c>
      <c r="B365" t="s">
        <v>853</v>
      </c>
      <c r="C365" t="s">
        <v>244</v>
      </c>
      <c r="D365" t="s">
        <v>244</v>
      </c>
      <c r="E365" t="s">
        <v>26</v>
      </c>
      <c r="K365"/>
      <c r="L365"/>
    </row>
    <row r="366" spans="1:12" hidden="1">
      <c r="A366" t="s">
        <v>854</v>
      </c>
      <c r="B366" t="s">
        <v>855</v>
      </c>
      <c r="K366"/>
      <c r="L366"/>
    </row>
    <row r="367" spans="1:12" hidden="1">
      <c r="A367" t="s">
        <v>856</v>
      </c>
      <c r="B367" t="s">
        <v>857</v>
      </c>
      <c r="C367" t="s">
        <v>244</v>
      </c>
      <c r="D367" t="s">
        <v>244</v>
      </c>
      <c r="E367" t="s">
        <v>26</v>
      </c>
      <c r="K367"/>
      <c r="L367"/>
    </row>
    <row r="368" spans="1:12" hidden="1">
      <c r="A368" t="s">
        <v>858</v>
      </c>
      <c r="B368" t="s">
        <v>859</v>
      </c>
      <c r="C368" t="s">
        <v>209</v>
      </c>
      <c r="D368" t="s">
        <v>209</v>
      </c>
      <c r="E368" t="s">
        <v>15</v>
      </c>
      <c r="K368"/>
      <c r="L368"/>
    </row>
    <row r="369" spans="1:12" hidden="1">
      <c r="A369" t="s">
        <v>860</v>
      </c>
      <c r="B369" t="s">
        <v>861</v>
      </c>
      <c r="C369" t="s">
        <v>262</v>
      </c>
      <c r="D369" t="s">
        <v>262</v>
      </c>
      <c r="E369" t="s">
        <v>262</v>
      </c>
    </row>
    <row r="370" spans="1:12" hidden="1">
      <c r="A370" t="s">
        <v>862</v>
      </c>
      <c r="B370" t="s">
        <v>863</v>
      </c>
      <c r="C370" t="s">
        <v>301</v>
      </c>
      <c r="D370" t="s">
        <v>301</v>
      </c>
      <c r="E370" t="s">
        <v>178</v>
      </c>
    </row>
    <row r="371" spans="1:12" hidden="1">
      <c r="A371" t="s">
        <v>864</v>
      </c>
      <c r="B371" t="s">
        <v>865</v>
      </c>
      <c r="C371" t="s">
        <v>244</v>
      </c>
      <c r="D371" t="s">
        <v>244</v>
      </c>
      <c r="E371" t="s">
        <v>26</v>
      </c>
      <c r="F371">
        <v>40.5</v>
      </c>
      <c r="G371">
        <v>14.15</v>
      </c>
      <c r="J371" s="11">
        <v>9.5</v>
      </c>
      <c r="K371"/>
      <c r="L371"/>
    </row>
    <row r="372" spans="1:12" hidden="1">
      <c r="A372" t="s">
        <v>866</v>
      </c>
      <c r="B372" t="s">
        <v>867</v>
      </c>
      <c r="C372" t="s">
        <v>225</v>
      </c>
      <c r="D372" t="s">
        <v>225</v>
      </c>
      <c r="E372" t="s">
        <v>87</v>
      </c>
      <c r="F372">
        <v>25.05</v>
      </c>
      <c r="G372">
        <v>-77.209999999999994</v>
      </c>
    </row>
    <row r="373" spans="1:12" hidden="1">
      <c r="A373" t="s">
        <v>868</v>
      </c>
      <c r="B373" t="s">
        <v>869</v>
      </c>
      <c r="C373" t="s">
        <v>66</v>
      </c>
      <c r="D373" t="s">
        <v>66</v>
      </c>
      <c r="E373" t="s">
        <v>66</v>
      </c>
      <c r="K373"/>
      <c r="L373"/>
    </row>
    <row r="374" spans="1:12" hidden="1">
      <c r="A374" t="s">
        <v>870</v>
      </c>
      <c r="B374" t="s">
        <v>871</v>
      </c>
      <c r="K374"/>
      <c r="L374"/>
    </row>
    <row r="375" spans="1:12" hidden="1">
      <c r="A375" t="s">
        <v>872</v>
      </c>
      <c r="B375" t="s">
        <v>873</v>
      </c>
      <c r="K375"/>
      <c r="L375"/>
    </row>
    <row r="376" spans="1:12" hidden="1">
      <c r="A376" t="s">
        <v>874</v>
      </c>
      <c r="B376" t="s">
        <v>875</v>
      </c>
      <c r="C376" t="s">
        <v>244</v>
      </c>
      <c r="D376" t="s">
        <v>244</v>
      </c>
      <c r="E376" t="s">
        <v>26</v>
      </c>
      <c r="K376"/>
      <c r="L376"/>
    </row>
    <row r="377" spans="1:12" hidden="1">
      <c r="A377" t="s">
        <v>876</v>
      </c>
      <c r="B377" t="s">
        <v>877</v>
      </c>
      <c r="K377"/>
      <c r="L377"/>
    </row>
    <row r="378" spans="1:12" hidden="1">
      <c r="A378" t="s">
        <v>878</v>
      </c>
      <c r="B378" t="s">
        <v>879</v>
      </c>
      <c r="C378" t="s">
        <v>301</v>
      </c>
      <c r="D378" t="s">
        <v>301</v>
      </c>
      <c r="E378" t="s">
        <v>178</v>
      </c>
    </row>
    <row r="379" spans="1:12" hidden="1">
      <c r="A379" t="s">
        <v>880</v>
      </c>
      <c r="B379" t="s">
        <v>881</v>
      </c>
      <c r="K379"/>
      <c r="L379"/>
    </row>
    <row r="380" spans="1:12" hidden="1">
      <c r="A380" t="s">
        <v>882</v>
      </c>
      <c r="B380" t="s">
        <v>883</v>
      </c>
      <c r="C380" t="s">
        <v>228</v>
      </c>
      <c r="D380" t="s">
        <v>228</v>
      </c>
      <c r="E380" t="s">
        <v>7</v>
      </c>
      <c r="K380"/>
      <c r="L380"/>
    </row>
    <row r="381" spans="1:12" hidden="1">
      <c r="A381" t="s">
        <v>884</v>
      </c>
      <c r="B381" t="s">
        <v>885</v>
      </c>
      <c r="C381" t="s">
        <v>2</v>
      </c>
      <c r="D381" t="s">
        <v>2</v>
      </c>
      <c r="E381" t="s">
        <v>3</v>
      </c>
      <c r="F381">
        <v>50.24</v>
      </c>
      <c r="G381">
        <v>-4.07</v>
      </c>
      <c r="K381"/>
      <c r="L381"/>
    </row>
    <row r="382" spans="1:12" hidden="1">
      <c r="A382" t="s">
        <v>886</v>
      </c>
      <c r="B382" t="s">
        <v>887</v>
      </c>
      <c r="C382" t="s">
        <v>568</v>
      </c>
      <c r="D382" t="s">
        <v>568</v>
      </c>
      <c r="E382" t="s">
        <v>87</v>
      </c>
    </row>
    <row r="383" spans="1:12" hidden="1">
      <c r="A383" t="s">
        <v>888</v>
      </c>
      <c r="B383" t="s">
        <v>889</v>
      </c>
      <c r="C383" t="s">
        <v>363</v>
      </c>
      <c r="D383" t="s">
        <v>363</v>
      </c>
      <c r="E383" t="s">
        <v>26</v>
      </c>
      <c r="F383">
        <v>37.44</v>
      </c>
      <c r="G383">
        <v>-25.4</v>
      </c>
      <c r="K383"/>
      <c r="L383"/>
    </row>
    <row r="384" spans="1:12" hidden="1">
      <c r="A384" t="s">
        <v>890</v>
      </c>
      <c r="B384" t="s">
        <v>891</v>
      </c>
      <c r="K384"/>
      <c r="L384"/>
    </row>
    <row r="385" spans="1:12" hidden="1">
      <c r="A385" t="s">
        <v>892</v>
      </c>
      <c r="B385" t="s">
        <v>893</v>
      </c>
      <c r="C385" t="s">
        <v>74</v>
      </c>
      <c r="D385" t="s">
        <v>74</v>
      </c>
      <c r="E385" t="s">
        <v>75</v>
      </c>
      <c r="F385">
        <v>34.08</v>
      </c>
      <c r="G385">
        <v>-119.11</v>
      </c>
    </row>
    <row r="386" spans="1:12" hidden="1">
      <c r="A386" t="s">
        <v>894</v>
      </c>
      <c r="B386" t="s">
        <v>895</v>
      </c>
      <c r="C386" t="s">
        <v>413</v>
      </c>
      <c r="D386" t="s">
        <v>413</v>
      </c>
      <c r="E386" t="s">
        <v>7</v>
      </c>
      <c r="F386">
        <v>16.52</v>
      </c>
      <c r="G386">
        <v>-25</v>
      </c>
      <c r="K386"/>
      <c r="L386"/>
    </row>
    <row r="387" spans="1:12" hidden="1">
      <c r="A387" t="s">
        <v>896</v>
      </c>
      <c r="B387" t="s">
        <v>897</v>
      </c>
      <c r="C387" t="s">
        <v>431</v>
      </c>
      <c r="D387" t="s">
        <v>431</v>
      </c>
      <c r="E387" t="s">
        <v>432</v>
      </c>
      <c r="J387" s="11">
        <v>13.5</v>
      </c>
      <c r="K387"/>
      <c r="L387"/>
    </row>
    <row r="388" spans="1:12" hidden="1">
      <c r="A388" t="s">
        <v>898</v>
      </c>
      <c r="B388" t="s">
        <v>899</v>
      </c>
      <c r="C388" t="s">
        <v>55</v>
      </c>
      <c r="D388" t="s">
        <v>55</v>
      </c>
      <c r="E388" t="s">
        <v>56</v>
      </c>
      <c r="F388">
        <v>-53.08</v>
      </c>
      <c r="G388">
        <v>-70.56</v>
      </c>
      <c r="K388"/>
      <c r="L388"/>
    </row>
    <row r="389" spans="1:12" hidden="1">
      <c r="A389" t="s">
        <v>900</v>
      </c>
      <c r="B389" t="s">
        <v>901</v>
      </c>
      <c r="C389" t="s">
        <v>177</v>
      </c>
      <c r="D389" t="s">
        <v>177</v>
      </c>
      <c r="E389" t="s">
        <v>178</v>
      </c>
    </row>
    <row r="390" spans="1:12" hidden="1">
      <c r="A390" t="s">
        <v>902</v>
      </c>
      <c r="B390" t="s">
        <v>903</v>
      </c>
      <c r="K390"/>
      <c r="L390"/>
    </row>
    <row r="391" spans="1:12" hidden="1">
      <c r="A391" t="s">
        <v>904</v>
      </c>
      <c r="B391" t="s">
        <v>905</v>
      </c>
      <c r="C391" t="s">
        <v>244</v>
      </c>
      <c r="D391" t="s">
        <v>244</v>
      </c>
      <c r="E391" t="s">
        <v>26</v>
      </c>
      <c r="J391" s="11">
        <v>8</v>
      </c>
      <c r="K391"/>
      <c r="L391"/>
    </row>
    <row r="392" spans="1:12" hidden="1">
      <c r="A392" t="s">
        <v>906</v>
      </c>
      <c r="B392" t="s">
        <v>907</v>
      </c>
      <c r="C392" t="s">
        <v>66</v>
      </c>
      <c r="D392" t="s">
        <v>66</v>
      </c>
      <c r="E392" t="s">
        <v>66</v>
      </c>
      <c r="K392"/>
      <c r="L392"/>
    </row>
    <row r="393" spans="1:12" hidden="1">
      <c r="A393" t="s">
        <v>908</v>
      </c>
      <c r="B393" t="s">
        <v>909</v>
      </c>
      <c r="C393" t="s">
        <v>18</v>
      </c>
      <c r="D393" t="s">
        <v>18</v>
      </c>
      <c r="E393" t="s">
        <v>18</v>
      </c>
      <c r="F393">
        <v>-33.5</v>
      </c>
      <c r="G393">
        <v>151.05000000000001</v>
      </c>
    </row>
    <row r="394" spans="1:12" hidden="1">
      <c r="A394" t="s">
        <v>910</v>
      </c>
      <c r="B394" t="s">
        <v>911</v>
      </c>
      <c r="C394" t="s">
        <v>133</v>
      </c>
      <c r="D394" t="s">
        <v>133</v>
      </c>
      <c r="E394" t="s">
        <v>133</v>
      </c>
      <c r="J394" s="11">
        <v>8</v>
      </c>
    </row>
    <row r="395" spans="1:12" hidden="1">
      <c r="A395" t="s">
        <v>912</v>
      </c>
      <c r="B395" t="s">
        <v>913</v>
      </c>
      <c r="C395" t="s">
        <v>66</v>
      </c>
      <c r="D395" t="s">
        <v>66</v>
      </c>
      <c r="E395" t="s">
        <v>66</v>
      </c>
      <c r="K395"/>
      <c r="L395"/>
    </row>
    <row r="396" spans="1:12" hidden="1">
      <c r="A396" t="s">
        <v>914</v>
      </c>
      <c r="B396" t="s">
        <v>915</v>
      </c>
      <c r="C396" t="s">
        <v>130</v>
      </c>
      <c r="D396" t="s">
        <v>130</v>
      </c>
      <c r="E396" t="s">
        <v>56</v>
      </c>
      <c r="K396"/>
      <c r="L396"/>
    </row>
    <row r="397" spans="1:12" hidden="1">
      <c r="A397" t="s">
        <v>916</v>
      </c>
      <c r="B397" t="s">
        <v>917</v>
      </c>
      <c r="C397" t="s">
        <v>133</v>
      </c>
      <c r="D397" t="s">
        <v>133</v>
      </c>
      <c r="E397" t="s">
        <v>133</v>
      </c>
    </row>
    <row r="398" spans="1:12" hidden="1">
      <c r="A398" t="s">
        <v>918</v>
      </c>
      <c r="B398" t="s">
        <v>919</v>
      </c>
      <c r="C398" t="s">
        <v>66</v>
      </c>
      <c r="D398" t="s">
        <v>66</v>
      </c>
      <c r="E398" t="s">
        <v>66</v>
      </c>
      <c r="J398" s="11">
        <v>9.5</v>
      </c>
      <c r="K398"/>
      <c r="L398"/>
    </row>
    <row r="399" spans="1:12" hidden="1">
      <c r="A399" t="s">
        <v>920</v>
      </c>
      <c r="B399" t="s">
        <v>921</v>
      </c>
      <c r="C399" t="s">
        <v>34</v>
      </c>
      <c r="D399" t="s">
        <v>34</v>
      </c>
      <c r="E399" t="s">
        <v>26</v>
      </c>
      <c r="K399"/>
      <c r="L399"/>
    </row>
    <row r="400" spans="1:12" hidden="1">
      <c r="A400" t="s">
        <v>922</v>
      </c>
      <c r="B400" t="s">
        <v>923</v>
      </c>
      <c r="C400" t="s">
        <v>74</v>
      </c>
      <c r="D400" t="s">
        <v>74</v>
      </c>
      <c r="E400" t="s">
        <v>75</v>
      </c>
    </row>
    <row r="401" spans="1:12" hidden="1">
      <c r="A401" t="s">
        <v>924</v>
      </c>
      <c r="B401" t="s">
        <v>925</v>
      </c>
      <c r="C401" t="s">
        <v>65</v>
      </c>
      <c r="D401" t="s">
        <v>65</v>
      </c>
      <c r="E401" t="s">
        <v>66</v>
      </c>
      <c r="K401"/>
      <c r="L401"/>
    </row>
    <row r="402" spans="1:12" hidden="1">
      <c r="A402" t="s">
        <v>926</v>
      </c>
      <c r="B402" t="s">
        <v>927</v>
      </c>
      <c r="C402" t="s">
        <v>65</v>
      </c>
      <c r="D402" t="s">
        <v>65</v>
      </c>
      <c r="E402" t="s">
        <v>66</v>
      </c>
      <c r="F402">
        <v>-31.25</v>
      </c>
      <c r="G402">
        <v>-62.04</v>
      </c>
      <c r="K402"/>
      <c r="L402"/>
    </row>
    <row r="403" spans="1:12" hidden="1">
      <c r="A403" t="s">
        <v>928</v>
      </c>
      <c r="B403" t="s">
        <v>929</v>
      </c>
      <c r="C403" t="s">
        <v>130</v>
      </c>
      <c r="D403" t="s">
        <v>130</v>
      </c>
      <c r="E403" t="s">
        <v>56</v>
      </c>
      <c r="K403"/>
      <c r="L403"/>
    </row>
    <row r="404" spans="1:12" hidden="1">
      <c r="A404" t="s">
        <v>930</v>
      </c>
      <c r="B404" t="s">
        <v>931</v>
      </c>
      <c r="C404" t="s">
        <v>34</v>
      </c>
      <c r="D404" t="s">
        <v>34</v>
      </c>
      <c r="E404" t="s">
        <v>26</v>
      </c>
      <c r="K404"/>
      <c r="L404"/>
    </row>
    <row r="405" spans="1:12" hidden="1">
      <c r="A405" t="s">
        <v>932</v>
      </c>
      <c r="B405" t="s">
        <v>933</v>
      </c>
      <c r="C405" t="s">
        <v>269</v>
      </c>
      <c r="D405" t="s">
        <v>269</v>
      </c>
      <c r="E405" t="s">
        <v>87</v>
      </c>
      <c r="J405" s="11">
        <v>8</v>
      </c>
    </row>
    <row r="406" spans="1:12" hidden="1">
      <c r="A406" t="s">
        <v>934</v>
      </c>
      <c r="B406" t="s">
        <v>935</v>
      </c>
      <c r="C406" t="s">
        <v>55</v>
      </c>
      <c r="D406" t="s">
        <v>55</v>
      </c>
      <c r="E406" t="s">
        <v>56</v>
      </c>
      <c r="F406">
        <v>-33.380000000000003</v>
      </c>
      <c r="G406">
        <v>-71.39</v>
      </c>
      <c r="K406"/>
      <c r="L406"/>
    </row>
    <row r="407" spans="1:12" hidden="1">
      <c r="A407" t="s">
        <v>936</v>
      </c>
      <c r="B407" t="s">
        <v>937</v>
      </c>
      <c r="C407" t="s">
        <v>114</v>
      </c>
      <c r="D407" t="s">
        <v>114</v>
      </c>
      <c r="E407" t="s">
        <v>46</v>
      </c>
      <c r="K407"/>
      <c r="L407"/>
    </row>
    <row r="408" spans="1:12" hidden="1">
      <c r="A408" t="s">
        <v>938</v>
      </c>
      <c r="B408" t="s">
        <v>939</v>
      </c>
      <c r="C408" t="s">
        <v>2</v>
      </c>
      <c r="D408" t="s">
        <v>2</v>
      </c>
      <c r="E408" t="s">
        <v>3</v>
      </c>
      <c r="K408"/>
      <c r="L408"/>
    </row>
    <row r="409" spans="1:12" hidden="1">
      <c r="A409" t="s">
        <v>940</v>
      </c>
      <c r="B409" t="s">
        <v>941</v>
      </c>
      <c r="C409" t="s">
        <v>629</v>
      </c>
      <c r="D409" t="s">
        <v>629</v>
      </c>
      <c r="E409" t="s">
        <v>7</v>
      </c>
      <c r="K409"/>
      <c r="L409"/>
    </row>
    <row r="410" spans="1:12" hidden="1">
      <c r="A410" t="s">
        <v>942</v>
      </c>
      <c r="B410" t="s">
        <v>943</v>
      </c>
      <c r="C410" t="s">
        <v>262</v>
      </c>
      <c r="D410" t="s">
        <v>262</v>
      </c>
      <c r="E410" t="s">
        <v>262</v>
      </c>
    </row>
    <row r="411" spans="1:12" hidden="1">
      <c r="A411" t="s">
        <v>944</v>
      </c>
      <c r="B411" t="s">
        <v>945</v>
      </c>
      <c r="C411" t="s">
        <v>244</v>
      </c>
      <c r="D411" t="s">
        <v>244</v>
      </c>
      <c r="E411" t="s">
        <v>26</v>
      </c>
      <c r="K411"/>
      <c r="L411"/>
    </row>
    <row r="412" spans="1:12" hidden="1">
      <c r="A412" t="s">
        <v>946</v>
      </c>
      <c r="B412" t="s">
        <v>947</v>
      </c>
      <c r="C412" t="s">
        <v>249</v>
      </c>
      <c r="D412" t="s">
        <v>249</v>
      </c>
      <c r="E412" t="s">
        <v>46</v>
      </c>
      <c r="K412"/>
      <c r="L412"/>
    </row>
    <row r="413" spans="1:12" hidden="1">
      <c r="A413" t="s">
        <v>948</v>
      </c>
      <c r="B413" t="s">
        <v>949</v>
      </c>
      <c r="C413" t="s">
        <v>301</v>
      </c>
      <c r="D413" t="s">
        <v>301</v>
      </c>
      <c r="E413" t="s">
        <v>178</v>
      </c>
    </row>
    <row r="414" spans="1:12" hidden="1">
      <c r="A414" t="s">
        <v>950</v>
      </c>
      <c r="B414" t="s">
        <v>951</v>
      </c>
      <c r="C414" t="s">
        <v>45</v>
      </c>
      <c r="D414" t="s">
        <v>45</v>
      </c>
      <c r="E414" t="s">
        <v>46</v>
      </c>
      <c r="F414">
        <v>50.36</v>
      </c>
      <c r="G414">
        <v>5.21</v>
      </c>
      <c r="K414"/>
      <c r="L414"/>
    </row>
    <row r="415" spans="1:12" hidden="1">
      <c r="A415" t="s">
        <v>952</v>
      </c>
      <c r="B415" t="s">
        <v>953</v>
      </c>
      <c r="C415" t="s">
        <v>74</v>
      </c>
      <c r="D415" t="s">
        <v>74</v>
      </c>
      <c r="E415" t="s">
        <v>75</v>
      </c>
      <c r="F415">
        <v>43</v>
      </c>
      <c r="G415">
        <v>-84.33</v>
      </c>
    </row>
    <row r="416" spans="1:12" hidden="1">
      <c r="A416" t="s">
        <v>954</v>
      </c>
      <c r="B416" t="s">
        <v>955</v>
      </c>
      <c r="C416" t="s">
        <v>117</v>
      </c>
      <c r="D416" t="s">
        <v>117</v>
      </c>
      <c r="E416" t="s">
        <v>46</v>
      </c>
      <c r="F416">
        <v>44.12</v>
      </c>
      <c r="G416">
        <v>4.3600000000000003</v>
      </c>
      <c r="K416"/>
      <c r="L416"/>
    </row>
    <row r="417" spans="1:12" hidden="1">
      <c r="A417" t="s">
        <v>956</v>
      </c>
      <c r="B417" t="s">
        <v>957</v>
      </c>
      <c r="C417" t="s">
        <v>315</v>
      </c>
      <c r="D417" t="s">
        <v>315</v>
      </c>
      <c r="E417" t="s">
        <v>178</v>
      </c>
    </row>
    <row r="418" spans="1:12" hidden="1">
      <c r="A418" t="s">
        <v>958</v>
      </c>
      <c r="B418" t="s">
        <v>959</v>
      </c>
      <c r="C418" t="s">
        <v>130</v>
      </c>
      <c r="D418" t="s">
        <v>130</v>
      </c>
      <c r="E418" t="s">
        <v>56</v>
      </c>
      <c r="K418"/>
      <c r="L418"/>
    </row>
    <row r="419" spans="1:12" hidden="1">
      <c r="A419" t="s">
        <v>960</v>
      </c>
      <c r="B419" t="s">
        <v>961</v>
      </c>
      <c r="C419" t="s">
        <v>209</v>
      </c>
      <c r="D419" t="s">
        <v>209</v>
      </c>
      <c r="E419" t="s">
        <v>15</v>
      </c>
      <c r="F419">
        <v>22.15</v>
      </c>
      <c r="G419">
        <v>-97.52</v>
      </c>
      <c r="K419"/>
      <c r="L419"/>
    </row>
    <row r="420" spans="1:12" hidden="1">
      <c r="A420" t="s">
        <v>962</v>
      </c>
      <c r="B420" t="s">
        <v>963</v>
      </c>
      <c r="C420" t="s">
        <v>191</v>
      </c>
      <c r="D420" t="s">
        <v>191</v>
      </c>
      <c r="E420" t="s">
        <v>133</v>
      </c>
    </row>
    <row r="421" spans="1:12" hidden="1">
      <c r="A421" t="s">
        <v>964</v>
      </c>
      <c r="B421" t="s">
        <v>965</v>
      </c>
      <c r="C421" t="s">
        <v>262</v>
      </c>
      <c r="D421" t="s">
        <v>262</v>
      </c>
      <c r="E421" t="s">
        <v>262</v>
      </c>
    </row>
    <row r="422" spans="1:12" hidden="1">
      <c r="A422" t="s">
        <v>966</v>
      </c>
      <c r="B422" t="s">
        <v>967</v>
      </c>
      <c r="F422">
        <v>62.1</v>
      </c>
      <c r="G422">
        <v>-64.599999999999994</v>
      </c>
      <c r="K422"/>
      <c r="L422"/>
    </row>
    <row r="423" spans="1:12" hidden="1">
      <c r="A423" t="s">
        <v>968</v>
      </c>
      <c r="B423" t="s">
        <v>969</v>
      </c>
      <c r="C423" t="s">
        <v>66</v>
      </c>
      <c r="D423" t="s">
        <v>66</v>
      </c>
      <c r="E423" t="s">
        <v>66</v>
      </c>
      <c r="F423">
        <v>-29.58</v>
      </c>
      <c r="G423">
        <v>-50.08</v>
      </c>
      <c r="K423"/>
      <c r="L423"/>
    </row>
    <row r="424" spans="1:12" hidden="1">
      <c r="A424" t="s">
        <v>970</v>
      </c>
      <c r="B424" t="s">
        <v>971</v>
      </c>
      <c r="C424" t="s">
        <v>159</v>
      </c>
      <c r="D424" t="s">
        <v>159</v>
      </c>
      <c r="E424" t="s">
        <v>147</v>
      </c>
    </row>
    <row r="425" spans="1:12" hidden="1">
      <c r="A425" t="s">
        <v>972</v>
      </c>
      <c r="B425" t="s">
        <v>973</v>
      </c>
      <c r="C425" t="s">
        <v>146</v>
      </c>
      <c r="D425" t="s">
        <v>146</v>
      </c>
      <c r="E425" t="s">
        <v>147</v>
      </c>
      <c r="F425">
        <v>8.4700000000000006</v>
      </c>
      <c r="G425">
        <v>78.08</v>
      </c>
      <c r="J425" s="11">
        <v>9.5</v>
      </c>
    </row>
    <row r="426" spans="1:12" hidden="1">
      <c r="A426" t="s">
        <v>974</v>
      </c>
      <c r="B426" t="s">
        <v>975</v>
      </c>
      <c r="C426" t="s">
        <v>262</v>
      </c>
      <c r="D426" t="s">
        <v>262</v>
      </c>
      <c r="E426" t="s">
        <v>262</v>
      </c>
    </row>
    <row r="427" spans="1:12" hidden="1">
      <c r="A427" t="s">
        <v>976</v>
      </c>
      <c r="B427" t="s">
        <v>977</v>
      </c>
      <c r="C427" t="s">
        <v>66</v>
      </c>
      <c r="D427" t="s">
        <v>66</v>
      </c>
      <c r="E427" t="s">
        <v>66</v>
      </c>
      <c r="K427"/>
      <c r="L427"/>
    </row>
    <row r="428" spans="1:12" hidden="1">
      <c r="A428" t="s">
        <v>978</v>
      </c>
      <c r="B428" t="s">
        <v>979</v>
      </c>
      <c r="K428"/>
      <c r="L428"/>
    </row>
    <row r="429" spans="1:12" hidden="1">
      <c r="A429" t="s">
        <v>980</v>
      </c>
      <c r="B429" t="s">
        <v>981</v>
      </c>
      <c r="C429" t="s">
        <v>146</v>
      </c>
      <c r="D429" t="s">
        <v>146</v>
      </c>
      <c r="E429" t="s">
        <v>147</v>
      </c>
    </row>
    <row r="430" spans="1:12" hidden="1">
      <c r="A430" t="s">
        <v>982</v>
      </c>
      <c r="B430" t="s">
        <v>983</v>
      </c>
      <c r="C430" t="s">
        <v>262</v>
      </c>
      <c r="D430" t="s">
        <v>262</v>
      </c>
      <c r="E430" t="s">
        <v>262</v>
      </c>
    </row>
    <row r="431" spans="1:12" hidden="1">
      <c r="A431" t="s">
        <v>984</v>
      </c>
      <c r="B431" t="s">
        <v>985</v>
      </c>
      <c r="C431" t="s">
        <v>262</v>
      </c>
      <c r="D431" t="s">
        <v>262</v>
      </c>
      <c r="E431" t="s">
        <v>262</v>
      </c>
    </row>
    <row r="432" spans="1:12" hidden="1">
      <c r="A432" t="s">
        <v>986</v>
      </c>
      <c r="B432" t="s">
        <v>987</v>
      </c>
      <c r="K432"/>
      <c r="L432"/>
    </row>
    <row r="433" spans="1:12" hidden="1">
      <c r="A433" t="s">
        <v>988</v>
      </c>
      <c r="B433" t="s">
        <v>989</v>
      </c>
      <c r="C433" t="s">
        <v>62</v>
      </c>
      <c r="D433" t="s">
        <v>62</v>
      </c>
      <c r="E433" t="s">
        <v>18</v>
      </c>
    </row>
    <row r="434" spans="1:12" hidden="1">
      <c r="A434" t="s">
        <v>990</v>
      </c>
      <c r="B434" t="s">
        <v>991</v>
      </c>
      <c r="C434" t="s">
        <v>62</v>
      </c>
      <c r="D434" t="s">
        <v>62</v>
      </c>
      <c r="E434" t="s">
        <v>18</v>
      </c>
    </row>
    <row r="435" spans="1:12" hidden="1">
      <c r="A435" t="s">
        <v>992</v>
      </c>
      <c r="B435" t="s">
        <v>993</v>
      </c>
      <c r="C435" t="s">
        <v>114</v>
      </c>
      <c r="D435" t="s">
        <v>114</v>
      </c>
      <c r="E435" t="s">
        <v>46</v>
      </c>
      <c r="F435">
        <v>53.31</v>
      </c>
      <c r="G435">
        <v>8.08</v>
      </c>
      <c r="K435"/>
      <c r="L435"/>
    </row>
    <row r="436" spans="1:12" hidden="1">
      <c r="A436" t="s">
        <v>994</v>
      </c>
      <c r="B436" t="s">
        <v>995</v>
      </c>
      <c r="C436" t="s">
        <v>191</v>
      </c>
      <c r="D436" t="s">
        <v>191</v>
      </c>
      <c r="E436" t="s">
        <v>133</v>
      </c>
      <c r="J436" s="11">
        <v>8</v>
      </c>
    </row>
    <row r="437" spans="1:12" hidden="1">
      <c r="A437" t="s">
        <v>994</v>
      </c>
      <c r="B437" t="s">
        <v>995</v>
      </c>
      <c r="C437" t="s">
        <v>191</v>
      </c>
      <c r="D437" t="s">
        <v>191</v>
      </c>
      <c r="E437" t="s">
        <v>133</v>
      </c>
      <c r="J437" s="11">
        <v>8</v>
      </c>
    </row>
  </sheetData>
  <autoFilter ref="A1:L437" xr:uid="{83B7FB9D-417F-4435-ABEA-DF81F43EE8E3}">
    <filterColumn colId="2">
      <filters>
        <filter val="Bahrain"/>
        <filter val="Bangladesh"/>
        <filter val="Djibouti"/>
        <filter val="India"/>
        <filter val="Indonesia"/>
        <filter val="Iran"/>
        <filter val="Kenya"/>
        <filter val="Madagascar"/>
        <filter val="Malaysia"/>
        <filter val="Mauritius"/>
        <filter val="Oman"/>
        <filter val="Pakistan"/>
        <filter val="Reunion"/>
        <filter val="Saudi Arabia"/>
        <filter val="Seychelles"/>
        <filter val="Singapore"/>
        <filter val="Sri Lanka"/>
        <filter val="Tanzania"/>
        <filter val="U. A. E."/>
        <filter val="Yemen"/>
      </filters>
    </filterColumn>
    <filterColumn colId="4">
      <filters>
        <filter val="Dubai"/>
        <filter val="Mumbai"/>
        <filter val="Saudi Arabia"/>
        <filter val="Singapore"/>
        <filter val="South Africa"/>
        <filter val="West Africa"/>
      </filters>
    </filterColumn>
    <filterColumn colId="5">
      <customFilters and="1">
        <customFilter operator="greaterThanOrEqual" val="33"/>
        <customFilter operator="lessThanOrEqual" val="109"/>
      </customFilters>
    </filterColumn>
    <filterColumn colId="6">
      <customFilters and="1">
        <customFilter operator="greaterThanOrEqual" val="-25"/>
        <customFilter operator="lessThanOrEqual" val="28.46"/>
      </custom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67FB-94D9-421F-9D93-2B88B7FC4762}">
  <dimension ref="A1:H24"/>
  <sheetViews>
    <sheetView workbookViewId="0">
      <selection activeCell="K22" sqref="K22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953-06CD-4D20-8BDD-158617DF598C}">
  <dimension ref="A1:H24"/>
  <sheetViews>
    <sheetView workbookViewId="0">
      <selection activeCell="J27" sqref="J27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B49-815C-43FC-862E-7E3A8CFF9636}">
  <dimension ref="A1:H7"/>
  <sheetViews>
    <sheetView workbookViewId="0">
      <selection activeCell="R10" sqref="R10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t="s">
        <v>1067</v>
      </c>
      <c r="C2" t="s">
        <v>11</v>
      </c>
      <c r="E2">
        <v>1</v>
      </c>
      <c r="F2">
        <v>1</v>
      </c>
      <c r="H2" t="str">
        <f t="shared" ref="H2:H6" si="0">"('"&amp;B2&amp;"','"&amp;C2&amp;"','"&amp;D2&amp;"',"&amp;E2&amp;","&amp;F2&amp;"),"</f>
        <v>('DUB','Dubai','',1,1),</v>
      </c>
    </row>
    <row r="3" spans="1:8">
      <c r="A3" s="21">
        <v>2</v>
      </c>
      <c r="B3" t="s">
        <v>1047</v>
      </c>
      <c r="C3" t="s">
        <v>22</v>
      </c>
      <c r="E3">
        <v>1</v>
      </c>
      <c r="F3">
        <v>1</v>
      </c>
      <c r="H3" t="str">
        <f t="shared" si="0"/>
        <v>('SAU','Saudi Arabia','',1,1),</v>
      </c>
    </row>
    <row r="4" spans="1:8">
      <c r="A4" s="21">
        <v>3</v>
      </c>
      <c r="B4" t="s">
        <v>1068</v>
      </c>
      <c r="C4" t="s">
        <v>147</v>
      </c>
      <c r="E4">
        <v>1</v>
      </c>
      <c r="F4">
        <v>1</v>
      </c>
      <c r="H4" t="str">
        <f t="shared" si="0"/>
        <v>('MBA','Mumbai','',1,1),</v>
      </c>
    </row>
    <row r="5" spans="1:8">
      <c r="A5" s="21">
        <v>4</v>
      </c>
      <c r="B5" t="s">
        <v>1069</v>
      </c>
      <c r="C5" t="s">
        <v>133</v>
      </c>
      <c r="E5">
        <v>1</v>
      </c>
      <c r="F5">
        <v>1</v>
      </c>
      <c r="H5" t="str">
        <f t="shared" si="0"/>
        <v>('SAF','South Africa','',1,1),</v>
      </c>
    </row>
    <row r="6" spans="1:8">
      <c r="A6" s="21">
        <v>5</v>
      </c>
      <c r="B6" t="s">
        <v>1070</v>
      </c>
      <c r="C6" t="s">
        <v>7</v>
      </c>
      <c r="E6">
        <v>1</v>
      </c>
      <c r="F6">
        <v>1</v>
      </c>
      <c r="H6" t="str">
        <f t="shared" si="0"/>
        <v>('WAF','West Africa','',1,1),</v>
      </c>
    </row>
    <row r="7" spans="1:8">
      <c r="A7" s="23">
        <v>6</v>
      </c>
      <c r="B7" t="s">
        <v>1063</v>
      </c>
      <c r="C7" t="s">
        <v>178</v>
      </c>
      <c r="E7">
        <v>1</v>
      </c>
      <c r="F7">
        <v>1</v>
      </c>
      <c r="H7" t="str">
        <f>"('"&amp;B7&amp;"','"&amp;C7&amp;"','"&amp;D7&amp;"',"&amp;E7&amp;","&amp;F7&amp;")"</f>
        <v>('SGP','Singapore','',1,1)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A515-7C97-4ECC-86C6-D7732A0E9794}">
  <dimension ref="A1:P76"/>
  <sheetViews>
    <sheetView topLeftCell="A21" workbookViewId="0">
      <selection activeCell="B33" sqref="B33"/>
    </sheetView>
  </sheetViews>
  <sheetFormatPr defaultRowHeight="14.4"/>
  <cols>
    <col min="1" max="1" width="26" customWidth="1"/>
    <col min="2" max="3" width="9.33203125" style="27" bestFit="1" customWidth="1"/>
    <col min="4" max="4" width="8.88671875" style="27"/>
    <col min="5" max="6" width="9.33203125" bestFit="1" customWidth="1"/>
    <col min="8" max="9" width="9.33203125" style="27" bestFit="1" customWidth="1"/>
    <col min="10" max="10" width="8.88671875" style="27"/>
    <col min="11" max="11" width="13" bestFit="1" customWidth="1"/>
    <col min="12" max="12" width="9.33203125" bestFit="1" customWidth="1"/>
    <col min="14" max="14" width="8.88671875" style="27"/>
  </cols>
  <sheetData>
    <row r="1" spans="1:16" ht="15" thickBot="1">
      <c r="A1" s="32" t="s">
        <v>1100</v>
      </c>
      <c r="B1" s="100" t="s">
        <v>1101</v>
      </c>
      <c r="C1" s="101"/>
      <c r="D1" s="102"/>
      <c r="E1" s="100" t="s">
        <v>1102</v>
      </c>
      <c r="F1" s="101"/>
      <c r="G1" s="102"/>
      <c r="H1" s="100" t="s">
        <v>1103</v>
      </c>
      <c r="I1" s="101"/>
      <c r="J1" s="102"/>
      <c r="K1" s="100" t="s">
        <v>1104</v>
      </c>
      <c r="L1" s="101"/>
      <c r="M1" s="102"/>
      <c r="N1" s="100" t="s">
        <v>1105</v>
      </c>
      <c r="O1" s="101"/>
      <c r="P1" s="102"/>
    </row>
    <row r="2" spans="1:16" ht="15" thickBot="1">
      <c r="A2" s="55" t="s">
        <v>1123</v>
      </c>
      <c r="B2" s="56"/>
      <c r="C2" s="57"/>
      <c r="D2" s="57"/>
      <c r="E2" s="56"/>
      <c r="F2" s="57"/>
      <c r="G2" s="57"/>
      <c r="H2" s="56"/>
      <c r="I2" s="57"/>
      <c r="J2" s="57"/>
      <c r="K2" s="56"/>
      <c r="L2" s="57"/>
      <c r="M2" s="57"/>
      <c r="N2" s="56"/>
      <c r="O2" s="53"/>
      <c r="P2" s="54"/>
    </row>
    <row r="3" spans="1:16" ht="15" thickBot="1">
      <c r="A3" s="30" t="s">
        <v>5</v>
      </c>
      <c r="B3" s="39">
        <v>315</v>
      </c>
      <c r="C3" s="40">
        <v>0</v>
      </c>
      <c r="D3" s="39"/>
      <c r="E3" s="41" t="s">
        <v>1106</v>
      </c>
      <c r="F3" s="41"/>
      <c r="G3" s="41"/>
      <c r="H3" s="39" t="s">
        <v>1106</v>
      </c>
      <c r="I3" s="39"/>
      <c r="J3" s="39"/>
      <c r="K3" s="41">
        <v>765</v>
      </c>
      <c r="L3" s="42">
        <v>0</v>
      </c>
      <c r="M3" s="41"/>
      <c r="N3" s="36"/>
      <c r="P3" s="33"/>
    </row>
    <row r="4" spans="1:16" ht="15" thickBot="1">
      <c r="A4" s="31" t="s">
        <v>36</v>
      </c>
      <c r="B4" s="39">
        <v>432</v>
      </c>
      <c r="C4" s="40">
        <v>0</v>
      </c>
      <c r="D4" s="39"/>
      <c r="E4" s="43" t="s">
        <v>1106</v>
      </c>
      <c r="F4" s="43"/>
      <c r="G4" s="43"/>
      <c r="H4" s="39" t="s">
        <v>1106</v>
      </c>
      <c r="I4" s="39"/>
      <c r="J4" s="39"/>
      <c r="K4" s="43">
        <v>635</v>
      </c>
      <c r="L4" s="44">
        <v>0</v>
      </c>
      <c r="M4" s="43"/>
      <c r="N4" s="36"/>
      <c r="P4" s="33"/>
    </row>
    <row r="5" spans="1:16" ht="15" thickBot="1">
      <c r="A5" s="30" t="s">
        <v>99</v>
      </c>
      <c r="B5" s="39">
        <v>315</v>
      </c>
      <c r="C5" s="40">
        <v>0</v>
      </c>
      <c r="D5" s="39"/>
      <c r="E5" s="41" t="s">
        <v>1106</v>
      </c>
      <c r="F5" s="41"/>
      <c r="G5" s="41"/>
      <c r="H5" s="39" t="s">
        <v>1106</v>
      </c>
      <c r="I5" s="39"/>
      <c r="J5" s="39"/>
      <c r="K5" s="41">
        <v>716</v>
      </c>
      <c r="L5" s="42">
        <v>0</v>
      </c>
      <c r="M5" s="41"/>
      <c r="N5" s="36"/>
      <c r="P5" s="33"/>
    </row>
    <row r="6" spans="1:16" ht="15" thickBot="1">
      <c r="A6" s="31" t="s">
        <v>132</v>
      </c>
      <c r="B6" s="39">
        <v>0</v>
      </c>
      <c r="C6" s="39"/>
      <c r="D6" s="39"/>
      <c r="E6" s="43">
        <v>507</v>
      </c>
      <c r="F6" s="44">
        <v>0</v>
      </c>
      <c r="G6" s="43"/>
      <c r="H6" s="39">
        <v>0</v>
      </c>
      <c r="I6" s="39"/>
      <c r="J6" s="39"/>
      <c r="K6" s="43">
        <v>703</v>
      </c>
      <c r="L6" s="44">
        <v>0</v>
      </c>
      <c r="M6" s="43"/>
      <c r="N6" s="36"/>
      <c r="P6" s="33"/>
    </row>
    <row r="7" spans="1:16" ht="15" thickBot="1">
      <c r="A7" s="30" t="s">
        <v>180</v>
      </c>
      <c r="B7" s="39">
        <v>314</v>
      </c>
      <c r="C7" s="40">
        <v>0</v>
      </c>
      <c r="D7" s="39"/>
      <c r="E7" s="41" t="s">
        <v>1106</v>
      </c>
      <c r="F7" s="41"/>
      <c r="G7" s="41"/>
      <c r="H7" s="39" t="s">
        <v>1106</v>
      </c>
      <c r="I7" s="39"/>
      <c r="J7" s="39"/>
      <c r="K7" s="41">
        <v>639</v>
      </c>
      <c r="L7" s="42">
        <v>0</v>
      </c>
      <c r="M7" s="41"/>
      <c r="N7" s="36"/>
      <c r="P7" s="33"/>
    </row>
    <row r="8" spans="1:16" ht="15" thickBot="1">
      <c r="A8" s="31" t="s">
        <v>195</v>
      </c>
      <c r="B8" s="39">
        <v>314</v>
      </c>
      <c r="C8" s="40">
        <v>0</v>
      </c>
      <c r="D8" s="39"/>
      <c r="E8" s="43" t="s">
        <v>1106</v>
      </c>
      <c r="F8" s="43"/>
      <c r="G8" s="43"/>
      <c r="H8" s="39" t="s">
        <v>1106</v>
      </c>
      <c r="I8" s="39"/>
      <c r="J8" s="39"/>
      <c r="K8" s="43">
        <v>695</v>
      </c>
      <c r="L8" s="44">
        <v>0</v>
      </c>
      <c r="M8" s="43"/>
      <c r="N8" s="36"/>
      <c r="P8" s="33"/>
    </row>
    <row r="9" spans="1:16" ht="15" thickBot="1">
      <c r="A9" s="30" t="s">
        <v>202</v>
      </c>
      <c r="B9" s="39" t="s">
        <v>1106</v>
      </c>
      <c r="C9" s="39"/>
      <c r="D9" s="39"/>
      <c r="E9" s="41">
        <v>382</v>
      </c>
      <c r="F9" s="42">
        <v>0</v>
      </c>
      <c r="G9" s="41"/>
      <c r="H9" s="39">
        <v>787</v>
      </c>
      <c r="I9" s="40">
        <v>0</v>
      </c>
      <c r="J9" s="39"/>
      <c r="K9" s="41">
        <v>647</v>
      </c>
      <c r="L9" s="42">
        <v>0</v>
      </c>
      <c r="M9" s="41"/>
      <c r="N9" s="36"/>
      <c r="P9" s="33"/>
    </row>
    <row r="10" spans="1:16" ht="15" thickBot="1">
      <c r="A10" s="31" t="s">
        <v>839</v>
      </c>
      <c r="B10" s="39">
        <v>438</v>
      </c>
      <c r="C10" s="40">
        <v>0</v>
      </c>
      <c r="D10" s="39"/>
      <c r="E10" s="43" t="s">
        <v>1106</v>
      </c>
      <c r="F10" s="43"/>
      <c r="G10" s="43"/>
      <c r="H10" s="39" t="s">
        <v>1106</v>
      </c>
      <c r="I10" s="39"/>
      <c r="J10" s="39"/>
      <c r="K10" s="43">
        <v>689</v>
      </c>
      <c r="L10" s="44">
        <v>0</v>
      </c>
      <c r="M10" s="43"/>
      <c r="N10" s="36"/>
      <c r="P10" s="33"/>
    </row>
    <row r="11" spans="1:16" ht="15" thickBot="1">
      <c r="A11" s="30" t="s">
        <v>419</v>
      </c>
      <c r="B11" s="39">
        <v>314</v>
      </c>
      <c r="C11" s="40">
        <v>0</v>
      </c>
      <c r="D11" s="39"/>
      <c r="E11" s="41" t="s">
        <v>1106</v>
      </c>
      <c r="F11" s="41"/>
      <c r="G11" s="41"/>
      <c r="H11" s="39" t="s">
        <v>1106</v>
      </c>
      <c r="I11" s="39"/>
      <c r="J11" s="39"/>
      <c r="K11" s="41">
        <v>721</v>
      </c>
      <c r="L11" s="42">
        <v>0</v>
      </c>
      <c r="M11" s="41"/>
      <c r="N11" s="36"/>
      <c r="P11" s="33"/>
    </row>
    <row r="12" spans="1:16" ht="15" thickBot="1">
      <c r="A12" s="31" t="s">
        <v>511</v>
      </c>
      <c r="B12" s="39">
        <v>320</v>
      </c>
      <c r="C12" s="40">
        <v>0</v>
      </c>
      <c r="D12" s="39"/>
      <c r="E12" s="43" t="s">
        <v>1106</v>
      </c>
      <c r="F12" s="43"/>
      <c r="G12" s="43"/>
      <c r="H12" s="39" t="s">
        <v>1106</v>
      </c>
      <c r="I12" s="39"/>
      <c r="J12" s="39"/>
      <c r="K12" s="45">
        <v>1112</v>
      </c>
      <c r="L12" s="44">
        <v>0</v>
      </c>
      <c r="M12" s="43"/>
      <c r="N12" s="36"/>
      <c r="P12" s="33"/>
    </row>
    <row r="13" spans="1:16" ht="15" thickBot="1">
      <c r="A13" s="30" t="s">
        <v>520</v>
      </c>
      <c r="B13" s="39">
        <v>0</v>
      </c>
      <c r="C13" s="39"/>
      <c r="D13" s="39"/>
      <c r="E13" s="41">
        <v>0</v>
      </c>
      <c r="F13" s="41"/>
      <c r="G13" s="41"/>
      <c r="H13" s="39">
        <v>0</v>
      </c>
      <c r="I13" s="39"/>
      <c r="J13" s="39"/>
      <c r="K13" s="41">
        <v>0</v>
      </c>
      <c r="L13" s="41"/>
      <c r="M13" s="41"/>
      <c r="N13" s="36"/>
      <c r="P13" s="33"/>
    </row>
    <row r="14" spans="1:16" ht="15" thickBot="1">
      <c r="A14" s="31" t="s">
        <v>911</v>
      </c>
      <c r="B14" s="39" t="s">
        <v>1106</v>
      </c>
      <c r="C14" s="39"/>
      <c r="D14" s="39"/>
      <c r="E14" s="43">
        <v>398</v>
      </c>
      <c r="F14" s="44">
        <v>0</v>
      </c>
      <c r="G14" s="43"/>
      <c r="H14" s="39" t="s">
        <v>1106</v>
      </c>
      <c r="I14" s="39"/>
      <c r="J14" s="39"/>
      <c r="K14" s="43">
        <v>720</v>
      </c>
      <c r="L14" s="44">
        <v>0</v>
      </c>
      <c r="M14" s="43"/>
      <c r="N14" s="36"/>
      <c r="P14" s="33"/>
    </row>
    <row r="15" spans="1:16" ht="15" thickBot="1">
      <c r="A15" s="30" t="s">
        <v>1107</v>
      </c>
      <c r="B15" s="39">
        <v>396</v>
      </c>
      <c r="C15" s="40">
        <v>0</v>
      </c>
      <c r="D15" s="39"/>
      <c r="E15" s="41">
        <v>518</v>
      </c>
      <c r="F15" s="42">
        <v>0</v>
      </c>
      <c r="G15" s="41"/>
      <c r="H15" s="39" t="s">
        <v>1106</v>
      </c>
      <c r="I15" s="39"/>
      <c r="J15" s="39"/>
      <c r="K15" s="41">
        <v>884</v>
      </c>
      <c r="L15" s="42">
        <v>0</v>
      </c>
      <c r="M15" s="41"/>
      <c r="N15" s="36"/>
      <c r="P15" s="33"/>
    </row>
    <row r="16" spans="1:16" ht="15" thickBot="1">
      <c r="A16" s="31" t="s">
        <v>1108</v>
      </c>
      <c r="B16" s="39" t="s">
        <v>1106</v>
      </c>
      <c r="C16" s="39"/>
      <c r="D16" s="39"/>
      <c r="E16" s="43">
        <v>321</v>
      </c>
      <c r="F16" s="44">
        <v>0</v>
      </c>
      <c r="G16" s="43"/>
      <c r="H16" s="39" t="s">
        <v>1106</v>
      </c>
      <c r="I16" s="39"/>
      <c r="J16" s="39"/>
      <c r="K16" s="43">
        <v>554</v>
      </c>
      <c r="L16" s="44">
        <v>0</v>
      </c>
      <c r="M16" s="43"/>
      <c r="N16" s="36"/>
      <c r="P16" s="33"/>
    </row>
    <row r="18" spans="1:14" ht="15" thickBot="1">
      <c r="A18" s="1" t="s">
        <v>1122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" thickBot="1">
      <c r="A19" s="34" t="s">
        <v>188</v>
      </c>
      <c r="B19" s="46">
        <v>335</v>
      </c>
      <c r="C19" s="47">
        <v>0</v>
      </c>
      <c r="D19" s="46"/>
      <c r="E19" s="48">
        <v>340</v>
      </c>
      <c r="F19" s="49">
        <v>0</v>
      </c>
      <c r="G19" s="48"/>
      <c r="H19" s="46" t="s">
        <v>1106</v>
      </c>
      <c r="I19" s="46"/>
      <c r="J19" s="46"/>
      <c r="K19" s="48">
        <v>735</v>
      </c>
      <c r="L19" s="49">
        <v>0</v>
      </c>
      <c r="M19" s="48"/>
      <c r="N19" s="37"/>
    </row>
    <row r="20" spans="1:14" ht="15" thickBot="1">
      <c r="A20" s="31" t="s">
        <v>1109</v>
      </c>
      <c r="B20" s="39">
        <v>461</v>
      </c>
      <c r="C20" s="50">
        <v>15</v>
      </c>
      <c r="D20" s="39"/>
      <c r="E20" s="43">
        <v>0</v>
      </c>
      <c r="F20" s="43"/>
      <c r="G20" s="43"/>
      <c r="H20" s="39">
        <v>576</v>
      </c>
      <c r="I20" s="50">
        <v>6</v>
      </c>
      <c r="J20" s="39"/>
      <c r="K20" s="43">
        <v>834</v>
      </c>
      <c r="L20" s="51">
        <v>19</v>
      </c>
      <c r="M20" s="43"/>
      <c r="N20" s="38"/>
    </row>
    <row r="21" spans="1:14" ht="15" thickBot="1">
      <c r="A21" s="30" t="s">
        <v>1110</v>
      </c>
      <c r="B21" s="39">
        <v>300</v>
      </c>
      <c r="C21" s="40">
        <v>0</v>
      </c>
      <c r="D21" s="39"/>
      <c r="E21" s="41">
        <v>0</v>
      </c>
      <c r="F21" s="41"/>
      <c r="G21" s="41"/>
      <c r="H21" s="39">
        <v>0</v>
      </c>
      <c r="I21" s="39"/>
      <c r="J21" s="39"/>
      <c r="K21" s="41">
        <v>0</v>
      </c>
      <c r="L21" s="41"/>
      <c r="M21" s="41"/>
      <c r="N21" s="38"/>
    </row>
    <row r="22" spans="1:14" ht="15" thickBot="1">
      <c r="A22" s="31" t="s">
        <v>307</v>
      </c>
      <c r="B22" s="39">
        <v>0</v>
      </c>
      <c r="C22" s="39"/>
      <c r="D22" s="39"/>
      <c r="E22" s="43">
        <v>0</v>
      </c>
      <c r="F22" s="43"/>
      <c r="G22" s="43"/>
      <c r="H22" s="39">
        <v>0</v>
      </c>
      <c r="I22" s="39"/>
      <c r="J22" s="39"/>
      <c r="K22" s="43">
        <v>0</v>
      </c>
      <c r="L22" s="43"/>
      <c r="M22" s="43"/>
      <c r="N22" s="38"/>
    </row>
    <row r="23" spans="1:14" ht="15" thickBot="1">
      <c r="A23" s="30" t="s">
        <v>596</v>
      </c>
      <c r="B23" s="39">
        <v>340</v>
      </c>
      <c r="C23" s="40">
        <v>0</v>
      </c>
      <c r="D23" s="39"/>
      <c r="E23" s="41" t="s">
        <v>1106</v>
      </c>
      <c r="F23" s="41"/>
      <c r="G23" s="41"/>
      <c r="H23" s="39" t="s">
        <v>1106</v>
      </c>
      <c r="I23" s="39"/>
      <c r="J23" s="39"/>
      <c r="K23" s="41">
        <v>724</v>
      </c>
      <c r="L23" s="42">
        <v>0</v>
      </c>
      <c r="M23" s="41"/>
      <c r="N23" s="38"/>
    </row>
    <row r="25" spans="1:14" ht="15" thickBot="1">
      <c r="A25" s="1" t="s">
        <v>18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" thickBot="1">
      <c r="A26" s="35" t="s">
        <v>230</v>
      </c>
      <c r="B26" s="46">
        <v>0</v>
      </c>
      <c r="C26" s="46"/>
      <c r="D26" s="46"/>
      <c r="E26" s="52">
        <v>0</v>
      </c>
      <c r="F26" s="52"/>
      <c r="G26" s="52"/>
      <c r="H26" s="46">
        <v>0</v>
      </c>
      <c r="I26" s="46"/>
      <c r="J26" s="46"/>
      <c r="K26" s="52">
        <v>0</v>
      </c>
      <c r="L26" s="52"/>
      <c r="M26" s="52"/>
      <c r="N26" s="37"/>
    </row>
    <row r="27" spans="1:14" ht="15" thickBot="1">
      <c r="A27" s="30" t="s">
        <v>626</v>
      </c>
      <c r="B27" s="39">
        <v>400</v>
      </c>
      <c r="C27" s="40">
        <v>0</v>
      </c>
      <c r="D27" s="39"/>
      <c r="E27" s="41">
        <v>0</v>
      </c>
      <c r="F27" s="41"/>
      <c r="G27" s="41"/>
      <c r="H27" s="39">
        <v>0</v>
      </c>
      <c r="I27" s="39"/>
      <c r="J27" s="39"/>
      <c r="K27" s="41">
        <v>0</v>
      </c>
      <c r="L27" s="41"/>
      <c r="M27" s="41"/>
      <c r="N27" s="38"/>
    </row>
    <row r="29" spans="1:14">
      <c r="A29" s="1" t="s">
        <v>1111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" thickBot="1"/>
    <row r="31" spans="1:14" ht="15" thickBot="1">
      <c r="A31" s="34" t="s">
        <v>1112</v>
      </c>
      <c r="B31" s="27">
        <v>339</v>
      </c>
      <c r="C31" s="27">
        <v>0</v>
      </c>
      <c r="E31" t="s">
        <v>1106</v>
      </c>
      <c r="H31" s="27" t="s">
        <v>1106</v>
      </c>
      <c r="K31">
        <v>562</v>
      </c>
      <c r="L31">
        <v>0</v>
      </c>
    </row>
    <row r="32" spans="1:14" ht="15" thickBot="1">
      <c r="A32" s="31" t="s">
        <v>125</v>
      </c>
      <c r="B32" s="27">
        <v>505.5</v>
      </c>
      <c r="C32" s="27">
        <v>0</v>
      </c>
      <c r="E32">
        <v>523</v>
      </c>
      <c r="F32">
        <v>0</v>
      </c>
      <c r="H32" s="27">
        <v>0</v>
      </c>
      <c r="K32">
        <v>722.5</v>
      </c>
      <c r="L32">
        <v>0</v>
      </c>
    </row>
    <row r="33" spans="1:12" ht="15" thickBot="1">
      <c r="A33" s="30" t="s">
        <v>158</v>
      </c>
      <c r="B33" s="27">
        <v>360</v>
      </c>
      <c r="C33" s="27">
        <v>0</v>
      </c>
      <c r="E33">
        <v>0</v>
      </c>
      <c r="H33" s="27">
        <v>0</v>
      </c>
      <c r="K33">
        <v>0</v>
      </c>
    </row>
    <row r="34" spans="1:12" ht="15" thickBot="1">
      <c r="A34" s="31" t="s">
        <v>183</v>
      </c>
      <c r="B34" s="27">
        <v>338</v>
      </c>
      <c r="C34" s="27">
        <v>0</v>
      </c>
      <c r="E34" t="s">
        <v>1106</v>
      </c>
      <c r="H34" s="27" t="s">
        <v>1106</v>
      </c>
      <c r="K34">
        <v>672</v>
      </c>
      <c r="L34">
        <v>0</v>
      </c>
    </row>
    <row r="35" spans="1:12" ht="15" thickBot="1">
      <c r="A35" s="30" t="s">
        <v>1113</v>
      </c>
      <c r="B35" s="27">
        <v>324</v>
      </c>
      <c r="C35" s="27">
        <v>0</v>
      </c>
      <c r="E35" t="s">
        <v>1106</v>
      </c>
      <c r="H35" s="27" t="s">
        <v>1106</v>
      </c>
      <c r="K35">
        <v>666</v>
      </c>
      <c r="L35">
        <v>0</v>
      </c>
    </row>
    <row r="36" spans="1:12" ht="15" thickBot="1">
      <c r="A36" s="31" t="s">
        <v>1114</v>
      </c>
      <c r="B36" s="27">
        <v>480</v>
      </c>
      <c r="C36" s="27">
        <v>0</v>
      </c>
      <c r="E36">
        <v>0</v>
      </c>
      <c r="H36" s="27">
        <v>0</v>
      </c>
      <c r="K36">
        <v>0</v>
      </c>
    </row>
    <row r="37" spans="1:12" ht="15" thickBot="1">
      <c r="A37" s="30" t="s">
        <v>277</v>
      </c>
      <c r="B37" s="27">
        <v>0</v>
      </c>
      <c r="E37">
        <v>0</v>
      </c>
      <c r="H37" s="27">
        <v>0</v>
      </c>
      <c r="K37">
        <v>0</v>
      </c>
    </row>
    <row r="38" spans="1:12" ht="15" thickBot="1">
      <c r="A38" s="31" t="s">
        <v>312</v>
      </c>
      <c r="B38" s="27">
        <v>390</v>
      </c>
      <c r="C38" s="27">
        <v>0</v>
      </c>
      <c r="E38">
        <v>0</v>
      </c>
      <c r="H38" s="27">
        <v>0</v>
      </c>
      <c r="K38">
        <v>0</v>
      </c>
    </row>
    <row r="39" spans="1:12" ht="15" thickBot="1">
      <c r="A39" s="30" t="s">
        <v>314</v>
      </c>
      <c r="B39" s="27">
        <v>485</v>
      </c>
      <c r="C39" s="27">
        <v>0</v>
      </c>
      <c r="E39">
        <v>491</v>
      </c>
      <c r="F39">
        <v>0</v>
      </c>
      <c r="H39" s="27">
        <v>0</v>
      </c>
      <c r="K39">
        <v>720</v>
      </c>
      <c r="L39">
        <v>0</v>
      </c>
    </row>
    <row r="40" spans="1:12" ht="15" thickBot="1">
      <c r="A40" s="31" t="s">
        <v>317</v>
      </c>
      <c r="B40" s="27">
        <v>367</v>
      </c>
      <c r="C40" s="27">
        <v>0</v>
      </c>
      <c r="E40" t="s">
        <v>1106</v>
      </c>
      <c r="H40" s="27" t="s">
        <v>1106</v>
      </c>
      <c r="K40">
        <v>605</v>
      </c>
      <c r="L40">
        <v>0</v>
      </c>
    </row>
    <row r="41" spans="1:12" ht="15" thickBot="1">
      <c r="A41" s="30" t="s">
        <v>1115</v>
      </c>
      <c r="B41" s="27">
        <v>300</v>
      </c>
      <c r="C41" s="27">
        <v>0</v>
      </c>
      <c r="E41">
        <v>0</v>
      </c>
      <c r="H41" s="27">
        <v>0</v>
      </c>
      <c r="K41">
        <v>660</v>
      </c>
      <c r="L41">
        <v>0</v>
      </c>
    </row>
    <row r="42" spans="1:12" ht="15" thickBot="1">
      <c r="A42" s="31" t="s">
        <v>1116</v>
      </c>
      <c r="B42" s="27">
        <v>300</v>
      </c>
      <c r="C42" s="27">
        <v>0</v>
      </c>
      <c r="E42">
        <v>310</v>
      </c>
      <c r="F42">
        <v>0</v>
      </c>
      <c r="H42" s="27">
        <v>0</v>
      </c>
      <c r="K42">
        <v>645</v>
      </c>
      <c r="L42">
        <v>0</v>
      </c>
    </row>
    <row r="43" spans="1:12" ht="15" thickBot="1">
      <c r="A43" s="30" t="s">
        <v>395</v>
      </c>
      <c r="B43" s="27">
        <v>0</v>
      </c>
      <c r="E43">
        <v>0</v>
      </c>
      <c r="H43" s="27">
        <v>0</v>
      </c>
      <c r="K43">
        <v>0</v>
      </c>
    </row>
    <row r="44" spans="1:12" ht="15" thickBot="1">
      <c r="A44" s="31" t="s">
        <v>1117</v>
      </c>
      <c r="B44" s="27">
        <v>300</v>
      </c>
      <c r="C44" s="27">
        <v>0</v>
      </c>
      <c r="E44">
        <v>310</v>
      </c>
      <c r="F44">
        <v>0</v>
      </c>
      <c r="H44" s="27">
        <v>0</v>
      </c>
      <c r="K44">
        <v>645</v>
      </c>
      <c r="L44">
        <v>0</v>
      </c>
    </row>
    <row r="45" spans="1:12" ht="15" thickBot="1">
      <c r="A45" s="30" t="s">
        <v>488</v>
      </c>
      <c r="B45" s="27">
        <v>339</v>
      </c>
      <c r="C45" s="27">
        <v>0</v>
      </c>
      <c r="E45" t="s">
        <v>1106</v>
      </c>
      <c r="H45" s="27" t="s">
        <v>1106</v>
      </c>
      <c r="K45">
        <v>636</v>
      </c>
      <c r="L45">
        <v>0</v>
      </c>
    </row>
    <row r="46" spans="1:12" ht="15" thickBot="1">
      <c r="A46" s="31" t="s">
        <v>513</v>
      </c>
      <c r="B46" s="27">
        <v>320</v>
      </c>
      <c r="C46" s="27">
        <v>0</v>
      </c>
      <c r="E46">
        <v>0</v>
      </c>
      <c r="H46" s="27">
        <v>0</v>
      </c>
      <c r="K46">
        <v>0</v>
      </c>
    </row>
    <row r="47" spans="1:12" ht="15" thickBot="1">
      <c r="A47" s="30" t="s">
        <v>550</v>
      </c>
      <c r="B47" s="27">
        <v>0</v>
      </c>
      <c r="E47">
        <v>0</v>
      </c>
      <c r="H47" s="27">
        <v>0</v>
      </c>
      <c r="K47">
        <v>0</v>
      </c>
    </row>
    <row r="48" spans="1:12" ht="15" thickBot="1">
      <c r="A48" s="31" t="s">
        <v>587</v>
      </c>
      <c r="B48" s="27">
        <v>0</v>
      </c>
      <c r="E48">
        <v>0</v>
      </c>
      <c r="H48" s="27">
        <v>0</v>
      </c>
      <c r="K48">
        <v>0</v>
      </c>
    </row>
    <row r="49" spans="1:14" ht="15" thickBot="1">
      <c r="A49" s="30" t="s">
        <v>178</v>
      </c>
      <c r="B49" s="27">
        <v>494</v>
      </c>
      <c r="C49" s="27">
        <v>6</v>
      </c>
      <c r="E49">
        <v>0</v>
      </c>
      <c r="H49" s="27">
        <v>578</v>
      </c>
      <c r="I49" s="27">
        <v>4</v>
      </c>
      <c r="K49">
        <v>775</v>
      </c>
      <c r="L49">
        <v>16</v>
      </c>
    </row>
    <row r="50" spans="1:14" ht="15" thickBot="1">
      <c r="A50" s="31" t="s">
        <v>1118</v>
      </c>
      <c r="B50" s="27">
        <v>350</v>
      </c>
      <c r="C50" s="27">
        <v>0</v>
      </c>
      <c r="E50">
        <v>360</v>
      </c>
      <c r="F50">
        <v>0</v>
      </c>
      <c r="H50" s="27">
        <v>0</v>
      </c>
      <c r="K50">
        <v>675</v>
      </c>
      <c r="L50">
        <v>0</v>
      </c>
    </row>
    <row r="51" spans="1:14" ht="15" thickBot="1">
      <c r="A51" s="30" t="s">
        <v>957</v>
      </c>
      <c r="B51" s="27">
        <v>347</v>
      </c>
      <c r="C51" s="27">
        <v>0</v>
      </c>
      <c r="E51" t="s">
        <v>1106</v>
      </c>
      <c r="H51" s="27" t="s">
        <v>1106</v>
      </c>
      <c r="K51">
        <v>637</v>
      </c>
      <c r="L51">
        <v>0</v>
      </c>
    </row>
    <row r="52" spans="1:14" ht="15" thickBot="1">
      <c r="A52" s="31" t="s">
        <v>654</v>
      </c>
      <c r="B52" s="27">
        <v>380</v>
      </c>
      <c r="C52" s="27">
        <v>0</v>
      </c>
      <c r="E52">
        <v>390</v>
      </c>
      <c r="F52">
        <v>0</v>
      </c>
      <c r="H52" s="27">
        <v>0</v>
      </c>
      <c r="K52">
        <v>740</v>
      </c>
      <c r="L52">
        <v>0</v>
      </c>
    </row>
    <row r="53" spans="1:14" ht="15" thickBot="1">
      <c r="A53" s="30" t="s">
        <v>1119</v>
      </c>
      <c r="B53" s="27">
        <v>364</v>
      </c>
      <c r="C53" s="27">
        <v>0</v>
      </c>
      <c r="E53" t="s">
        <v>1106</v>
      </c>
      <c r="H53" s="27" t="s">
        <v>1106</v>
      </c>
      <c r="K53">
        <v>679</v>
      </c>
      <c r="L53">
        <v>0</v>
      </c>
    </row>
    <row r="54" spans="1:14" ht="15" thickBot="1">
      <c r="A54" s="31" t="s">
        <v>1120</v>
      </c>
      <c r="B54" s="27">
        <v>300</v>
      </c>
      <c r="C54" s="27">
        <v>0</v>
      </c>
      <c r="E54">
        <v>310</v>
      </c>
      <c r="F54">
        <v>0</v>
      </c>
      <c r="H54" s="27">
        <v>0</v>
      </c>
      <c r="K54">
        <v>645</v>
      </c>
      <c r="L54">
        <v>0</v>
      </c>
    </row>
    <row r="55" spans="1:14" ht="15" thickBot="1">
      <c r="A55" s="30" t="s">
        <v>1121</v>
      </c>
      <c r="B55" s="27">
        <v>380</v>
      </c>
      <c r="C55" s="27">
        <v>0</v>
      </c>
      <c r="E55">
        <v>390</v>
      </c>
      <c r="F55">
        <v>0</v>
      </c>
      <c r="H55" s="27">
        <v>0</v>
      </c>
      <c r="K55">
        <v>620</v>
      </c>
      <c r="L55">
        <v>0</v>
      </c>
    </row>
    <row r="57" spans="1:14">
      <c r="A57" s="1" t="s">
        <v>1132</v>
      </c>
      <c r="B57" s="62" t="s">
        <v>1125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8.600000000000001">
      <c r="A58" s="58" t="s">
        <v>1124</v>
      </c>
      <c r="B58" s="59">
        <v>814</v>
      </c>
    </row>
    <row r="59" spans="1:14" ht="18.600000000000001">
      <c r="A59" s="60" t="s">
        <v>1126</v>
      </c>
      <c r="B59" s="61">
        <v>786.5</v>
      </c>
    </row>
    <row r="60" spans="1:14" ht="18.600000000000001">
      <c r="A60" s="58" t="s">
        <v>1127</v>
      </c>
      <c r="B60" s="59">
        <v>855</v>
      </c>
    </row>
    <row r="61" spans="1:14" ht="18.600000000000001">
      <c r="A61" s="60" t="s">
        <v>1128</v>
      </c>
      <c r="B61" s="61">
        <v>819</v>
      </c>
      <c r="C61" s="27" t="s">
        <v>1131</v>
      </c>
    </row>
    <row r="62" spans="1:14" ht="18.600000000000001">
      <c r="A62" s="58" t="s">
        <v>1129</v>
      </c>
      <c r="B62" s="59">
        <v>862</v>
      </c>
      <c r="C62" s="27" t="s">
        <v>1130</v>
      </c>
    </row>
    <row r="63" spans="1:14" ht="18.600000000000001">
      <c r="A63" s="58" t="s">
        <v>178</v>
      </c>
      <c r="B63" s="59">
        <v>768.5</v>
      </c>
    </row>
    <row r="64" spans="1:14" ht="18.600000000000001">
      <c r="A64" s="60" t="s">
        <v>556</v>
      </c>
      <c r="B64" s="61">
        <v>760.5</v>
      </c>
    </row>
    <row r="65" spans="1:14" ht="18.600000000000001">
      <c r="A65" s="60" t="s">
        <v>277</v>
      </c>
      <c r="B65" s="61">
        <v>730</v>
      </c>
    </row>
    <row r="68" spans="1:14">
      <c r="A68" s="1" t="s">
        <v>1133</v>
      </c>
      <c r="B68" s="62" t="s">
        <v>1125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8.600000000000001">
      <c r="A69" s="58" t="s">
        <v>1124</v>
      </c>
      <c r="B69" s="59">
        <v>520.5</v>
      </c>
    </row>
    <row r="70" spans="1:14" ht="18.600000000000001">
      <c r="A70" s="60" t="s">
        <v>1126</v>
      </c>
      <c r="B70" s="61">
        <v>485</v>
      </c>
    </row>
    <row r="71" spans="1:14" ht="18.600000000000001">
      <c r="A71" s="58" t="s">
        <v>1127</v>
      </c>
      <c r="B71" s="59">
        <v>526</v>
      </c>
    </row>
    <row r="72" spans="1:14" ht="18.600000000000001">
      <c r="A72" s="58" t="s">
        <v>1129</v>
      </c>
      <c r="B72" s="59">
        <v>509</v>
      </c>
    </row>
    <row r="73" spans="1:14" ht="18.600000000000001">
      <c r="A73" s="60" t="s">
        <v>1128</v>
      </c>
      <c r="B73" s="61">
        <v>524.5</v>
      </c>
    </row>
    <row r="74" spans="1:14" ht="18.600000000000001">
      <c r="A74" s="58" t="s">
        <v>178</v>
      </c>
      <c r="B74" s="59">
        <v>504</v>
      </c>
    </row>
    <row r="75" spans="1:14" ht="18.600000000000001">
      <c r="A75" s="60" t="s">
        <v>556</v>
      </c>
      <c r="B75" s="61">
        <v>491.5</v>
      </c>
    </row>
    <row r="76" spans="1:14" ht="18.600000000000001">
      <c r="A76" s="60" t="s">
        <v>277</v>
      </c>
      <c r="B76" s="61">
        <v>503</v>
      </c>
    </row>
  </sheetData>
  <mergeCells count="5">
    <mergeCell ref="B1:D1"/>
    <mergeCell ref="E1:G1"/>
    <mergeCell ref="H1:J1"/>
    <mergeCell ref="K1:M1"/>
    <mergeCell ref="N1:P1"/>
  </mergeCells>
  <hyperlinks>
    <hyperlink ref="A3" r:id="rId1" display="http://www.bunkerportsnews.com/PortDetails.aspx?ElementID=441f530d-a235-4ce8-a93a-a15b632a2cad" xr:uid="{DF1B26DE-9243-4DFE-B42F-2F31D762BE06}"/>
    <hyperlink ref="A4" r:id="rId2" display="http://www.bunkerportsnews.com/PortDetails.aspx?ElementID=f34f137b-054c-456b-8e11-ed09d3b6eefe" xr:uid="{3D957560-6AA3-421F-AD71-2C694998D8F7}"/>
    <hyperlink ref="A5" r:id="rId3" display="http://www.bunkerportsnews.com/PortDetails.aspx?ElementID=18462688-cd3c-479e-b28c-3407b3278aa3" xr:uid="{CAF328B4-9F77-4F2A-9C84-872C656F883C}"/>
    <hyperlink ref="A6" r:id="rId4" display="http://www.bunkerportsnews.com/PortDetails.aspx?ElementID=114d8266-468b-4702-86dc-fec546685849" xr:uid="{1087BFD7-B967-49D4-8D97-7C6C4FA9E374}"/>
    <hyperlink ref="A7" r:id="rId5" display="http://www.bunkerportsnews.com/PortDetails.aspx?ElementID=35f8d608-4c41-4252-ad02-adc040ed5170" xr:uid="{BC8775EA-CB7A-4EB8-9D46-9D22EE2D88CA}"/>
    <hyperlink ref="A8" r:id="rId6" display="http://www.bunkerportsnews.com/PortDetails.aspx?ElementID=9a6291d6-fd2d-4eb9-805b-a582e16a5be7" xr:uid="{8FD67100-E440-4631-AE06-BE5DE4F58BEC}"/>
    <hyperlink ref="A9" r:id="rId7" display="http://www.bunkerportsnews.com/PortDetails.aspx?ElementID=662e896b-2e7b-4ab0-b15c-72ea88c04ede" xr:uid="{868CF1DC-79CA-4CDD-AD0A-60BF0F6C3DB5}"/>
    <hyperlink ref="A10" r:id="rId8" display="http://www.bunkerportsnews.com/PortDetails.aspx?ElementID=5eda5959-110a-4446-ba79-8e0d4b7e1282" xr:uid="{4430F806-3C89-4859-A923-4F912F49BBAB}"/>
    <hyperlink ref="A11" r:id="rId9" display="http://www.bunkerportsnews.com/PortDetails.aspx?ElementID=459e4735-3d96-4108-86c5-a2362cbee189" xr:uid="{A8201320-7DDB-45F8-AB6A-31C655F3E2FA}"/>
    <hyperlink ref="A12" r:id="rId10" display="http://www.bunkerportsnews.com/PortDetails.aspx?ElementID=d8272e98-b51e-4076-8329-37ec6d5ddeba" xr:uid="{2F3C23FA-3B98-41C6-8FA1-084CDD1A7F55}"/>
    <hyperlink ref="A13" r:id="rId11" display="http://www.bunkerportsnews.com/PortDetails.aspx?ElementID=73208472-1d1f-4d85-a92b-050f4c8a43b0" xr:uid="{D583F2F7-B0E1-475E-BDBA-5FA7490B49E7}"/>
    <hyperlink ref="A14" r:id="rId12" display="http://www.bunkerportsnews.com/PortDetails.aspx?ElementID=03b7e9a5-7ef1-4dd3-b171-b0f56eb96282" xr:uid="{D04A3FCE-19D6-49B1-BBA9-3A3F61269A01}"/>
    <hyperlink ref="A15" r:id="rId13" display="http://www.bunkerportsnews.com/PortDetails.aspx?ElementID=b306679e-e7e3-4d7b-bf9f-dbfc4accaeee" xr:uid="{37E4F38E-000C-4F91-994E-5D1C6B39372F}"/>
    <hyperlink ref="A16" r:id="rId14" display="http://www.bunkerportsnews.com/PortDetails.aspx?ElementID=1538711a-4ec8-4eae-9ca0-673f07f63dac" xr:uid="{6B03FEF5-9C54-44CA-87FE-06FD81534D92}"/>
    <hyperlink ref="A19" r:id="rId15" display="http://www.bunkerportsnews.com/PortDetails.aspx?ElementID=7dc9e780-68b7-4e58-94d9-cc560da038db" xr:uid="{E6215F34-ED6B-47C0-8167-2FE79DFD77F1}"/>
    <hyperlink ref="A20" r:id="rId16" display="http://www.bunkerportsnews.com/PortDetails.aspx?ElementID=cde9fa5d-7df4-4114-9238-c53bd22cc56f" xr:uid="{4724E5CD-C15E-4281-A7D1-5BBC222E32D4}"/>
    <hyperlink ref="A21" r:id="rId17" display="http://www.bunkerportsnews.com/PortDetails.aspx?ElementID=0011b199-608d-45e6-a43a-2763984c19ee" xr:uid="{37373BB6-A2AC-45B3-B532-EA3F51E23767}"/>
    <hyperlink ref="A22" r:id="rId18" display="http://www.bunkerportsnews.com/PortDetails.aspx?ElementID=b32c968b-4e6d-4591-bda4-657f1aa599d6" xr:uid="{B9F1FB62-9EE6-4EDE-8C6B-0D0DAAAF8564}"/>
    <hyperlink ref="A23" r:id="rId19" display="http://www.bunkerportsnews.com/PortDetails.aspx?ElementID=9b6f335b-533e-4fc4-9afb-48c8bd8d3cf0" xr:uid="{F27A3E6B-9A54-4399-91A0-059136737E76}"/>
    <hyperlink ref="A26" r:id="rId20" display="http://www.bunkerportsnews.com/PortDetails.aspx?ElementID=06cd1eb2-3b98-4885-917e-3b2f96ee6d99" xr:uid="{C61C068D-8C67-4EC2-9B52-84C7AFA50D54}"/>
    <hyperlink ref="A27" r:id="rId21" display="http://www.bunkerportsnews.com/PortDetails.aspx?ElementID=7dcacfab-d6da-4b50-8f08-4fcd16c8cbb5" xr:uid="{55B20A91-2AE1-4A96-AF11-D8CAB910EE9A}"/>
    <hyperlink ref="A31" r:id="rId22" display="http://www.bunkerportsnews.com/PortDetails.aspx?ElementID=bedef74f-55e5-461f-9884-d5d91ee406a2" xr:uid="{073C4E98-7220-4B66-8124-01E2B6F8A407}"/>
    <hyperlink ref="A32" r:id="rId23" display="http://www.bunkerportsnews.com/PortDetails.aspx?ElementID=a3da5097-620f-4c8c-b0e0-b9f2ffaed69a" xr:uid="{3BF1F8BF-5631-4F65-B459-A9911F062372}"/>
    <hyperlink ref="A33" r:id="rId24" display="http://www.bunkerportsnews.com/PortDetails.aspx?ElementID=231bbdfe-1712-4b04-806e-660b1e290fbf" xr:uid="{86603712-A759-4AF7-99B7-387F293F3B4B}"/>
    <hyperlink ref="A34" r:id="rId25" display="http://www.bunkerportsnews.com/PortDetails.aspx?ElementID=4dbbe1f5-98c6-4024-8a6c-5140ea80d967" xr:uid="{ABCC108B-B082-4E6D-B00D-1D2E8797EA3F}"/>
    <hyperlink ref="A35" r:id="rId26" display="http://www.bunkerportsnews.com/PortDetails.aspx?ElementID=838fdd7c-844c-41ba-80ef-21c11d8c37fd" xr:uid="{E1C2178A-4664-47BF-99DA-9B68A344A7A8}"/>
    <hyperlink ref="A36" r:id="rId27" display="http://www.bunkerportsnews.com/PortDetails.aspx?ElementID=c4f44aed-77d2-4e3a-b5c4-2b7cc1192ff9" xr:uid="{DF05D594-9689-433D-9539-EC88C5E6E742}"/>
    <hyperlink ref="A37" r:id="rId28" display="http://www.bunkerportsnews.com/PortDetails.aspx?ElementID=4f253012-16a3-41e9-97f2-dbd30b133c82" xr:uid="{8B9579BA-AE6D-4A78-8E06-E47E5705BAA0}"/>
    <hyperlink ref="A38" r:id="rId29" display="http://www.bunkerportsnews.com/PortDetails.aspx?ElementID=fb94c0e1-5506-4ae6-8b10-f1c48941a28b" xr:uid="{6FC86C9C-58E2-42FA-9D37-BE05B123B5F7}"/>
    <hyperlink ref="A39" r:id="rId30" display="http://www.bunkerportsnews.com/PortDetails.aspx?ElementID=aba71c00-6d65-4482-8688-eb4312056ba8" xr:uid="{ADCB8D33-CF26-4F9D-8941-B28DA93792E9}"/>
    <hyperlink ref="A40" r:id="rId31" display="http://www.bunkerportsnews.com/PortDetails.aspx?ElementID=76e69c56-5972-4a89-8de0-a815b4a00385" xr:uid="{87FA5EA8-CEBA-4B24-B9D2-C7D0672D0431}"/>
    <hyperlink ref="A41" r:id="rId32" display="http://www.bunkerportsnews.com/PortDetails.aspx?ElementID=e048cd98-3988-46d2-94b5-764394065b63" xr:uid="{97A95082-BA3E-4353-9A74-189641022E45}"/>
    <hyperlink ref="A42" r:id="rId33" display="http://www.bunkerportsnews.com/PortDetails.aspx?ElementID=9cd8bbea-3918-4882-8460-7dea005be0db" xr:uid="{0FBF13E5-24D4-4C80-891F-EBD46A8C1D07}"/>
    <hyperlink ref="A43" r:id="rId34" display="http://www.bunkerportsnews.com/PortDetails.aspx?ElementID=48fda1dc-d8a3-4e8a-a963-7dcf12bd1d6b" xr:uid="{DD060B32-24AD-4909-AD82-AC409CA2EBBD}"/>
    <hyperlink ref="A44" r:id="rId35" display="http://www.bunkerportsnews.com/PortDetails.aspx?ElementID=2a13ebc2-e291-4c8a-a47a-01c06b67ade8" xr:uid="{AC5D25D1-A706-4C3E-8699-6DF2A2CB4DFC}"/>
    <hyperlink ref="A45" r:id="rId36" display="http://www.bunkerportsnews.com/PortDetails.aspx?ElementID=4ef6a7a8-5848-4d98-9db3-71c3ebfbeca8" xr:uid="{29504699-27EA-43BA-840E-3561ABC5CDEA}"/>
    <hyperlink ref="A46" r:id="rId37" display="http://www.bunkerportsnews.com/PortDetails.aspx?ElementID=7770ca69-9188-4352-b4f5-685dd8239fe7" xr:uid="{B8485023-A8A2-4F80-B39B-DA9E10D07FBF}"/>
    <hyperlink ref="A47" r:id="rId38" display="http://www.bunkerportsnews.com/PortDetails.aspx?ElementID=0c0f4a9c-ca81-4b65-8258-4496d691a7c7" xr:uid="{906E0D98-97A1-434E-AB50-C493D21B9314}"/>
    <hyperlink ref="A48" r:id="rId39" display="http://www.bunkerportsnews.com/PortDetails.aspx?ElementID=d3a1b254-c5b4-4e0a-ba0c-51ec2514a15c" xr:uid="{39A771C0-0DE7-4337-B271-8C8AD8CBC664}"/>
    <hyperlink ref="A49" r:id="rId40" display="http://www.bunkerportsnews.com/PortDetails.aspx?ElementID=0d35c3a3-5a91-4f99-9058-cd6ff154a4d4" xr:uid="{78F7410A-F286-4FA6-920C-93C7E2D72783}"/>
    <hyperlink ref="A50" r:id="rId41" display="http://www.bunkerportsnews.com/PortDetails.aspx?ElementID=6ec28877-44ad-4060-9c67-6775bfb27885" xr:uid="{C6B90D1B-7E1F-4208-A30E-F713BA97740E}"/>
    <hyperlink ref="A51" r:id="rId42" display="http://www.bunkerportsnews.com/PortDetails.aspx?ElementID=4a928d57-85ff-4bd6-9742-538b819e043d" xr:uid="{5F915C5B-89F6-40FE-953F-EBC88EE6FAC5}"/>
    <hyperlink ref="A52" r:id="rId43" display="http://www.bunkerportsnews.com/PortDetails.aspx?ElementID=93381477-42e4-4dde-9315-d6d5a57ac71c" xr:uid="{69BADC0E-B9B3-4FD1-AE7F-F2EF221B6158}"/>
    <hyperlink ref="A53" r:id="rId44" display="http://www.bunkerportsnews.com/PortDetails.aspx?ElementID=a383612c-fdd9-4418-8a88-b1b215e4d5e8" xr:uid="{6C861099-E1BF-4362-899A-147AC78D1016}"/>
    <hyperlink ref="A54" r:id="rId45" display="http://www.bunkerportsnews.com/PortDetails.aspx?ElementID=462d4bab-6ff3-4df2-9939-c031b54ce724" xr:uid="{051CE3DB-346C-4B00-B749-7F8735EF76EF}"/>
    <hyperlink ref="A55" r:id="rId46" display="http://www.bunkerportsnews.com/PortDetails.aspx?ElementID=49488867-1d4b-4b61-837c-34d6687b3d2f" xr:uid="{DB61CCDD-6848-4A4A-B0D2-5B86A923F6DE}"/>
    <hyperlink ref="A58" r:id="rId47" display="https://shipandbunker.com/prices/av/global/av-g20-global-20-ports-average" xr:uid="{FD4CF25C-4304-4ADB-BBA9-E15750F530A1}"/>
    <hyperlink ref="A59" r:id="rId48" display="https://shipandbunker.com/prices/av/global/av-g04-global-4-ports-average" xr:uid="{E67400FD-6CFE-44F7-B4C2-9E7DFFA78358}"/>
    <hyperlink ref="A60" r:id="rId49" display="https://shipandbunker.com/prices/av/global/av-glb-global-average-bunker-price" xr:uid="{4416E1A0-33FD-425E-8121-98B601FF7B65}"/>
    <hyperlink ref="A61" r:id="rId50" display="https://shipandbunker.com/prices/av/region/av-eme-emea-average" xr:uid="{6BEF287C-D683-4311-A25B-5E5655F9C282}"/>
    <hyperlink ref="A63" r:id="rId51" display="https://shipandbunker.com/prices/apac/sea/sg-sin-singapore" xr:uid="{A0DFBE0C-E961-425D-838E-7A68492CDA86}"/>
    <hyperlink ref="A64" r:id="rId52" display="https://shipandbunker.com/prices/emea/nwe/nl-rtm-rotterdam" xr:uid="{86355962-0681-46F5-BBD4-40D4E0EE722A}"/>
    <hyperlink ref="A65" r:id="rId53" display="https://shipandbunker.com/prices/apac/ea/cn-hok-hong-kong" xr:uid="{6458DD60-C094-47D7-AEA2-CBC8AFD8A002}"/>
    <hyperlink ref="A62" r:id="rId54" display="https://shipandbunker.com/prices/av/region/av-apa-apac-average" xr:uid="{3C298D88-FBAF-496E-955E-837E244F0566}"/>
    <hyperlink ref="A69" r:id="rId55" display="https://shipandbunker.com/prices/av/global/av-g20-global-20-ports-average" xr:uid="{47430453-961A-4DB4-B553-762C17AD10E1}"/>
    <hyperlink ref="A70" r:id="rId56" display="https://shipandbunker.com/prices/av/global/av-g04-global-4-ports-average" xr:uid="{4D1283F2-54D1-41DD-920A-67B36C0F7369}"/>
    <hyperlink ref="A71" r:id="rId57" display="https://shipandbunker.com/prices/av/global/av-glb-global-average-bunker-price" xr:uid="{80FE372F-2BCD-41CE-A6DB-2D19FBA91B3D}"/>
    <hyperlink ref="A72" r:id="rId58" display="https://shipandbunker.com/prices/av/region/av-apa-apac-average" xr:uid="{544267C0-820B-457A-BBD6-8A2C8676950E}"/>
    <hyperlink ref="A73" r:id="rId59" display="https://shipandbunker.com/prices/av/region/av-eme-emea-average" xr:uid="{70C13084-5D81-446E-9D69-AC4D78281B49}"/>
    <hyperlink ref="A74" r:id="rId60" display="https://shipandbunker.com/prices/apac/sea/sg-sin-singapore" xr:uid="{A0A15D9C-EEE1-42E8-B70B-BCF80C86B3A1}"/>
    <hyperlink ref="A75" r:id="rId61" display="https://shipandbunker.com/prices/emea/nwe/nl-rtm-rotterdam" xr:uid="{BB2257CC-D80D-416B-BE6E-CA870DBFDF4F}"/>
    <hyperlink ref="A76" r:id="rId62" display="https://shipandbunker.com/prices/apac/ea/cn-hok-hong-kong" xr:uid="{0243E9F4-7269-4C05-ADD3-B52EA162DF3D}"/>
  </hyperlinks>
  <pageMargins left="0.7" right="0.7" top="0.75" bottom="0.75" header="0.3" footer="0.3"/>
  <drawing r:id="rId6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3D81-28F3-4749-A712-44CB906AC537}">
  <dimension ref="A1:BN37"/>
  <sheetViews>
    <sheetView zoomScale="55" zoomScaleNormal="55" workbookViewId="0">
      <selection activeCell="BJ32" sqref="BJ32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33.109375" style="86" customWidth="1"/>
    <col min="7" max="7" width="8.88671875" style="77"/>
    <col min="8" max="8" width="34.777343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",'"&amp;C$1&amp;"-"&amp;$A3&amp;"' ,"&amp;$C$2&amp;","&amp;B3&amp;","&amp;C3&amp;","</f>
        <v>,'Abu Dhabi-Abu Dhabi' ,1,1,0,</v>
      </c>
      <c r="E3" s="76">
        <v>298</v>
      </c>
      <c r="F3" s="85" t="str">
        <f>",'"&amp;E$1&amp;"-"&amp;$A3&amp;"' ,"&amp;E$2&amp;","&amp;$B3&amp;","&amp;E3&amp;","</f>
        <v>,'SITRA-Abu Dhabi' ,2,1,298,</v>
      </c>
      <c r="G3" s="76">
        <v>251</v>
      </c>
      <c r="H3" s="85" t="str">
        <f>",'"&amp;G$1&amp;"-"&amp;$A3&amp;"' ,"&amp;G$2&amp;","&amp;$B3&amp;","&amp;G3&amp;","</f>
        <v>,'Bandar Abbas-Abu Dhabi' ,3,1,251,</v>
      </c>
      <c r="I3" s="76">
        <v>81</v>
      </c>
      <c r="J3" s="85" t="str">
        <f>",'"&amp;I$1&amp;"-"&amp;$A3&amp;"' ,"&amp;I$2&amp;","&amp;$B3&amp;","&amp;I3&amp;","</f>
        <v>,'Sharjah-Abu Dhabi' ,4,1,81,</v>
      </c>
      <c r="K3" s="76">
        <v>7145</v>
      </c>
      <c r="L3" s="85" t="str">
        <f>",'"&amp;K$1&amp;"-"&amp;$A3&amp;"' ,"&amp;K$2&amp;","&amp;$B3&amp;","&amp;K3&amp;","</f>
        <v>,'Aden-Abu Dhabi' ,5,1,7145,</v>
      </c>
      <c r="M3" s="76">
        <v>388</v>
      </c>
      <c r="N3" s="85" t="str">
        <f>",'"&amp;M$1&amp;"-"&amp;$A3&amp;"' ,"&amp;M$2&amp;","&amp;$B3&amp;","&amp;M3&amp;","</f>
        <v>,'Dammam-Abu Dhabi' ,6,1,388,</v>
      </c>
      <c r="O3" s="76">
        <v>1913</v>
      </c>
      <c r="P3" s="85" t="str">
        <f>",'"&amp;O$1&amp;"-"&amp;$A3&amp;"' ,"&amp;O$2&amp;","&amp;$B3&amp;","&amp;O3&amp;","</f>
        <v>,'Hodeidah-Abu Dhabi' ,7,1,1913,</v>
      </c>
      <c r="Q3" s="76">
        <v>2452</v>
      </c>
      <c r="R3" s="85" t="str">
        <f>",'"&amp;Q$1&amp;"-"&amp;$A3&amp;"' ,"&amp;Q$2&amp;","&amp;$B3&amp;","&amp;Q3&amp;","</f>
        <v>,'Jeddah-Abu Dhabi' ,8,1,2452,</v>
      </c>
      <c r="S3" s="76">
        <v>456</v>
      </c>
      <c r="T3" s="85" t="str">
        <f>",'"&amp;S$1&amp;"-"&amp;$A3&amp;"' ,"&amp;S$2&amp;","&amp;$B3&amp;","&amp;S3&amp;","</f>
        <v>,'Muscat. Oman-Abu Dhabi' ,9,1,456,</v>
      </c>
      <c r="U3" s="76">
        <v>1080</v>
      </c>
      <c r="V3" s="85" t="str">
        <f>",'"&amp;U$1&amp;"-"&amp;$A3&amp;"' ,"&amp;U$2&amp;","&amp;$B3&amp;","&amp;U3&amp;","</f>
        <v>,'Salalah-Abu Dhabi' ,10,1,1080,</v>
      </c>
      <c r="W3" s="76">
        <v>345</v>
      </c>
      <c r="X3" s="85" t="str">
        <f>",'"&amp;W$1&amp;"-"&amp;$A3&amp;"' ,"&amp;W$2&amp;","&amp;$B3&amp;","&amp;W3&amp;","</f>
        <v>,'Sohar-Abu Dhabi' ,11,1,345,</v>
      </c>
      <c r="Y3" s="76">
        <v>2620</v>
      </c>
      <c r="Z3" s="85" t="str">
        <f>",'"&amp;Y$1&amp;"-"&amp;$A3&amp;"' ,"&amp;Y$2&amp;","&amp;$B3&amp;","&amp;Y3&amp;","</f>
        <v>,'Chennai-Abu Dhabi' ,12,1,2620,</v>
      </c>
      <c r="AA3" s="76">
        <v>3735</v>
      </c>
      <c r="AB3" s="85" t="str">
        <f>",'"&amp;AA$1&amp;"-"&amp;$A3&amp;"' ,"&amp;AA$2&amp;","&amp;$B3&amp;","&amp;AA3&amp;","</f>
        <v>,'Chittagong-Abu Dhabi' ,13,1,3735,</v>
      </c>
      <c r="AC3" s="76">
        <v>2026</v>
      </c>
      <c r="AD3" s="85" t="str">
        <f>",'"&amp;AC$1&amp;"-"&amp;$A3&amp;"' ,"&amp;AC$2&amp;","&amp;$B3&amp;","&amp;AC3&amp;","</f>
        <v>,'Cochin-Abu Dhabi' ,14,1,2026,</v>
      </c>
      <c r="AE3" s="76">
        <v>2357</v>
      </c>
      <c r="AF3" s="85" t="str">
        <f>",'"&amp;AE$1&amp;"-"&amp;$A3&amp;"' ,"&amp;AE$2&amp;","&amp;$B3&amp;","&amp;AE3&amp;","</f>
        <v>,'Colombo-Abu Dhabi' ,15,1,2357,</v>
      </c>
      <c r="AG3" s="76">
        <v>3488</v>
      </c>
      <c r="AH3" s="85" t="str">
        <f>",'"&amp;AG$1&amp;"-"&amp;$A3&amp;"' ,"&amp;AG$2&amp;","&amp;$B3&amp;","&amp;AG3&amp;","</f>
        <v>,'Haldia -Abu Dhabi' ,16,1,3488,</v>
      </c>
      <c r="AI3" s="76">
        <v>1416</v>
      </c>
      <c r="AJ3" s="85" t="str">
        <f>",'"&amp;AI$1&amp;"-"&amp;$A3&amp;"' ,"&amp;AI$2&amp;","&amp;$B3&amp;","&amp;AI3&amp;","</f>
        <v>,'Jawaharlal Nehru-Abu Dhabi' ,17,1,1416,</v>
      </c>
      <c r="AK3" s="76">
        <v>1130</v>
      </c>
      <c r="AL3" s="85" t="str">
        <f>",'"&amp;AK$1&amp;"-"&amp;$A3&amp;"' ,"&amp;AK$2&amp;","&amp;$B3&amp;","&amp;AK3&amp;","</f>
        <v>,'Kandla-Abu Dhabi' ,18,1,1130,</v>
      </c>
      <c r="AM3" s="76">
        <v>3511</v>
      </c>
      <c r="AN3" s="85" t="str">
        <f>",'"&amp;AM$1&amp;"-"&amp;$A3&amp;"' ,"&amp;AM$2&amp;","&amp;$B3&amp;","&amp;AM3&amp;","</f>
        <v>,'Kolkata-Abu Dhabi' ,19,1,3511,</v>
      </c>
      <c r="AO3" s="76">
        <v>1272</v>
      </c>
      <c r="AP3" s="85" t="str">
        <f>",'"&amp;AO$1&amp;"-"&amp;$A3&amp;"' ,"&amp;AO$2&amp;","&amp;$B3&amp;","&amp;AO3&amp;","</f>
        <v>,'Pipavav-Abu Dhabi' ,20,1,1272,</v>
      </c>
      <c r="AQ3" s="76">
        <v>827</v>
      </c>
      <c r="AR3" s="85" t="str">
        <f>",'"&amp;AQ$1&amp;"-"&amp;$A3&amp;"' ,"&amp;AQ$2&amp;","&amp;$B3&amp;","&amp;AQ3&amp;","</f>
        <v>,'Port Qasim-Abu Dhabi' ,21,1,827,</v>
      </c>
      <c r="AS3" s="76">
        <v>2979</v>
      </c>
      <c r="AT3" s="85" t="str">
        <f>",'"&amp;AS$1&amp;"-"&amp;$A3&amp;"' ,"&amp;AS$2&amp;","&amp;$B3&amp;","&amp;AS3&amp;","</f>
        <v>,'Dar es Salaam-Abu Dhabi' ,22,1,2979,</v>
      </c>
      <c r="AU3" s="76">
        <v>2789</v>
      </c>
      <c r="AV3" s="85" t="str">
        <f>",'"&amp;AU$1&amp;"-"&amp;$A3&amp;"' ,"&amp;AU$2&amp;","&amp;$B3&amp;","&amp;AU3&amp;","</f>
        <v>,'Mombasa-Abu Dhabi' ,23,1,2789,</v>
      </c>
      <c r="AW3" s="76">
        <v>3140</v>
      </c>
      <c r="AX3" s="85" t="str">
        <f>",'"&amp;AW$1&amp;"-"&amp;$A3&amp;"' ,"&amp;AW$2&amp;","&amp;$B3&amp;","&amp;AW3&amp;","</f>
        <v>,'Port Louis-Abu Dhabi' ,24,1,3140,</v>
      </c>
      <c r="AY3" s="76">
        <v>3380</v>
      </c>
      <c r="AZ3" s="85" t="str">
        <f>",'"&amp;AY$1&amp;"-"&amp;$A3&amp;"' ,"&amp;AY$2&amp;","&amp;$B3&amp;","&amp;AY3&amp;","</f>
        <v>,'Toamasina-Abu Dhabi' ,25,1,3380,</v>
      </c>
      <c r="BA3" s="73">
        <v>-1</v>
      </c>
      <c r="BB3" s="85" t="str">
        <f>",'"&amp;BA$1&amp;"-"&amp;$A3&amp;"' ,"&amp;BA$2&amp;","&amp;$B3&amp;","&amp;BA3&amp;","</f>
        <v>,'Victoria-Abu Dhabi' ,26,1,-1,</v>
      </c>
      <c r="BC3" s="76">
        <v>3299</v>
      </c>
      <c r="BD3" s="85" t="str">
        <f>",'"&amp;BC$1&amp;"-"&amp;$A3&amp;"' ,"&amp;BC$2&amp;","&amp;$B3&amp;","&amp;BC3&amp;","</f>
        <v>,'Port Saint Denis-Abu Dhabi' ,27,1,3299,</v>
      </c>
      <c r="BE3" s="76">
        <v>1850</v>
      </c>
      <c r="BF3" s="85" t="str">
        <f>",'"&amp;BE$1&amp;"-"&amp;$A3&amp;"' ,"&amp;BE$2&amp;","&amp;$B3&amp;","&amp;BE3&amp;","</f>
        <v>,'Djibouti-Abu Dhabi' ,28,1,1850,</v>
      </c>
      <c r="BG3" s="73">
        <v>-1</v>
      </c>
      <c r="BH3" s="85" t="str">
        <f>",'"&amp;BG$1&amp;"-"&amp;$A3&amp;"' ,"&amp;BG$2&amp;","&amp;$B3&amp;","&amp;BG3&amp;","</f>
        <v>,'Penang-Abu Dhabi' ,29,1,-1,</v>
      </c>
      <c r="BI3" s="76">
        <v>3822</v>
      </c>
      <c r="BJ3" s="85" t="str">
        <f>",'"&amp;BI$1&amp;"-"&amp;$A3&amp;"' ,"&amp;BI$2&amp;","&amp;$B3&amp;","&amp;BI3&amp;","</f>
        <v>,'Port Klang-Abu Dhabi' ,30,1,3822,</v>
      </c>
      <c r="BK3" s="73">
        <v>-1</v>
      </c>
      <c r="BL3" s="85" t="str">
        <f>",'"&amp;BK$1&amp;"-"&amp;$A3&amp;"' ,"&amp;BK$2&amp;","&amp;$B3&amp;","&amp;BK3&amp;","</f>
        <v>,'Singapore-Abu Dhabi' ,31,1,-1,</v>
      </c>
      <c r="BM3" s="77">
        <v>3995</v>
      </c>
      <c r="BN3" s="85" t="str">
        <f>",'"&amp;BM$1&amp;"-"&amp;$A3&amp;"' ,"&amp;BM$2&amp;","&amp;$B3&amp;","&amp;BM3&amp;","</f>
        <v>,'Tanjung Pelepas-Abu Dhabi' ,32,1,3995,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",'"&amp;C$1&amp;"-"&amp;$A4&amp;"' ,"&amp;$C$2&amp;","&amp;B4&amp;","&amp;C4&amp;","</f>
        <v>,'Abu Dhabi-SITRA' ,1,2,298,</v>
      </c>
      <c r="E4" s="82">
        <v>0</v>
      </c>
      <c r="F4" s="85" t="str">
        <f t="shared" ref="F4:F34" si="1">",'"&amp;E$1&amp;"-"&amp;$A4&amp;"' ,"&amp;E$2&amp;","&amp;$B4&amp;","&amp;E4&amp;","</f>
        <v>,'SITRA-SITRA' ,2,2,0,</v>
      </c>
      <c r="G4" s="76">
        <v>355</v>
      </c>
      <c r="H4" s="85" t="str">
        <f t="shared" ref="H4:J34" si="2">",'"&amp;G$1&amp;"-"&amp;$A4&amp;"' ,"&amp;G$2&amp;","&amp;$B4&amp;","&amp;G4&amp;","</f>
        <v>,'Bandar Abbas-SITRA' ,3,2,355,</v>
      </c>
      <c r="I4" s="76">
        <v>302</v>
      </c>
      <c r="J4" s="85" t="str">
        <f t="shared" si="2"/>
        <v>,'Sharjah-SITRA' ,4,2,302,</v>
      </c>
      <c r="K4" s="76">
        <v>7294</v>
      </c>
      <c r="L4" s="85" t="str">
        <f t="shared" ref="L4" si="3">",'"&amp;K$1&amp;"-"&amp;$A4&amp;"' ,"&amp;K$2&amp;","&amp;$B4&amp;","&amp;K4&amp;","</f>
        <v>,'Aden-SITRA' ,5,2,7294,</v>
      </c>
      <c r="M4" s="76">
        <v>121</v>
      </c>
      <c r="N4" s="85" t="str">
        <f t="shared" ref="N4" si="4">",'"&amp;M$1&amp;"-"&amp;$A4&amp;"' ,"&amp;M$2&amp;","&amp;$B4&amp;","&amp;M4&amp;","</f>
        <v>,'Dammam-SITRA' ,6,2,121,</v>
      </c>
      <c r="O4" s="76">
        <v>2062</v>
      </c>
      <c r="P4" s="85" t="str">
        <f t="shared" ref="P4" si="5">",'"&amp;O$1&amp;"-"&amp;$A4&amp;"' ,"&amp;O$2&amp;","&amp;$B4&amp;","&amp;O4&amp;","</f>
        <v>,'Hodeidah-SITRA' ,7,2,2062,</v>
      </c>
      <c r="Q4" s="76">
        <v>2601</v>
      </c>
      <c r="R4" s="85" t="str">
        <f t="shared" ref="R4" si="6">",'"&amp;Q$1&amp;"-"&amp;$A4&amp;"' ,"&amp;Q$2&amp;","&amp;$B4&amp;","&amp;Q4&amp;","</f>
        <v>,'Jeddah-SITRA' ,8,2,2601,</v>
      </c>
      <c r="S4" s="76">
        <v>606</v>
      </c>
      <c r="T4" s="85" t="str">
        <f t="shared" ref="T4" si="7">",'"&amp;S$1&amp;"-"&amp;$A4&amp;"' ,"&amp;S$2&amp;","&amp;$B4&amp;","&amp;S4&amp;","</f>
        <v>,'Muscat. Oman-SITRA' ,9,2,606,</v>
      </c>
      <c r="U4" s="76">
        <v>1229</v>
      </c>
      <c r="V4" s="85" t="str">
        <f t="shared" ref="V4" si="8">",'"&amp;U$1&amp;"-"&amp;$A4&amp;"' ,"&amp;U$2&amp;","&amp;$B4&amp;","&amp;U4&amp;","</f>
        <v>,'Salalah-SITRA' ,10,2,1229,</v>
      </c>
      <c r="W4" s="76">
        <v>494</v>
      </c>
      <c r="X4" s="85" t="str">
        <f t="shared" ref="X4" si="9">",'"&amp;W$1&amp;"-"&amp;$A4&amp;"' ,"&amp;W$2&amp;","&amp;$B4&amp;","&amp;W4&amp;","</f>
        <v>,'Sohar-SITRA' ,11,2,494,</v>
      </c>
      <c r="Y4" s="76">
        <v>2770</v>
      </c>
      <c r="Z4" s="85" t="str">
        <f t="shared" ref="Z4" si="10">",'"&amp;Y$1&amp;"-"&amp;$A4&amp;"' ,"&amp;Y$2&amp;","&amp;$B4&amp;","&amp;Y4&amp;","</f>
        <v>,'Chennai-SITRA' ,12,2,2770,</v>
      </c>
      <c r="AA4" s="76">
        <v>3884</v>
      </c>
      <c r="AB4" s="85" t="str">
        <f t="shared" ref="AB4" si="11">",'"&amp;AA$1&amp;"-"&amp;$A4&amp;"' ,"&amp;AA$2&amp;","&amp;$B4&amp;","&amp;AA4&amp;","</f>
        <v>,'Chittagong-SITRA' ,13,2,3884,</v>
      </c>
      <c r="AC4" s="76">
        <v>2175</v>
      </c>
      <c r="AD4" s="85" t="str">
        <f t="shared" ref="AD4" si="12">",'"&amp;AC$1&amp;"-"&amp;$A4&amp;"' ,"&amp;AC$2&amp;","&amp;$B4&amp;","&amp;AC4&amp;","</f>
        <v>,'Cochin-SITRA' ,14,2,2175,</v>
      </c>
      <c r="AE4" s="76">
        <v>2507</v>
      </c>
      <c r="AF4" s="85" t="str">
        <f t="shared" ref="AF4" si="13">",'"&amp;AE$1&amp;"-"&amp;$A4&amp;"' ,"&amp;AE$2&amp;","&amp;$B4&amp;","&amp;AE4&amp;","</f>
        <v>,'Colombo-SITRA' ,15,2,2507,</v>
      </c>
      <c r="AG4" s="76">
        <v>3637</v>
      </c>
      <c r="AH4" s="85" t="str">
        <f t="shared" ref="AH4" si="14">",'"&amp;AG$1&amp;"-"&amp;$A4&amp;"' ,"&amp;AG$2&amp;","&amp;$B4&amp;","&amp;AG4&amp;","</f>
        <v>,'Haldia -SITRA' ,16,2,3637,</v>
      </c>
      <c r="AI4" s="76">
        <v>1565</v>
      </c>
      <c r="AJ4" s="85" t="str">
        <f t="shared" ref="AJ4" si="15">",'"&amp;AI$1&amp;"-"&amp;$A4&amp;"' ,"&amp;AI$2&amp;","&amp;$B4&amp;","&amp;AI4&amp;","</f>
        <v>,'Jawaharlal Nehru-SITRA' ,17,2,1565,</v>
      </c>
      <c r="AK4" s="76">
        <v>1279</v>
      </c>
      <c r="AL4" s="85" t="str">
        <f t="shared" ref="AL4" si="16">",'"&amp;AK$1&amp;"-"&amp;$A4&amp;"' ,"&amp;AK$2&amp;","&amp;$B4&amp;","&amp;AK4&amp;","</f>
        <v>,'Kandla-SITRA' ,18,2,1279,</v>
      </c>
      <c r="AM4" s="76">
        <v>3660</v>
      </c>
      <c r="AN4" s="85" t="str">
        <f t="shared" ref="AN4" si="17">",'"&amp;AM$1&amp;"-"&amp;$A4&amp;"' ,"&amp;AM$2&amp;","&amp;$B4&amp;","&amp;AM4&amp;","</f>
        <v>,'Kolkata-SITRA' ,19,2,3660,</v>
      </c>
      <c r="AO4" s="76">
        <v>1421</v>
      </c>
      <c r="AP4" s="85" t="str">
        <f t="shared" ref="AP4" si="18">",'"&amp;AO$1&amp;"-"&amp;$A4&amp;"' ,"&amp;AO$2&amp;","&amp;$B4&amp;","&amp;AO4&amp;","</f>
        <v>,'Pipavav-SITRA' ,20,2,1421,</v>
      </c>
      <c r="AQ4" s="76">
        <v>976</v>
      </c>
      <c r="AR4" s="85" t="str">
        <f t="shared" ref="AR4" si="19">",'"&amp;AQ$1&amp;"-"&amp;$A4&amp;"' ,"&amp;AQ$2&amp;","&amp;$B4&amp;","&amp;AQ4&amp;","</f>
        <v>,'Port Qasim-SITRA' ,21,2,976,</v>
      </c>
      <c r="AS4" s="76">
        <v>976</v>
      </c>
      <c r="AT4" s="85" t="str">
        <f t="shared" ref="AT4" si="20">",'"&amp;AS$1&amp;"-"&amp;$A4&amp;"' ,"&amp;AS$2&amp;","&amp;$B4&amp;","&amp;AS4&amp;","</f>
        <v>,'Dar es Salaam-SITRA' ,22,2,976,</v>
      </c>
      <c r="AU4" s="76">
        <v>3129</v>
      </c>
      <c r="AV4" s="85" t="str">
        <f t="shared" ref="AV4" si="21">",'"&amp;AU$1&amp;"-"&amp;$A4&amp;"' ,"&amp;AU$2&amp;","&amp;$B4&amp;","&amp;AU4&amp;","</f>
        <v>,'Mombasa-SITRA' ,23,2,3129,</v>
      </c>
      <c r="AW4" s="76">
        <v>3289</v>
      </c>
      <c r="AX4" s="85" t="str">
        <f t="shared" ref="AX4" si="22">",'"&amp;AW$1&amp;"-"&amp;$A4&amp;"' ,"&amp;AW$2&amp;","&amp;$B4&amp;","&amp;AW4&amp;","</f>
        <v>,'Port Louis-SITRA' ,24,2,3289,</v>
      </c>
      <c r="AY4" s="76">
        <v>3529</v>
      </c>
      <c r="AZ4" s="85" t="str">
        <f t="shared" ref="AZ4" si="23">",'"&amp;AY$1&amp;"-"&amp;$A4&amp;"' ,"&amp;AY$2&amp;","&amp;$B4&amp;","&amp;AY4&amp;","</f>
        <v>,'Toamasina-SITRA' ,25,2,3529,</v>
      </c>
      <c r="BA4" s="76">
        <v>2482</v>
      </c>
      <c r="BB4" s="85" t="str">
        <f t="shared" ref="BB4" si="24">",'"&amp;BA$1&amp;"-"&amp;$A4&amp;"' ,"&amp;BA$2&amp;","&amp;$B4&amp;","&amp;BA4&amp;","</f>
        <v>,'Victoria-SITRA' ,26,2,2482,</v>
      </c>
      <c r="BC4" s="76">
        <v>3448</v>
      </c>
      <c r="BD4" s="85" t="str">
        <f t="shared" ref="BD4" si="25">",'"&amp;BC$1&amp;"-"&amp;$A4&amp;"' ,"&amp;BC$2&amp;","&amp;$B4&amp;","&amp;BC4&amp;","</f>
        <v>,'Port Saint Denis-SITRA' ,27,2,3448,</v>
      </c>
      <c r="BE4" s="76">
        <v>1999</v>
      </c>
      <c r="BF4" s="85" t="str">
        <f t="shared" ref="BF4" si="26">",'"&amp;BE$1&amp;"-"&amp;$A4&amp;"' ,"&amp;BE$2&amp;","&amp;$B4&amp;","&amp;BE4&amp;","</f>
        <v>,'Djibouti-SITRA' ,28,2,1999,</v>
      </c>
      <c r="BG4" s="76">
        <v>3831</v>
      </c>
      <c r="BH4" s="85" t="str">
        <f t="shared" ref="BH4" si="27">",'"&amp;BG$1&amp;"-"&amp;$A4&amp;"' ,"&amp;BG$2&amp;","&amp;$B4&amp;","&amp;BG4&amp;","</f>
        <v>,'Penang-SITRA' ,29,2,3831,</v>
      </c>
      <c r="BI4" s="76">
        <v>3971</v>
      </c>
      <c r="BJ4" s="85" t="str">
        <f t="shared" ref="BJ4" si="28">",'"&amp;BI$1&amp;"-"&amp;$A4&amp;"' ,"&amp;BI$2&amp;","&amp;$B4&amp;","&amp;BI4&amp;","</f>
        <v>,'Port Klang-SITRA' ,30,2,3971,</v>
      </c>
      <c r="BK4" s="76">
        <v>4201</v>
      </c>
      <c r="BL4" s="85" t="str">
        <f t="shared" ref="BL4" si="29">",'"&amp;BK$1&amp;"-"&amp;$A4&amp;"' ,"&amp;BK$2&amp;","&amp;$B4&amp;","&amp;BK4&amp;","</f>
        <v>,'Singapore-SITRA' ,31,2,4201,</v>
      </c>
      <c r="BM4" s="76">
        <v>4144</v>
      </c>
      <c r="BN4" s="85" t="str">
        <f t="shared" ref="BN4" si="30">",'"&amp;BM$1&amp;"-"&amp;$A4&amp;"' ,"&amp;BM$2&amp;","&amp;$B4&amp;","&amp;BM4&amp;","</f>
        <v>,'Tanjung Pelepas-SITRA' ,32,2,4144,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,'Abu Dhabi-Bandar Abbas' ,1,3,251,</v>
      </c>
      <c r="E5" s="76">
        <v>355</v>
      </c>
      <c r="F5" s="85" t="str">
        <f t="shared" si="1"/>
        <v>,'SITRA-Bandar Abbas' ,2,3,355,</v>
      </c>
      <c r="G5" s="82">
        <v>0</v>
      </c>
      <c r="H5" s="85" t="str">
        <f t="shared" si="2"/>
        <v>,'Bandar Abbas-Bandar Abbas' ,3,3,0,</v>
      </c>
      <c r="I5" s="76">
        <v>173</v>
      </c>
      <c r="J5" s="85" t="str">
        <f t="shared" si="2"/>
        <v>,'Sharjah-Bandar Abbas' ,4,3,173,</v>
      </c>
      <c r="K5" s="76">
        <v>7008</v>
      </c>
      <c r="L5" s="85" t="str">
        <f t="shared" ref="L5" si="31">",'"&amp;K$1&amp;"-"&amp;$A5&amp;"' ,"&amp;K$2&amp;","&amp;$B5&amp;","&amp;K5&amp;","</f>
        <v>,'Aden-Bandar Abbas' ,5,3,7008,</v>
      </c>
      <c r="M5" s="76">
        <v>365</v>
      </c>
      <c r="N5" s="85" t="str">
        <f t="shared" ref="N5" si="32">",'"&amp;M$1&amp;"-"&amp;$A5&amp;"' ,"&amp;M$2&amp;","&amp;$B5&amp;","&amp;M5&amp;","</f>
        <v>,'Dammam-Bandar Abbas' ,6,3,365,</v>
      </c>
      <c r="O5" s="76">
        <v>1776</v>
      </c>
      <c r="P5" s="85" t="str">
        <f t="shared" ref="P5" si="33">",'"&amp;O$1&amp;"-"&amp;$A5&amp;"' ,"&amp;O$2&amp;","&amp;$B5&amp;","&amp;O5&amp;","</f>
        <v>,'Hodeidah-Bandar Abbas' ,7,3,1776,</v>
      </c>
      <c r="Q5" s="76">
        <v>2315</v>
      </c>
      <c r="R5" s="85" t="str">
        <f t="shared" ref="R5" si="34">",'"&amp;Q$1&amp;"-"&amp;$A5&amp;"' ,"&amp;Q$2&amp;","&amp;$B5&amp;","&amp;Q5&amp;","</f>
        <v>,'Jeddah-Bandar Abbas' ,8,3,2315,</v>
      </c>
      <c r="S5" s="76">
        <v>307</v>
      </c>
      <c r="T5" s="85" t="str">
        <f t="shared" ref="T5" si="35">",'"&amp;S$1&amp;"-"&amp;$A5&amp;"' ,"&amp;S$2&amp;","&amp;$B5&amp;","&amp;S5&amp;","</f>
        <v>,'Muscat. Oman-Bandar Abbas' ,9,3,307,</v>
      </c>
      <c r="U5" s="76">
        <v>943</v>
      </c>
      <c r="V5" s="85" t="str">
        <f t="shared" ref="V5" si="36">",'"&amp;U$1&amp;"-"&amp;$A5&amp;"' ,"&amp;U$2&amp;","&amp;$B5&amp;","&amp;U5&amp;","</f>
        <v>,'Salalah-Bandar Abbas' ,10,3,943,</v>
      </c>
      <c r="W5" s="76">
        <v>227</v>
      </c>
      <c r="X5" s="85" t="str">
        <f t="shared" ref="X5" si="37">",'"&amp;W$1&amp;"-"&amp;$A5&amp;"' ,"&amp;W$2&amp;","&amp;$B5&amp;","&amp;W5&amp;","</f>
        <v>,'Sohar-Bandar Abbas' ,11,3,227,</v>
      </c>
      <c r="Y5" s="76">
        <v>2470</v>
      </c>
      <c r="Z5" s="85" t="str">
        <f t="shared" ref="Z5" si="38">",'"&amp;Y$1&amp;"-"&amp;$A5&amp;"' ,"&amp;Y$2&amp;","&amp;$B5&amp;","&amp;Y5&amp;","</f>
        <v>,'Chennai-Bandar Abbas' ,12,3,2470,</v>
      </c>
      <c r="AA5" s="76">
        <v>3584</v>
      </c>
      <c r="AB5" s="85" t="str">
        <f t="shared" ref="AB5" si="39">",'"&amp;AA$1&amp;"-"&amp;$A5&amp;"' ,"&amp;AA$2&amp;","&amp;$B5&amp;","&amp;AA5&amp;","</f>
        <v>,'Chittagong-Bandar Abbas' ,13,3,3584,</v>
      </c>
      <c r="AC5" s="76">
        <v>1875</v>
      </c>
      <c r="AD5" s="85" t="str">
        <f t="shared" ref="AD5" si="40">",'"&amp;AC$1&amp;"-"&amp;$A5&amp;"' ,"&amp;AC$2&amp;","&amp;$B5&amp;","&amp;AC5&amp;","</f>
        <v>,'Cochin-Bandar Abbas' ,14,3,1875,</v>
      </c>
      <c r="AE5" s="76">
        <v>2207</v>
      </c>
      <c r="AF5" s="85" t="str">
        <f t="shared" ref="AF5" si="41">",'"&amp;AE$1&amp;"-"&amp;$A5&amp;"' ,"&amp;AE$2&amp;","&amp;$B5&amp;","&amp;AE5&amp;","</f>
        <v>,'Colombo-Bandar Abbas' ,15,3,2207,</v>
      </c>
      <c r="AG5" s="76">
        <v>3337</v>
      </c>
      <c r="AH5" s="85" t="str">
        <f t="shared" ref="AH5" si="42">",'"&amp;AG$1&amp;"-"&amp;$A5&amp;"' ,"&amp;AG$2&amp;","&amp;$B5&amp;","&amp;AG5&amp;","</f>
        <v>,'Haldia -Bandar Abbas' ,16,3,3337,</v>
      </c>
      <c r="AI5" s="76">
        <v>1265</v>
      </c>
      <c r="AJ5" s="85" t="str">
        <f t="shared" ref="AJ5" si="43">",'"&amp;AI$1&amp;"-"&amp;$A5&amp;"' ,"&amp;AI$2&amp;","&amp;$B5&amp;","&amp;AI5&amp;","</f>
        <v>,'Jawaharlal Nehru-Bandar Abbas' ,17,3,1265,</v>
      </c>
      <c r="AK5" s="76">
        <v>980</v>
      </c>
      <c r="AL5" s="85" t="str">
        <f t="shared" ref="AL5" si="44">",'"&amp;AK$1&amp;"-"&amp;$A5&amp;"' ,"&amp;AK$2&amp;","&amp;$B5&amp;","&amp;AK5&amp;","</f>
        <v>,'Kandla-Bandar Abbas' ,18,3,980,</v>
      </c>
      <c r="AM5" s="76">
        <v>3360</v>
      </c>
      <c r="AN5" s="85" t="str">
        <f t="shared" ref="AN5" si="45">",'"&amp;AM$1&amp;"-"&amp;$A5&amp;"' ,"&amp;AM$2&amp;","&amp;$B5&amp;","&amp;AM5&amp;","</f>
        <v>,'Kolkata-Bandar Abbas' ,19,3,3360,</v>
      </c>
      <c r="AO5" s="76">
        <v>1121</v>
      </c>
      <c r="AP5" s="85" t="str">
        <f t="shared" ref="AP5" si="46">",'"&amp;AO$1&amp;"-"&amp;$A5&amp;"' ,"&amp;AO$2&amp;","&amp;$B5&amp;","&amp;AO5&amp;","</f>
        <v>,'Pipavav-Bandar Abbas' ,20,3,1121,</v>
      </c>
      <c r="AQ5" s="76">
        <v>676</v>
      </c>
      <c r="AR5" s="85" t="str">
        <f t="shared" ref="AR5" si="47">",'"&amp;AQ$1&amp;"-"&amp;$A5&amp;"' ,"&amp;AQ$2&amp;","&amp;$B5&amp;","&amp;AQ5&amp;","</f>
        <v>,'Port Qasim-Bandar Abbas' ,21,3,676,</v>
      </c>
      <c r="AS5" s="76">
        <v>2842</v>
      </c>
      <c r="AT5" s="85" t="str">
        <f t="shared" ref="AT5" si="48">",'"&amp;AS$1&amp;"-"&amp;$A5&amp;"' ,"&amp;AS$2&amp;","&amp;$B5&amp;","&amp;AS5&amp;","</f>
        <v>,'Dar es Salaam-Bandar Abbas' ,22,3,2842,</v>
      </c>
      <c r="AU5" s="76">
        <v>2652</v>
      </c>
      <c r="AV5" s="85" t="str">
        <f t="shared" ref="AV5" si="49">",'"&amp;AU$1&amp;"-"&amp;$A5&amp;"' ,"&amp;AU$2&amp;","&amp;$B5&amp;","&amp;AU5&amp;","</f>
        <v>,'Mombasa-Bandar Abbas' ,23,3,2652,</v>
      </c>
      <c r="AW5" s="76">
        <v>3003</v>
      </c>
      <c r="AX5" s="85" t="str">
        <f t="shared" ref="AX5" si="50">",'"&amp;AW$1&amp;"-"&amp;$A5&amp;"' ,"&amp;AW$2&amp;","&amp;$B5&amp;","&amp;AW5&amp;","</f>
        <v>,'Port Louis-Bandar Abbas' ,24,3,3003,</v>
      </c>
      <c r="AY5" s="76">
        <v>3243</v>
      </c>
      <c r="AZ5" s="85" t="str">
        <f t="shared" ref="AZ5" si="51">",'"&amp;AY$1&amp;"-"&amp;$A5&amp;"' ,"&amp;AY$2&amp;","&amp;$B5&amp;","&amp;AY5&amp;","</f>
        <v>,'Toamasina-Bandar Abbas' ,25,3,3243,</v>
      </c>
      <c r="BA5" s="76">
        <v>2196</v>
      </c>
      <c r="BB5" s="85" t="str">
        <f t="shared" ref="BB5" si="52">",'"&amp;BA$1&amp;"-"&amp;$A5&amp;"' ,"&amp;BA$2&amp;","&amp;$B5&amp;","&amp;BA5&amp;","</f>
        <v>,'Victoria-Bandar Abbas' ,26,3,2196,</v>
      </c>
      <c r="BC5" s="76">
        <v>3162</v>
      </c>
      <c r="BD5" s="85" t="str">
        <f t="shared" ref="BD5" si="53">",'"&amp;BC$1&amp;"-"&amp;$A5&amp;"' ,"&amp;BC$2&amp;","&amp;$B5&amp;","&amp;BC5&amp;","</f>
        <v>,'Port Saint Denis-Bandar Abbas' ,27,3,3162,</v>
      </c>
      <c r="BE5" s="76">
        <v>1713</v>
      </c>
      <c r="BF5" s="85" t="str">
        <f t="shared" ref="BF5" si="54">",'"&amp;BE$1&amp;"-"&amp;$A5&amp;"' ,"&amp;BE$2&amp;","&amp;$B5&amp;","&amp;BE5&amp;","</f>
        <v>,'Djibouti-Bandar Abbas' ,28,3,1713,</v>
      </c>
      <c r="BG5" s="76">
        <v>3532</v>
      </c>
      <c r="BH5" s="85" t="str">
        <f t="shared" ref="BH5" si="55">",'"&amp;BG$1&amp;"-"&amp;$A5&amp;"' ,"&amp;BG$2&amp;","&amp;$B5&amp;","&amp;BG5&amp;","</f>
        <v>,'Penang-Bandar Abbas' ,29,3,3532,</v>
      </c>
      <c r="BI5" s="76">
        <v>3671</v>
      </c>
      <c r="BJ5" s="85" t="str">
        <f t="shared" ref="BJ5" si="56">",'"&amp;BI$1&amp;"-"&amp;$A5&amp;"' ,"&amp;BI$2&amp;","&amp;$B5&amp;","&amp;BI5&amp;","</f>
        <v>,'Port Klang-Bandar Abbas' ,30,3,3671,</v>
      </c>
      <c r="BK5" s="76">
        <v>3902</v>
      </c>
      <c r="BL5" s="85" t="str">
        <f t="shared" ref="BL5" si="57">",'"&amp;BK$1&amp;"-"&amp;$A5&amp;"' ,"&amp;BK$2&amp;","&amp;$B5&amp;","&amp;BK5&amp;","</f>
        <v>,'Singapore-Bandar Abbas' ,31,3,3902,</v>
      </c>
      <c r="BM5" s="76">
        <v>3844</v>
      </c>
      <c r="BN5" s="85" t="str">
        <f t="shared" ref="BN5" si="58">",'"&amp;BM$1&amp;"-"&amp;$A5&amp;"' ,"&amp;BM$2&amp;","&amp;$B5&amp;","&amp;BM5&amp;","</f>
        <v>,'Tanjung Pelepas-Bandar Abbas' ,32,3,3844,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,'Abu Dhabi-Sharjah' ,1,4,81,</v>
      </c>
      <c r="E6" s="76">
        <v>302</v>
      </c>
      <c r="F6" s="85" t="str">
        <f t="shared" si="1"/>
        <v>,'SITRA-Sharjah' ,2,4,302,</v>
      </c>
      <c r="G6" s="76">
        <v>173</v>
      </c>
      <c r="H6" s="85" t="str">
        <f t="shared" si="2"/>
        <v>,'Bandar Abbas-Sharjah' ,3,4,173,</v>
      </c>
      <c r="I6" s="82">
        <v>0</v>
      </c>
      <c r="J6" s="85" t="str">
        <f t="shared" si="2"/>
        <v>,'Sharjah-Sharjah' ,4,4,0,</v>
      </c>
      <c r="K6" s="76">
        <v>7064</v>
      </c>
      <c r="L6" s="85" t="str">
        <f t="shared" ref="L6" si="59">",'"&amp;K$1&amp;"-"&amp;$A6&amp;"' ,"&amp;K$2&amp;","&amp;$B6&amp;","&amp;K6&amp;","</f>
        <v>,'Aden-Sharjah' ,5,4,7064,</v>
      </c>
      <c r="M6" s="76">
        <v>389</v>
      </c>
      <c r="N6" s="85" t="str">
        <f t="shared" ref="N6" si="60">",'"&amp;M$1&amp;"-"&amp;$A6&amp;"' ,"&amp;M$2&amp;","&amp;$B6&amp;","&amp;M6&amp;","</f>
        <v>,'Dammam-Sharjah' ,6,4,389,</v>
      </c>
      <c r="O6" s="76">
        <v>1832</v>
      </c>
      <c r="P6" s="85" t="str">
        <f t="shared" ref="P6" si="61">",'"&amp;O$1&amp;"-"&amp;$A6&amp;"' ,"&amp;O$2&amp;","&amp;$B6&amp;","&amp;O6&amp;","</f>
        <v>,'Hodeidah-Sharjah' ,7,4,1832,</v>
      </c>
      <c r="Q6" s="76">
        <v>2371</v>
      </c>
      <c r="R6" s="85" t="str">
        <f t="shared" ref="R6" si="62">",'"&amp;Q$1&amp;"-"&amp;$A6&amp;"' ,"&amp;Q$2&amp;","&amp;$B6&amp;","&amp;Q6&amp;","</f>
        <v>,'Jeddah-Sharjah' ,8,4,2371,</v>
      </c>
      <c r="S6" s="76">
        <v>376</v>
      </c>
      <c r="T6" s="85" t="str">
        <f t="shared" ref="T6" si="63">",'"&amp;S$1&amp;"-"&amp;$A6&amp;"' ,"&amp;S$2&amp;","&amp;$B6&amp;","&amp;S6&amp;","</f>
        <v>,'Muscat. Oman-Sharjah' ,9,4,376,</v>
      </c>
      <c r="U6" s="76">
        <v>999</v>
      </c>
      <c r="V6" s="85" t="str">
        <f t="shared" ref="V6" si="64">",'"&amp;U$1&amp;"-"&amp;$A6&amp;"' ,"&amp;U$2&amp;","&amp;$B6&amp;","&amp;U6&amp;","</f>
        <v>,'Salalah-Sharjah' ,10,4,999,</v>
      </c>
      <c r="W6" s="76">
        <v>264</v>
      </c>
      <c r="X6" s="85" t="str">
        <f t="shared" ref="X6" si="65">",'"&amp;W$1&amp;"-"&amp;$A6&amp;"' ,"&amp;W$2&amp;","&amp;$B6&amp;","&amp;W6&amp;","</f>
        <v>,'Sohar-Sharjah' ,11,4,264,</v>
      </c>
      <c r="Y6" s="76">
        <v>2540</v>
      </c>
      <c r="Z6" s="85" t="str">
        <f t="shared" ref="Z6" si="66">",'"&amp;Y$1&amp;"-"&amp;$A6&amp;"' ,"&amp;Y$2&amp;","&amp;$B6&amp;","&amp;Y6&amp;","</f>
        <v>,'Chennai-Sharjah' ,12,4,2540,</v>
      </c>
      <c r="AA6" s="76">
        <v>3654</v>
      </c>
      <c r="AB6" s="85" t="str">
        <f t="shared" ref="AB6" si="67">",'"&amp;AA$1&amp;"-"&amp;$A6&amp;"' ,"&amp;AA$2&amp;","&amp;$B6&amp;","&amp;AA6&amp;","</f>
        <v>,'Chittagong-Sharjah' ,13,4,3654,</v>
      </c>
      <c r="AC6" s="76">
        <v>1945</v>
      </c>
      <c r="AD6" s="85" t="str">
        <f t="shared" ref="AD6" si="68">",'"&amp;AC$1&amp;"-"&amp;$A6&amp;"' ,"&amp;AC$2&amp;","&amp;$B6&amp;","&amp;AC6&amp;","</f>
        <v>,'Cochin-Sharjah' ,14,4,1945,</v>
      </c>
      <c r="AE6" s="76">
        <v>2276</v>
      </c>
      <c r="AF6" s="85" t="str">
        <f t="shared" ref="AF6" si="69">",'"&amp;AE$1&amp;"-"&amp;$A6&amp;"' ,"&amp;AE$2&amp;","&amp;$B6&amp;","&amp;AE6&amp;","</f>
        <v>,'Colombo-Sharjah' ,15,4,2276,</v>
      </c>
      <c r="AG6" s="76">
        <v>3407</v>
      </c>
      <c r="AH6" s="85" t="str">
        <f t="shared" ref="AH6" si="70">",'"&amp;AG$1&amp;"-"&amp;$A6&amp;"' ,"&amp;AG$2&amp;","&amp;$B6&amp;","&amp;AG6&amp;","</f>
        <v>,'Haldia -Sharjah' ,16,4,3407,</v>
      </c>
      <c r="AI6" s="76">
        <v>1335</v>
      </c>
      <c r="AJ6" s="85" t="str">
        <f t="shared" ref="AJ6" si="71">",'"&amp;AI$1&amp;"-"&amp;$A6&amp;"' ,"&amp;AI$2&amp;","&amp;$B6&amp;","&amp;AI6&amp;","</f>
        <v>,'Jawaharlal Nehru-Sharjah' ,17,4,1335,</v>
      </c>
      <c r="AK6" s="76">
        <v>1049</v>
      </c>
      <c r="AL6" s="85" t="str">
        <f t="shared" ref="AL6" si="72">",'"&amp;AK$1&amp;"-"&amp;$A6&amp;"' ,"&amp;AK$2&amp;","&amp;$B6&amp;","&amp;AK6&amp;","</f>
        <v>,'Kandla-Sharjah' ,18,4,1049,</v>
      </c>
      <c r="AM6" s="76">
        <v>3430</v>
      </c>
      <c r="AN6" s="85" t="str">
        <f t="shared" ref="AN6" si="73">",'"&amp;AM$1&amp;"-"&amp;$A6&amp;"' ,"&amp;AM$2&amp;","&amp;$B6&amp;","&amp;AM6&amp;","</f>
        <v>,'Kolkata-Sharjah' ,19,4,3430,</v>
      </c>
      <c r="AO6" s="76">
        <v>1191</v>
      </c>
      <c r="AP6" s="85" t="str">
        <f t="shared" ref="AP6" si="74">",'"&amp;AO$1&amp;"-"&amp;$A6&amp;"' ,"&amp;AO$2&amp;","&amp;$B6&amp;","&amp;AO6&amp;","</f>
        <v>,'Pipavav-Sharjah' ,20,4,1191,</v>
      </c>
      <c r="AQ6" s="76">
        <v>746</v>
      </c>
      <c r="AR6" s="85" t="str">
        <f t="shared" ref="AR6" si="75">",'"&amp;AQ$1&amp;"-"&amp;$A6&amp;"' ,"&amp;AQ$2&amp;","&amp;$B6&amp;","&amp;AQ6&amp;","</f>
        <v>,'Port Qasim-Sharjah' ,21,4,746,</v>
      </c>
      <c r="AS6" s="76">
        <v>2899</v>
      </c>
      <c r="AT6" s="85" t="str">
        <f t="shared" ref="AT6" si="76">",'"&amp;AS$1&amp;"-"&amp;$A6&amp;"' ,"&amp;AS$2&amp;","&amp;$B6&amp;","&amp;AS6&amp;","</f>
        <v>,'Dar es Salaam-Sharjah' ,22,4,2899,</v>
      </c>
      <c r="AU6" s="76">
        <v>2708</v>
      </c>
      <c r="AV6" s="85" t="str">
        <f t="shared" ref="AV6" si="77">",'"&amp;AU$1&amp;"-"&amp;$A6&amp;"' ,"&amp;AU$2&amp;","&amp;$B6&amp;","&amp;AU6&amp;","</f>
        <v>,'Mombasa-Sharjah' ,23,4,2708,</v>
      </c>
      <c r="AW6" s="76">
        <v>3059</v>
      </c>
      <c r="AX6" s="85" t="str">
        <f t="shared" ref="AX6" si="78">",'"&amp;AW$1&amp;"-"&amp;$A6&amp;"' ,"&amp;AW$2&amp;","&amp;$B6&amp;","&amp;AW6&amp;","</f>
        <v>,'Port Louis-Sharjah' ,24,4,3059,</v>
      </c>
      <c r="AY6" s="76">
        <v>3299</v>
      </c>
      <c r="AZ6" s="85" t="str">
        <f t="shared" ref="AZ6" si="79">",'"&amp;AY$1&amp;"-"&amp;$A6&amp;"' ,"&amp;AY$2&amp;","&amp;$B6&amp;","&amp;AY6&amp;","</f>
        <v>,'Toamasina-Sharjah' ,25,4,3299,</v>
      </c>
      <c r="BA6" s="76">
        <v>2252</v>
      </c>
      <c r="BB6" s="85" t="str">
        <f t="shared" ref="BB6" si="80">",'"&amp;BA$1&amp;"-"&amp;$A6&amp;"' ,"&amp;BA$2&amp;","&amp;$B6&amp;","&amp;BA6&amp;","</f>
        <v>,'Victoria-Sharjah' ,26,4,2252,</v>
      </c>
      <c r="BC6" s="76">
        <v>3218</v>
      </c>
      <c r="BD6" s="85" t="str">
        <f t="shared" ref="BD6" si="81">",'"&amp;BC$1&amp;"-"&amp;$A6&amp;"' ,"&amp;BC$2&amp;","&amp;$B6&amp;","&amp;BC6&amp;","</f>
        <v>,'Port Saint Denis-Sharjah' ,27,4,3218,</v>
      </c>
      <c r="BE6" s="76">
        <v>1769</v>
      </c>
      <c r="BF6" s="85" t="str">
        <f t="shared" ref="BF6" si="82">",'"&amp;BE$1&amp;"-"&amp;$A6&amp;"' ,"&amp;BE$2&amp;","&amp;$B6&amp;","&amp;BE6&amp;","</f>
        <v>,'Djibouti-Sharjah' ,28,4,1769,</v>
      </c>
      <c r="BG6" s="76">
        <v>3601</v>
      </c>
      <c r="BH6" s="85" t="str">
        <f t="shared" ref="BH6" si="83">",'"&amp;BG$1&amp;"-"&amp;$A6&amp;"' ,"&amp;BG$2&amp;","&amp;$B6&amp;","&amp;BG6&amp;","</f>
        <v>,'Penang-Sharjah' ,29,4,3601,</v>
      </c>
      <c r="BI6" s="76">
        <v>3741</v>
      </c>
      <c r="BJ6" s="85" t="str">
        <f t="shared" ref="BJ6" si="84">",'"&amp;BI$1&amp;"-"&amp;$A6&amp;"' ,"&amp;BI$2&amp;","&amp;$B6&amp;","&amp;BI6&amp;","</f>
        <v>,'Port Klang-Sharjah' ,30,4,3741,</v>
      </c>
      <c r="BK6" s="76">
        <v>3971</v>
      </c>
      <c r="BL6" s="85" t="str">
        <f t="shared" ref="BL6" si="85">",'"&amp;BK$1&amp;"-"&amp;$A6&amp;"' ,"&amp;BK$2&amp;","&amp;$B6&amp;","&amp;BK6&amp;","</f>
        <v>,'Singapore-Sharjah' ,31,4,3971,</v>
      </c>
      <c r="BM6" s="76">
        <v>3914</v>
      </c>
      <c r="BN6" s="85" t="str">
        <f t="shared" ref="BN6" si="86">",'"&amp;BM$1&amp;"-"&amp;$A6&amp;"' ,"&amp;BM$2&amp;","&amp;$B6&amp;","&amp;BM6&amp;","</f>
        <v>,'Tanjung Pelepas-Sharjah' ,32,4,3914,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,'Abu Dhabi-Aden' ,1,5,7145,</v>
      </c>
      <c r="E7" s="76">
        <v>7294</v>
      </c>
      <c r="F7" s="85" t="str">
        <f t="shared" si="1"/>
        <v>,'SITRA-Aden' ,2,5,7294,</v>
      </c>
      <c r="G7" s="76">
        <v>7008</v>
      </c>
      <c r="H7" s="85" t="str">
        <f t="shared" si="2"/>
        <v>,'Bandar Abbas-Aden' ,3,5,7008,</v>
      </c>
      <c r="I7" s="76">
        <v>7064</v>
      </c>
      <c r="J7" s="85" t="str">
        <f t="shared" si="2"/>
        <v>,'Sharjah-Aden' ,4,5,7064,</v>
      </c>
      <c r="K7" s="82">
        <v>0</v>
      </c>
      <c r="L7" s="85" t="str">
        <f t="shared" ref="L7" si="87">",'"&amp;K$1&amp;"-"&amp;$A7&amp;"' ,"&amp;K$2&amp;","&amp;$B7&amp;","&amp;K7&amp;","</f>
        <v>,'Aden-Aden' ,5,5,0,</v>
      </c>
      <c r="M7" s="76">
        <v>7372</v>
      </c>
      <c r="N7" s="85" t="str">
        <f t="shared" ref="N7" si="88">",'"&amp;M$1&amp;"-"&amp;$A7&amp;"' ,"&amp;M$2&amp;","&amp;$B7&amp;","&amp;M7&amp;","</f>
        <v>,'Dammam-Aden' ,6,5,7372,</v>
      </c>
      <c r="O7" s="76">
        <v>5232</v>
      </c>
      <c r="P7" s="85" t="str">
        <f t="shared" ref="P7" si="89">",'"&amp;O$1&amp;"-"&amp;$A7&amp;"' ,"&amp;O$2&amp;","&amp;$B7&amp;","&amp;O7&amp;","</f>
        <v>,'Hodeidah-Aden' ,7,5,5232,</v>
      </c>
      <c r="Q7" s="76">
        <v>4693</v>
      </c>
      <c r="R7" s="85" t="str">
        <f t="shared" ref="R7" si="90">",'"&amp;Q$1&amp;"-"&amp;$A7&amp;"' ,"&amp;Q$2&amp;","&amp;$B7&amp;","&amp;Q7&amp;","</f>
        <v>,'Jeddah-Aden' ,8,5,4693,</v>
      </c>
      <c r="S7" s="76">
        <v>6752</v>
      </c>
      <c r="T7" s="85" t="str">
        <f t="shared" ref="T7" si="91">",'"&amp;S$1&amp;"-"&amp;$A7&amp;"' ,"&amp;S$2&amp;","&amp;$B7&amp;","&amp;S7&amp;","</f>
        <v>,'Muscat. Oman-Aden' ,9,5,6752,</v>
      </c>
      <c r="U7" s="76">
        <v>6065</v>
      </c>
      <c r="V7" s="85" t="str">
        <f t="shared" ref="V7" si="92">",'"&amp;U$1&amp;"-"&amp;$A7&amp;"' ,"&amp;U$2&amp;","&amp;$B7&amp;","&amp;U7&amp;","</f>
        <v>,'Salalah-Aden' ,10,5,6065,</v>
      </c>
      <c r="W7" s="76">
        <v>6800</v>
      </c>
      <c r="X7" s="85" t="str">
        <f t="shared" ref="X7" si="93">",'"&amp;W$1&amp;"-"&amp;$A7&amp;"' ,"&amp;W$2&amp;","&amp;$B7&amp;","&amp;W7&amp;","</f>
        <v>,'Sohar-Aden' ,11,5,6800,</v>
      </c>
      <c r="Y7" s="76">
        <v>7984</v>
      </c>
      <c r="Z7" s="85" t="str">
        <f t="shared" ref="Z7" si="94">",'"&amp;Y$1&amp;"-"&amp;$A7&amp;"' ,"&amp;Y$2&amp;","&amp;$B7&amp;","&amp;Y7&amp;","</f>
        <v>,'Chennai-Aden' ,12,5,7984,</v>
      </c>
      <c r="AA7" s="76">
        <v>8983</v>
      </c>
      <c r="AB7" s="85" t="str">
        <f t="shared" ref="AB7" si="95">",'"&amp;AA$1&amp;"-"&amp;$A7&amp;"' ,"&amp;AA$2&amp;","&amp;$B7&amp;","&amp;AA7&amp;","</f>
        <v>,'Chittagong-Aden' ,13,5,8983,</v>
      </c>
      <c r="AC7" s="76">
        <v>7394</v>
      </c>
      <c r="AD7" s="85" t="str">
        <f t="shared" ref="AD7" si="96">",'"&amp;AC$1&amp;"-"&amp;$A7&amp;"' ,"&amp;AC$2&amp;","&amp;$B7&amp;","&amp;AC7&amp;","</f>
        <v>,'Cochin-Aden' ,14,5,7394,</v>
      </c>
      <c r="AE7" s="76">
        <v>7708</v>
      </c>
      <c r="AF7" s="85" t="str">
        <f t="shared" ref="AF7" si="97">",'"&amp;AE$1&amp;"-"&amp;$A7&amp;"' ,"&amp;AE$2&amp;","&amp;$B7&amp;","&amp;AE7&amp;","</f>
        <v>,'Colombo-Aden' ,15,5,7708,</v>
      </c>
      <c r="AG7" s="76">
        <v>8852</v>
      </c>
      <c r="AH7" s="85" t="str">
        <f t="shared" ref="AH7" si="98">",'"&amp;AG$1&amp;"-"&amp;$A7&amp;"' ,"&amp;AG$2&amp;","&amp;$B7&amp;","&amp;AG7&amp;","</f>
        <v>,'Haldia -Aden' ,16,5,8852,</v>
      </c>
      <c r="AI7" s="76">
        <v>7208</v>
      </c>
      <c r="AJ7" s="85" t="str">
        <f t="shared" ref="AJ7" si="99">",'"&amp;AI$1&amp;"-"&amp;$A7&amp;"' ,"&amp;AI$2&amp;","&amp;$B7&amp;","&amp;AI7&amp;","</f>
        <v>,'Jawaharlal Nehru-Aden' ,17,5,7208,</v>
      </c>
      <c r="AK7" s="76">
        <v>7213</v>
      </c>
      <c r="AL7" s="85" t="str">
        <f t="shared" ref="AL7" si="100">",'"&amp;AK$1&amp;"-"&amp;$A7&amp;"' ,"&amp;AK$2&amp;","&amp;$B7&amp;","&amp;AK7&amp;","</f>
        <v>,'Kandla-Aden' ,18,5,7213,</v>
      </c>
      <c r="AM7" s="76">
        <v>8875</v>
      </c>
      <c r="AN7" s="85" t="str">
        <f t="shared" ref="AN7" si="101">",'"&amp;AM$1&amp;"-"&amp;$A7&amp;"' ,"&amp;AM$2&amp;","&amp;$B7&amp;","&amp;AM7&amp;","</f>
        <v>,'Kolkata-Aden' ,19,5,8875,</v>
      </c>
      <c r="AO7" s="76">
        <v>7223</v>
      </c>
      <c r="AP7" s="85" t="str">
        <f t="shared" ref="AP7" si="102">",'"&amp;AO$1&amp;"-"&amp;$A7&amp;"' ,"&amp;AO$2&amp;","&amp;$B7&amp;","&amp;AO7&amp;","</f>
        <v>,'Pipavav-Aden' ,20,5,7223,</v>
      </c>
      <c r="AQ7" s="76">
        <v>7092</v>
      </c>
      <c r="AR7" s="85" t="str">
        <f t="shared" ref="AR7" si="103">",'"&amp;AQ$1&amp;"-"&amp;$A7&amp;"' ,"&amp;AQ$2&amp;","&amp;$B7&amp;","&amp;AQ7&amp;","</f>
        <v>,'Port Qasim-Aden' ,21,5,7092,</v>
      </c>
      <c r="AS7" s="76">
        <v>7345</v>
      </c>
      <c r="AT7" s="85" t="str">
        <f t="shared" ref="AT7" si="104">",'"&amp;AS$1&amp;"-"&amp;$A7&amp;"' ,"&amp;AS$2&amp;","&amp;$B7&amp;","&amp;AS7&amp;","</f>
        <v>,'Dar es Salaam-Aden' ,22,5,7345,</v>
      </c>
      <c r="AU7" s="76">
        <v>7154</v>
      </c>
      <c r="AV7" s="85" t="str">
        <f t="shared" ref="AV7" si="105">",'"&amp;AU$1&amp;"-"&amp;$A7&amp;"' ,"&amp;AU$2&amp;","&amp;$B7&amp;","&amp;AU7&amp;","</f>
        <v>,'Mombasa-Aden' ,23,5,7154,</v>
      </c>
      <c r="AW7" s="76">
        <v>8014</v>
      </c>
      <c r="AX7" s="85" t="str">
        <f t="shared" ref="AX7" si="106">",'"&amp;AW$1&amp;"-"&amp;$A7&amp;"' ,"&amp;AW$2&amp;","&amp;$B7&amp;","&amp;AW7&amp;","</f>
        <v>,'Port Louis-Aden' ,24,5,8014,</v>
      </c>
      <c r="AY7" s="76">
        <v>7745</v>
      </c>
      <c r="AZ7" s="85" t="str">
        <f t="shared" ref="AZ7" si="107">",'"&amp;AY$1&amp;"-"&amp;$A7&amp;"' ,"&amp;AY$2&amp;","&amp;$B7&amp;","&amp;AY7&amp;","</f>
        <v>,'Toamasina-Aden' ,25,5,7745,</v>
      </c>
      <c r="BA7" s="76">
        <v>7014</v>
      </c>
      <c r="BB7" s="85" t="str">
        <f t="shared" ref="BB7" si="108">",'"&amp;BA$1&amp;"-"&amp;$A7&amp;"' ,"&amp;BA$2&amp;","&amp;$B7&amp;","&amp;BA7&amp;","</f>
        <v>,'Victoria-Aden' ,26,5,7014,</v>
      </c>
      <c r="BC7" s="76">
        <v>7983</v>
      </c>
      <c r="BD7" s="85" t="str">
        <f t="shared" ref="BD7" si="109">",'"&amp;BC$1&amp;"-"&amp;$A7&amp;"' ,"&amp;BC$2&amp;","&amp;$B7&amp;","&amp;BC7&amp;","</f>
        <v>,'Port Saint Denis-Aden' ,27,5,7983,</v>
      </c>
      <c r="BE7" s="76">
        <v>5433</v>
      </c>
      <c r="BF7" s="85" t="str">
        <f t="shared" ref="BF7" si="110">",'"&amp;BE$1&amp;"-"&amp;$A7&amp;"' ,"&amp;BE$2&amp;","&amp;$B7&amp;","&amp;BE7&amp;","</f>
        <v>,'Djibouti-Aden' ,28,5,5433,</v>
      </c>
      <c r="BG7" s="76">
        <v>9008</v>
      </c>
      <c r="BH7" s="85" t="str">
        <f t="shared" ref="BH7" si="111">",'"&amp;BG$1&amp;"-"&amp;$A7&amp;"' ,"&amp;BG$2&amp;","&amp;$B7&amp;","&amp;BG7&amp;","</f>
        <v>,'Penang-Aden' ,29,5,9008,</v>
      </c>
      <c r="BI7" s="76">
        <v>9147</v>
      </c>
      <c r="BJ7" s="85" t="str">
        <f t="shared" ref="BJ7" si="112">",'"&amp;BI$1&amp;"-"&amp;$A7&amp;"' ,"&amp;BI$2&amp;","&amp;$B7&amp;","&amp;BI7&amp;","</f>
        <v>,'Port Klang-Aden' ,30,5,9147,</v>
      </c>
      <c r="BK7" s="76">
        <v>9378</v>
      </c>
      <c r="BL7" s="85" t="str">
        <f t="shared" ref="BL7" si="113">",'"&amp;BK$1&amp;"-"&amp;$A7&amp;"' ,"&amp;BK$2&amp;","&amp;$B7&amp;","&amp;BK7&amp;","</f>
        <v>,'Singapore-Aden' ,31,5,9378,</v>
      </c>
      <c r="BM7" s="76">
        <v>9321</v>
      </c>
      <c r="BN7" s="85" t="str">
        <f t="shared" ref="BN7" si="114">",'"&amp;BM$1&amp;"-"&amp;$A7&amp;"' ,"&amp;BM$2&amp;","&amp;$B7&amp;","&amp;BM7&amp;","</f>
        <v>,'Tanjung Pelepas-Aden' ,32,5,9321,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,'Abu Dhabi-Dammam' ,1,6,388,</v>
      </c>
      <c r="E8" s="76">
        <v>121</v>
      </c>
      <c r="F8" s="85" t="str">
        <f t="shared" si="1"/>
        <v>,'SITRA-Dammam' ,2,6,121,</v>
      </c>
      <c r="G8" s="76">
        <v>365</v>
      </c>
      <c r="H8" s="85" t="str">
        <f t="shared" si="2"/>
        <v>,'Bandar Abbas-Dammam' ,3,6,365,</v>
      </c>
      <c r="I8" s="76">
        <v>389</v>
      </c>
      <c r="J8" s="85" t="str">
        <f t="shared" si="2"/>
        <v>,'Sharjah-Dammam' ,4,6,389,</v>
      </c>
      <c r="K8" s="76">
        <v>7372</v>
      </c>
      <c r="L8" s="85" t="str">
        <f t="shared" ref="L8" si="115">",'"&amp;K$1&amp;"-"&amp;$A8&amp;"' ,"&amp;K$2&amp;","&amp;$B8&amp;","&amp;K8&amp;","</f>
        <v>,'Aden-Dammam' ,5,6,7372,</v>
      </c>
      <c r="M8" s="82">
        <v>0</v>
      </c>
      <c r="N8" s="85" t="str">
        <f t="shared" ref="N8" si="116">",'"&amp;M$1&amp;"-"&amp;$A8&amp;"' ,"&amp;M$2&amp;","&amp;$B8&amp;","&amp;M8&amp;","</f>
        <v>,'Dammam-Dammam' ,6,6,0,</v>
      </c>
      <c r="O8" s="76">
        <v>2141</v>
      </c>
      <c r="P8" s="85" t="str">
        <f t="shared" ref="P8" si="117">",'"&amp;O$1&amp;"-"&amp;$A8&amp;"' ,"&amp;O$2&amp;","&amp;$B8&amp;","&amp;O8&amp;","</f>
        <v>,'Hodeidah-Dammam' ,7,6,2141,</v>
      </c>
      <c r="Q8" s="76">
        <v>2680</v>
      </c>
      <c r="R8" s="85" t="str">
        <f t="shared" ref="R8" si="118">",'"&amp;Q$1&amp;"-"&amp;$A8&amp;"' ,"&amp;Q$2&amp;","&amp;$B8&amp;","&amp;Q8&amp;","</f>
        <v>,'Jeddah-Dammam' ,8,6,2680,</v>
      </c>
      <c r="S8" s="76">
        <v>671</v>
      </c>
      <c r="T8" s="85" t="str">
        <f t="shared" ref="T8" si="119">",'"&amp;S$1&amp;"-"&amp;$A8&amp;"' ,"&amp;S$2&amp;","&amp;$B8&amp;","&amp;S8&amp;","</f>
        <v>,'Muscat. Oman-Dammam' ,9,6,671,</v>
      </c>
      <c r="U8" s="76">
        <v>1307</v>
      </c>
      <c r="V8" s="85" t="str">
        <f t="shared" ref="V8" si="120">",'"&amp;U$1&amp;"-"&amp;$A8&amp;"' ,"&amp;U$2&amp;","&amp;$B8&amp;","&amp;U8&amp;","</f>
        <v>,'Salalah-Dammam' ,10,6,1307,</v>
      </c>
      <c r="W8" s="76">
        <v>578</v>
      </c>
      <c r="X8" s="85" t="str">
        <f t="shared" ref="X8" si="121">",'"&amp;W$1&amp;"-"&amp;$A8&amp;"' ,"&amp;W$2&amp;","&amp;$B8&amp;","&amp;W8&amp;","</f>
        <v>,'Sohar-Dammam' ,11,6,578,</v>
      </c>
      <c r="Y8" s="76">
        <v>2835</v>
      </c>
      <c r="Z8" s="85" t="str">
        <f t="shared" ref="Z8" si="122">",'"&amp;Y$1&amp;"-"&amp;$A8&amp;"' ,"&amp;Y$2&amp;","&amp;$B8&amp;","&amp;Y8&amp;","</f>
        <v>,'Chennai-Dammam' ,12,6,2835,</v>
      </c>
      <c r="AA8" s="76">
        <v>3949</v>
      </c>
      <c r="AB8" s="85" t="str">
        <f t="shared" ref="AB8" si="123">",'"&amp;AA$1&amp;"-"&amp;$A8&amp;"' ,"&amp;AA$2&amp;","&amp;$B8&amp;","&amp;AA8&amp;","</f>
        <v>,'Chittagong-Dammam' ,13,6,3949,</v>
      </c>
      <c r="AC8" s="76">
        <v>2240</v>
      </c>
      <c r="AD8" s="85" t="str">
        <f t="shared" ref="AD8" si="124">",'"&amp;AC$1&amp;"-"&amp;$A8&amp;"' ,"&amp;AC$2&amp;","&amp;$B8&amp;","&amp;AC8&amp;","</f>
        <v>,'Cochin-Dammam' ,14,6,2240,</v>
      </c>
      <c r="AE8" s="76">
        <v>2572</v>
      </c>
      <c r="AF8" s="85" t="str">
        <f t="shared" ref="AF8" si="125">",'"&amp;AE$1&amp;"-"&amp;$A8&amp;"' ,"&amp;AE$2&amp;","&amp;$B8&amp;","&amp;AE8&amp;","</f>
        <v>,'Colombo-Dammam' ,15,6,2572,</v>
      </c>
      <c r="AG8" s="76">
        <v>3702</v>
      </c>
      <c r="AH8" s="85" t="str">
        <f t="shared" ref="AH8" si="126">",'"&amp;AG$1&amp;"-"&amp;$A8&amp;"' ,"&amp;AG$2&amp;","&amp;$B8&amp;","&amp;AG8&amp;","</f>
        <v>,'Haldia -Dammam' ,16,6,3702,</v>
      </c>
      <c r="AI8" s="76">
        <v>1630</v>
      </c>
      <c r="AJ8" s="85" t="str">
        <f t="shared" ref="AJ8" si="127">",'"&amp;AI$1&amp;"-"&amp;$A8&amp;"' ,"&amp;AI$2&amp;","&amp;$B8&amp;","&amp;AI8&amp;","</f>
        <v>,'Jawaharlal Nehru-Dammam' ,17,6,1630,</v>
      </c>
      <c r="AK8" s="76">
        <v>1344</v>
      </c>
      <c r="AL8" s="85" t="str">
        <f t="shared" ref="AL8" si="128">",'"&amp;AK$1&amp;"-"&amp;$A8&amp;"' ,"&amp;AK$2&amp;","&amp;$B8&amp;","&amp;AK8&amp;","</f>
        <v>,'Kandla-Dammam' ,18,6,1344,</v>
      </c>
      <c r="AM8" s="76">
        <v>3725</v>
      </c>
      <c r="AN8" s="85" t="str">
        <f t="shared" ref="AN8" si="129">",'"&amp;AM$1&amp;"-"&amp;$A8&amp;"' ,"&amp;AM$2&amp;","&amp;$B8&amp;","&amp;AM8&amp;","</f>
        <v>,'Kolkata-Dammam' ,19,6,3725,</v>
      </c>
      <c r="AO8" s="76">
        <v>1486</v>
      </c>
      <c r="AP8" s="85" t="str">
        <f t="shared" ref="AP8" si="130">",'"&amp;AO$1&amp;"-"&amp;$A8&amp;"' ,"&amp;AO$2&amp;","&amp;$B8&amp;","&amp;AO8&amp;","</f>
        <v>,'Pipavav-Dammam' ,20,6,1486,</v>
      </c>
      <c r="AQ8" s="76">
        <v>1041</v>
      </c>
      <c r="AR8" s="85" t="str">
        <f t="shared" ref="AR8" si="131">",'"&amp;AQ$1&amp;"-"&amp;$A8&amp;"' ,"&amp;AQ$2&amp;","&amp;$B8&amp;","&amp;AQ8&amp;","</f>
        <v>,'Port Qasim-Dammam' ,21,6,1041,</v>
      </c>
      <c r="AS8" s="76">
        <v>3207</v>
      </c>
      <c r="AT8" s="85" t="str">
        <f t="shared" ref="AT8" si="132">",'"&amp;AS$1&amp;"-"&amp;$A8&amp;"' ,"&amp;AS$2&amp;","&amp;$B8&amp;","&amp;AS8&amp;","</f>
        <v>,'Dar es Salaam-Dammam' ,22,6,3207,</v>
      </c>
      <c r="AU8" s="76">
        <v>3017</v>
      </c>
      <c r="AV8" s="85" t="str">
        <f t="shared" ref="AV8" si="133">",'"&amp;AU$1&amp;"-"&amp;$A8&amp;"' ,"&amp;AU$2&amp;","&amp;$B8&amp;","&amp;AU8&amp;","</f>
        <v>,'Mombasa-Dammam' ,23,6,3017,</v>
      </c>
      <c r="AW8" s="76">
        <v>3368</v>
      </c>
      <c r="AX8" s="85" t="str">
        <f t="shared" ref="AX8" si="134">",'"&amp;AW$1&amp;"-"&amp;$A8&amp;"' ,"&amp;AW$2&amp;","&amp;$B8&amp;","&amp;AW8&amp;","</f>
        <v>,'Port Louis-Dammam' ,24,6,3368,</v>
      </c>
      <c r="AY8" s="76">
        <v>3607</v>
      </c>
      <c r="AZ8" s="85" t="str">
        <f t="shared" ref="AZ8" si="135">",'"&amp;AY$1&amp;"-"&amp;$A8&amp;"' ,"&amp;AY$2&amp;","&amp;$B8&amp;","&amp;AY8&amp;","</f>
        <v>,'Toamasina-Dammam' ,25,6,3607,</v>
      </c>
      <c r="BA8" s="76">
        <v>2560</v>
      </c>
      <c r="BB8" s="85" t="str">
        <f t="shared" ref="BB8" si="136">",'"&amp;BA$1&amp;"-"&amp;$A8&amp;"' ,"&amp;BA$2&amp;","&amp;$B8&amp;","&amp;BA8&amp;","</f>
        <v>,'Victoria-Dammam' ,26,6,2560,</v>
      </c>
      <c r="BC8" s="76">
        <v>3526</v>
      </c>
      <c r="BD8" s="85" t="str">
        <f t="shared" ref="BD8" si="137">",'"&amp;BC$1&amp;"-"&amp;$A8&amp;"' ,"&amp;BC$2&amp;","&amp;$B8&amp;","&amp;BC8&amp;","</f>
        <v>,'Port Saint Denis-Dammam' ,27,6,3526,</v>
      </c>
      <c r="BE8" s="76">
        <v>2078</v>
      </c>
      <c r="BF8" s="85" t="str">
        <f t="shared" ref="BF8" si="138">",'"&amp;BE$1&amp;"-"&amp;$A8&amp;"' ,"&amp;BE$2&amp;","&amp;$B8&amp;","&amp;BE8&amp;","</f>
        <v>,'Djibouti-Dammam' ,28,6,2078,</v>
      </c>
      <c r="BG8" s="76">
        <v>3896</v>
      </c>
      <c r="BH8" s="85" t="str">
        <f t="shared" ref="BH8" si="139">",'"&amp;BG$1&amp;"-"&amp;$A8&amp;"' ,"&amp;BG$2&amp;","&amp;$B8&amp;","&amp;BG8&amp;","</f>
        <v>,'Penang-Dammam' ,29,6,3896,</v>
      </c>
      <c r="BI8" s="76">
        <v>4036</v>
      </c>
      <c r="BJ8" s="85" t="str">
        <f t="shared" ref="BJ8" si="140">",'"&amp;BI$1&amp;"-"&amp;$A8&amp;"' ,"&amp;BI$2&amp;","&amp;$B8&amp;","&amp;BI8&amp;","</f>
        <v>,'Port Klang-Dammam' ,30,6,4036,</v>
      </c>
      <c r="BK8" s="76">
        <v>4266</v>
      </c>
      <c r="BL8" s="85" t="str">
        <f t="shared" ref="BL8" si="141">",'"&amp;BK$1&amp;"-"&amp;$A8&amp;"' ,"&amp;BK$2&amp;","&amp;$B8&amp;","&amp;BK8&amp;","</f>
        <v>,'Singapore-Dammam' ,31,6,4266,</v>
      </c>
      <c r="BM8" s="76">
        <v>4209</v>
      </c>
      <c r="BN8" s="85" t="str">
        <f t="shared" ref="BN8" si="142">",'"&amp;BM$1&amp;"-"&amp;$A8&amp;"' ,"&amp;BM$2&amp;","&amp;$B8&amp;","&amp;BM8&amp;","</f>
        <v>,'Tanjung Pelepas-Dammam' ,32,6,4209,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,'Abu Dhabi-Hodeidah' ,1,7,1913,</v>
      </c>
      <c r="E9" s="76">
        <v>2062</v>
      </c>
      <c r="F9" s="85" t="str">
        <f t="shared" si="1"/>
        <v>,'SITRA-Hodeidah' ,2,7,2062,</v>
      </c>
      <c r="G9" s="76">
        <v>1776</v>
      </c>
      <c r="H9" s="85" t="str">
        <f t="shared" si="2"/>
        <v>,'Bandar Abbas-Hodeidah' ,3,7,1776,</v>
      </c>
      <c r="I9" s="76">
        <v>1832</v>
      </c>
      <c r="J9" s="85" t="str">
        <f t="shared" si="2"/>
        <v>,'Sharjah-Hodeidah' ,4,7,1832,</v>
      </c>
      <c r="K9" s="76">
        <v>5232</v>
      </c>
      <c r="L9" s="85" t="str">
        <f t="shared" ref="L9" si="143">",'"&amp;K$1&amp;"-"&amp;$A9&amp;"' ,"&amp;K$2&amp;","&amp;$B9&amp;","&amp;K9&amp;","</f>
        <v>,'Aden-Hodeidah' ,5,7,5232,</v>
      </c>
      <c r="M9" s="76">
        <v>2141</v>
      </c>
      <c r="N9" s="85" t="str">
        <f t="shared" ref="N9" si="144">",'"&amp;M$1&amp;"-"&amp;$A9&amp;"' ,"&amp;M$2&amp;","&amp;$B9&amp;","&amp;M9&amp;","</f>
        <v>,'Dammam-Hodeidah' ,6,7,2141,</v>
      </c>
      <c r="O9" s="82">
        <v>0</v>
      </c>
      <c r="P9" s="85" t="str">
        <f t="shared" ref="P9" si="145">",'"&amp;O$1&amp;"-"&amp;$A9&amp;"' ,"&amp;O$2&amp;","&amp;$B9&amp;","&amp;O9&amp;","</f>
        <v>,'Hodeidah-Hodeidah' ,7,7,0,</v>
      </c>
      <c r="Q9" s="76">
        <v>539</v>
      </c>
      <c r="R9" s="85" t="str">
        <f t="shared" ref="R9" si="146">",'"&amp;Q$1&amp;"-"&amp;$A9&amp;"' ,"&amp;Q$2&amp;","&amp;$B9&amp;","&amp;Q9&amp;","</f>
        <v>,'Jeddah-Hodeidah' ,8,7,539,</v>
      </c>
      <c r="S9" s="76">
        <v>1521</v>
      </c>
      <c r="T9" s="85" t="str">
        <f t="shared" ref="T9" si="147">",'"&amp;S$1&amp;"-"&amp;$A9&amp;"' ,"&amp;S$2&amp;","&amp;$B9&amp;","&amp;S9&amp;","</f>
        <v>,'Muscat. Oman-Hodeidah' ,9,7,1521,</v>
      </c>
      <c r="U9" s="76">
        <v>833</v>
      </c>
      <c r="V9" s="85" t="str">
        <f t="shared" ref="V9" si="148">",'"&amp;U$1&amp;"-"&amp;$A9&amp;"' ,"&amp;U$2&amp;","&amp;$B9&amp;","&amp;U9&amp;","</f>
        <v>,'Salalah-Hodeidah' ,10,7,833,</v>
      </c>
      <c r="W9" s="76">
        <v>1568</v>
      </c>
      <c r="X9" s="85" t="str">
        <f t="shared" ref="X9" si="149">",'"&amp;W$1&amp;"-"&amp;$A9&amp;"' ,"&amp;W$2&amp;","&amp;$B9&amp;","&amp;W9&amp;","</f>
        <v>,'Sohar-Hodeidah' ,11,7,1568,</v>
      </c>
      <c r="Y9" s="76">
        <v>2752</v>
      </c>
      <c r="Z9" s="85" t="str">
        <f t="shared" ref="Z9" si="150">",'"&amp;Y$1&amp;"-"&amp;$A9&amp;"' ,"&amp;Y$2&amp;","&amp;$B9&amp;","&amp;Y9&amp;","</f>
        <v>,'Chennai-Hodeidah' ,12,7,2752,</v>
      </c>
      <c r="AA9" s="76">
        <v>3867</v>
      </c>
      <c r="AB9" s="85" t="str">
        <f t="shared" ref="AB9" si="151">",'"&amp;AA$1&amp;"-"&amp;$A9&amp;"' ,"&amp;AA$2&amp;","&amp;$B9&amp;","&amp;AA9&amp;","</f>
        <v>,'Chittagong-Hodeidah' ,13,7,3867,</v>
      </c>
      <c r="AC9" s="76">
        <v>2163</v>
      </c>
      <c r="AD9" s="85" t="str">
        <f t="shared" ref="AD9" si="152">",'"&amp;AC$1&amp;"-"&amp;$A9&amp;"' ,"&amp;AC$2&amp;","&amp;$B9&amp;","&amp;AC9&amp;","</f>
        <v>,'Cochin-Hodeidah' ,14,7,2163,</v>
      </c>
      <c r="AE9" s="76">
        <v>2476</v>
      </c>
      <c r="AF9" s="85" t="str">
        <f t="shared" ref="AF9" si="153">",'"&amp;AE$1&amp;"-"&amp;$A9&amp;"' ,"&amp;AE$2&amp;","&amp;$B9&amp;","&amp;AE9&amp;","</f>
        <v>,'Colombo-Hodeidah' ,15,7,2476,</v>
      </c>
      <c r="AG9" s="76">
        <v>3620</v>
      </c>
      <c r="AH9" s="85" t="str">
        <f t="shared" ref="AH9" si="154">",'"&amp;AG$1&amp;"-"&amp;$A9&amp;"' ,"&amp;AG$2&amp;","&amp;$B9&amp;","&amp;AG9&amp;","</f>
        <v>,'Haldia -Hodeidah' ,16,7,3620,</v>
      </c>
      <c r="AI9" s="76">
        <v>1977</v>
      </c>
      <c r="AJ9" s="85" t="str">
        <f t="shared" ref="AJ9" si="155">",'"&amp;AI$1&amp;"-"&amp;$A9&amp;"' ,"&amp;AI$2&amp;","&amp;$B9&amp;","&amp;AI9&amp;","</f>
        <v>,'Jawaharlal Nehru-Hodeidah' ,17,7,1977,</v>
      </c>
      <c r="AK9" s="76">
        <v>1981</v>
      </c>
      <c r="AL9" s="85" t="str">
        <f t="shared" ref="AL9" si="156">",'"&amp;AK$1&amp;"-"&amp;$A9&amp;"' ,"&amp;AK$2&amp;","&amp;$B9&amp;","&amp;AK9&amp;","</f>
        <v>,'Kandla-Hodeidah' ,18,7,1981,</v>
      </c>
      <c r="AM9" s="76">
        <v>3643</v>
      </c>
      <c r="AN9" s="85" t="str">
        <f t="shared" ref="AN9" si="157">",'"&amp;AM$1&amp;"-"&amp;$A9&amp;"' ,"&amp;AM$2&amp;","&amp;$B9&amp;","&amp;AM9&amp;","</f>
        <v>,'Kolkata-Hodeidah' ,19,7,3643,</v>
      </c>
      <c r="AO9" s="76">
        <v>1991</v>
      </c>
      <c r="AP9" s="85" t="str">
        <f t="shared" ref="AP9" si="158">",'"&amp;AO$1&amp;"-"&amp;$A9&amp;"' ,"&amp;AO$2&amp;","&amp;$B9&amp;","&amp;AO9&amp;","</f>
        <v>,'Pipavav-Hodeidah' ,20,7,1991,</v>
      </c>
      <c r="AQ9" s="76">
        <v>1860</v>
      </c>
      <c r="AR9" s="85" t="str">
        <f t="shared" ref="AR9" si="159">",'"&amp;AQ$1&amp;"-"&amp;$A9&amp;"' ,"&amp;AQ$2&amp;","&amp;$B9&amp;","&amp;AQ9&amp;","</f>
        <v>,'Port Qasim-Hodeidah' ,21,7,1860,</v>
      </c>
      <c r="AS9" s="76">
        <v>2113</v>
      </c>
      <c r="AT9" s="85" t="str">
        <f t="shared" ref="AT9" si="160">",'"&amp;AS$1&amp;"-"&amp;$A9&amp;"' ,"&amp;AS$2&amp;","&amp;$B9&amp;","&amp;AS9&amp;","</f>
        <v>,'Dar es Salaam-Hodeidah' ,22,7,2113,</v>
      </c>
      <c r="AU9" s="76">
        <v>1923</v>
      </c>
      <c r="AV9" s="85" t="str">
        <f t="shared" ref="AV9" si="161">",'"&amp;AU$1&amp;"-"&amp;$A9&amp;"' ,"&amp;AU$2&amp;","&amp;$B9&amp;","&amp;AU9&amp;","</f>
        <v>,'Mombasa-Hodeidah' ,23,7,1923,</v>
      </c>
      <c r="AW9" s="76">
        <v>2782</v>
      </c>
      <c r="AX9" s="85" t="str">
        <f t="shared" ref="AX9" si="162">",'"&amp;AW$1&amp;"-"&amp;$A9&amp;"' ,"&amp;AW$2&amp;","&amp;$B9&amp;","&amp;AW9&amp;","</f>
        <v>,'Port Louis-Hodeidah' ,24,7,2782,</v>
      </c>
      <c r="AY9" s="76">
        <v>2513</v>
      </c>
      <c r="AZ9" s="85" t="str">
        <f t="shared" ref="AZ9" si="163">",'"&amp;AY$1&amp;"-"&amp;$A9&amp;"' ,"&amp;AY$2&amp;","&amp;$B9&amp;","&amp;AY9&amp;","</f>
        <v>,'Toamasina-Hodeidah' ,25,7,2513,</v>
      </c>
      <c r="BA9" s="76">
        <v>1783</v>
      </c>
      <c r="BB9" s="85" t="str">
        <f t="shared" ref="BB9" si="164">",'"&amp;BA$1&amp;"-"&amp;$A9&amp;"' ,"&amp;BA$2&amp;","&amp;$B9&amp;","&amp;BA9&amp;","</f>
        <v>,'Victoria-Hodeidah' ,26,7,1783,</v>
      </c>
      <c r="BC9" s="76">
        <v>2751</v>
      </c>
      <c r="BD9" s="85" t="str">
        <f t="shared" ref="BD9" si="165">",'"&amp;BC$1&amp;"-"&amp;$A9&amp;"' ,"&amp;BC$2&amp;","&amp;$B9&amp;","&amp;BC9&amp;","</f>
        <v>,'Port Saint Denis-Hodeidah' ,27,7,2751,</v>
      </c>
      <c r="BE9" s="76">
        <v>202</v>
      </c>
      <c r="BF9" s="85" t="str">
        <f t="shared" ref="BF9" si="166">",'"&amp;BE$1&amp;"-"&amp;$A9&amp;"' ,"&amp;BE$2&amp;","&amp;$B9&amp;","&amp;BE9&amp;","</f>
        <v>,'Djibouti-Hodeidah' ,28,7,202,</v>
      </c>
      <c r="BG9" s="76">
        <v>3777</v>
      </c>
      <c r="BH9" s="85" t="str">
        <f t="shared" ref="BH9" si="167">",'"&amp;BG$1&amp;"-"&amp;$A9&amp;"' ,"&amp;BG$2&amp;","&amp;$B9&amp;","&amp;BG9&amp;","</f>
        <v>,'Penang-Hodeidah' ,29,7,3777,</v>
      </c>
      <c r="BI9" s="76">
        <v>3916</v>
      </c>
      <c r="BJ9" s="85" t="str">
        <f t="shared" ref="BJ9" si="168">",'"&amp;BI$1&amp;"-"&amp;$A9&amp;"' ,"&amp;BI$2&amp;","&amp;$B9&amp;","&amp;BI9&amp;","</f>
        <v>,'Port Klang-Hodeidah' ,30,7,3916,</v>
      </c>
      <c r="BK9" s="76">
        <v>4146</v>
      </c>
      <c r="BL9" s="85" t="str">
        <f t="shared" ref="BL9" si="169">",'"&amp;BK$1&amp;"-"&amp;$A9&amp;"' ,"&amp;BK$2&amp;","&amp;$B9&amp;","&amp;BK9&amp;","</f>
        <v>,'Singapore-Hodeidah' ,31,7,4146,</v>
      </c>
      <c r="BM9" s="76">
        <v>4089</v>
      </c>
      <c r="BN9" s="85" t="str">
        <f t="shared" ref="BN9" si="170">",'"&amp;BM$1&amp;"-"&amp;$A9&amp;"' ,"&amp;BM$2&amp;","&amp;$B9&amp;","&amp;BM9&amp;","</f>
        <v>,'Tanjung Pelepas-Hodeidah' ,32,7,4089,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,'Abu Dhabi-Jeddah' ,1,8,2452,</v>
      </c>
      <c r="E10" s="76">
        <v>2601</v>
      </c>
      <c r="F10" s="85" t="str">
        <f t="shared" si="1"/>
        <v>,'SITRA-Jeddah' ,2,8,2601,</v>
      </c>
      <c r="G10" s="76">
        <v>2315</v>
      </c>
      <c r="H10" s="85" t="str">
        <f t="shared" si="2"/>
        <v>,'Bandar Abbas-Jeddah' ,3,8,2315,</v>
      </c>
      <c r="I10" s="76">
        <v>2371</v>
      </c>
      <c r="J10" s="85" t="str">
        <f t="shared" si="2"/>
        <v>,'Sharjah-Jeddah' ,4,8,2371,</v>
      </c>
      <c r="K10" s="76">
        <v>4693</v>
      </c>
      <c r="L10" s="85" t="str">
        <f t="shared" ref="L10" si="171">",'"&amp;K$1&amp;"-"&amp;$A10&amp;"' ,"&amp;K$2&amp;","&amp;$B10&amp;","&amp;K10&amp;","</f>
        <v>,'Aden-Jeddah' ,5,8,4693,</v>
      </c>
      <c r="M10" s="76">
        <v>2680</v>
      </c>
      <c r="N10" s="85" t="str">
        <f t="shared" ref="N10" si="172">",'"&amp;M$1&amp;"-"&amp;$A10&amp;"' ,"&amp;M$2&amp;","&amp;$B10&amp;","&amp;M10&amp;","</f>
        <v>,'Dammam-Jeddah' ,6,8,2680,</v>
      </c>
      <c r="O10" s="76">
        <v>539</v>
      </c>
      <c r="P10" s="85" t="str">
        <f t="shared" ref="P10" si="173">",'"&amp;O$1&amp;"-"&amp;$A10&amp;"' ,"&amp;O$2&amp;","&amp;$B10&amp;","&amp;O10&amp;","</f>
        <v>,'Hodeidah-Jeddah' ,7,8,539,</v>
      </c>
      <c r="Q10" s="82">
        <v>0</v>
      </c>
      <c r="R10" s="85" t="str">
        <f t="shared" ref="R10" si="174">",'"&amp;Q$1&amp;"-"&amp;$A10&amp;"' ,"&amp;Q$2&amp;","&amp;$B10&amp;","&amp;Q10&amp;","</f>
        <v>,'Jeddah-Jeddah' ,8,8,0,</v>
      </c>
      <c r="S10" s="76">
        <v>2060</v>
      </c>
      <c r="T10" s="85" t="str">
        <f t="shared" ref="T10" si="175">",'"&amp;S$1&amp;"-"&amp;$A10&amp;"' ,"&amp;S$2&amp;","&amp;$B10&amp;","&amp;S10&amp;","</f>
        <v>,'Muscat. Oman-Jeddah' ,9,8,2060,</v>
      </c>
      <c r="U10" s="76">
        <v>1372</v>
      </c>
      <c r="V10" s="85" t="str">
        <f t="shared" ref="V10" si="176">",'"&amp;U$1&amp;"-"&amp;$A10&amp;"' ,"&amp;U$2&amp;","&amp;$B10&amp;","&amp;U10&amp;","</f>
        <v>,'Salalah-Jeddah' ,10,8,1372,</v>
      </c>
      <c r="W10" s="76">
        <v>2107</v>
      </c>
      <c r="X10" s="85" t="str">
        <f t="shared" ref="X10" si="177">",'"&amp;W$1&amp;"-"&amp;$A10&amp;"' ,"&amp;W$2&amp;","&amp;$B10&amp;","&amp;W10&amp;","</f>
        <v>,'Sohar-Jeddah' ,11,8,2107,</v>
      </c>
      <c r="Y10" s="76">
        <v>3291</v>
      </c>
      <c r="Z10" s="85" t="str">
        <f t="shared" ref="Z10" si="178">",'"&amp;Y$1&amp;"-"&amp;$A10&amp;"' ,"&amp;Y$2&amp;","&amp;$B10&amp;","&amp;Y10&amp;","</f>
        <v>,'Chennai-Jeddah' ,12,8,3291,</v>
      </c>
      <c r="AA10" s="76">
        <v>4405</v>
      </c>
      <c r="AB10" s="85" t="str">
        <f t="shared" ref="AB10" si="179">",'"&amp;AA$1&amp;"-"&amp;$A10&amp;"' ,"&amp;AA$2&amp;","&amp;$B10&amp;","&amp;AA10&amp;","</f>
        <v>,'Chittagong-Jeddah' ,13,8,4405,</v>
      </c>
      <c r="AC10" s="76">
        <v>2701</v>
      </c>
      <c r="AD10" s="85" t="str">
        <f t="shared" ref="AD10" si="180">",'"&amp;AC$1&amp;"-"&amp;$A10&amp;"' ,"&amp;AC$2&amp;","&amp;$B10&amp;","&amp;AC10&amp;","</f>
        <v>,'Cochin-Jeddah' ,14,8,2701,</v>
      </c>
      <c r="AE10" s="76">
        <v>3015</v>
      </c>
      <c r="AF10" s="85" t="str">
        <f t="shared" ref="AF10" si="181">",'"&amp;AE$1&amp;"-"&amp;$A10&amp;"' ,"&amp;AE$2&amp;","&amp;$B10&amp;","&amp;AE10&amp;","</f>
        <v>,'Colombo-Jeddah' ,15,8,3015,</v>
      </c>
      <c r="AG10" s="76">
        <v>4159</v>
      </c>
      <c r="AH10" s="85" t="str">
        <f t="shared" ref="AH10" si="182">",'"&amp;AG$1&amp;"-"&amp;$A10&amp;"' ,"&amp;AG$2&amp;","&amp;$B10&amp;","&amp;AG10&amp;","</f>
        <v>,'Haldia -Jeddah' ,16,8,4159,</v>
      </c>
      <c r="AI10" s="76">
        <v>2515</v>
      </c>
      <c r="AJ10" s="85" t="str">
        <f t="shared" ref="AJ10" si="183">",'"&amp;AI$1&amp;"-"&amp;$A10&amp;"' ,"&amp;AI$2&amp;","&amp;$B10&amp;","&amp;AI10&amp;","</f>
        <v>,'Jawaharlal Nehru-Jeddah' ,17,8,2515,</v>
      </c>
      <c r="AK10" s="76">
        <v>2520</v>
      </c>
      <c r="AL10" s="85" t="str">
        <f t="shared" ref="AL10" si="184">",'"&amp;AK$1&amp;"-"&amp;$A10&amp;"' ,"&amp;AK$2&amp;","&amp;$B10&amp;","&amp;AK10&amp;","</f>
        <v>,'Kandla-Jeddah' ,18,8,2520,</v>
      </c>
      <c r="AM10" s="76">
        <v>4181</v>
      </c>
      <c r="AN10" s="85" t="str">
        <f t="shared" ref="AN10" si="185">",'"&amp;AM$1&amp;"-"&amp;$A10&amp;"' ,"&amp;AM$2&amp;","&amp;$B10&amp;","&amp;AM10&amp;","</f>
        <v>,'Kolkata-Jeddah' ,19,8,4181,</v>
      </c>
      <c r="AO10" s="76">
        <v>2530</v>
      </c>
      <c r="AP10" s="85" t="str">
        <f t="shared" ref="AP10" si="186">",'"&amp;AO$1&amp;"-"&amp;$A10&amp;"' ,"&amp;AO$2&amp;","&amp;$B10&amp;","&amp;AO10&amp;","</f>
        <v>,'Pipavav-Jeddah' ,20,8,2530,</v>
      </c>
      <c r="AQ10" s="76">
        <v>2399</v>
      </c>
      <c r="AR10" s="85" t="str">
        <f t="shared" ref="AR10" si="187">",'"&amp;AQ$1&amp;"-"&amp;$A10&amp;"' ,"&amp;AQ$2&amp;","&amp;$B10&amp;","&amp;AQ10&amp;","</f>
        <v>,'Port Qasim-Jeddah' ,21,8,2399,</v>
      </c>
      <c r="AS10" s="76">
        <v>2652</v>
      </c>
      <c r="AT10" s="85" t="str">
        <f t="shared" ref="AT10" si="188">",'"&amp;AS$1&amp;"-"&amp;$A10&amp;"' ,"&amp;AS$2&amp;","&amp;$B10&amp;","&amp;AS10&amp;","</f>
        <v>,'Dar es Salaam-Jeddah' ,22,8,2652,</v>
      </c>
      <c r="AU10" s="76">
        <v>2462</v>
      </c>
      <c r="AV10" s="85" t="str">
        <f t="shared" ref="AV10" si="189">",'"&amp;AU$1&amp;"-"&amp;$A10&amp;"' ,"&amp;AU$2&amp;","&amp;$B10&amp;","&amp;AU10&amp;","</f>
        <v>,'Mombasa-Jeddah' ,23,8,2462,</v>
      </c>
      <c r="AW10" s="76">
        <v>3321</v>
      </c>
      <c r="AX10" s="85" t="str">
        <f t="shared" ref="AX10" si="190">",'"&amp;AW$1&amp;"-"&amp;$A10&amp;"' ,"&amp;AW$2&amp;","&amp;$B10&amp;","&amp;AW10&amp;","</f>
        <v>,'Port Louis-Jeddah' ,24,8,3321,</v>
      </c>
      <c r="AY10" s="77">
        <v>3052</v>
      </c>
      <c r="AZ10" s="85" t="str">
        <f t="shared" ref="AZ10" si="191">",'"&amp;AY$1&amp;"-"&amp;$A10&amp;"' ,"&amp;AY$2&amp;","&amp;$B10&amp;","&amp;AY10&amp;","</f>
        <v>,'Toamasina-Jeddah' ,25,8,3052,</v>
      </c>
      <c r="BA10" s="77">
        <v>2321</v>
      </c>
      <c r="BB10" s="85" t="str">
        <f t="shared" ref="BB10" si="192">",'"&amp;BA$1&amp;"-"&amp;$A10&amp;"' ,"&amp;BA$2&amp;","&amp;$B10&amp;","&amp;BA10&amp;","</f>
        <v>,'Victoria-Jeddah' ,26,8,2321,</v>
      </c>
      <c r="BC10" s="77">
        <v>3290</v>
      </c>
      <c r="BD10" s="85" t="str">
        <f t="shared" ref="BD10" si="193">",'"&amp;BC$1&amp;"-"&amp;$A10&amp;"' ,"&amp;BC$2&amp;","&amp;$B10&amp;","&amp;BC10&amp;","</f>
        <v>,'Port Saint Denis-Jeddah' ,27,8,3290,</v>
      </c>
      <c r="BE10" s="77">
        <v>740</v>
      </c>
      <c r="BF10" s="85" t="str">
        <f t="shared" ref="BF10" si="194">",'"&amp;BE$1&amp;"-"&amp;$A10&amp;"' ,"&amp;BE$2&amp;","&amp;$B10&amp;","&amp;BE10&amp;","</f>
        <v>,'Djibouti-Jeddah' ,28,8,740,</v>
      </c>
      <c r="BG10" s="77">
        <v>4315</v>
      </c>
      <c r="BH10" s="85" t="str">
        <f t="shared" ref="BH10" si="195">",'"&amp;BG$1&amp;"-"&amp;$A10&amp;"' ,"&amp;BG$2&amp;","&amp;$B10&amp;","&amp;BG10&amp;","</f>
        <v>,'Penang-Jeddah' ,29,8,4315,</v>
      </c>
      <c r="BI10" s="76">
        <v>4455</v>
      </c>
      <c r="BJ10" s="85" t="str">
        <f t="shared" ref="BJ10" si="196">",'"&amp;BI$1&amp;"-"&amp;$A10&amp;"' ,"&amp;BI$2&amp;","&amp;$B10&amp;","&amp;BI10&amp;","</f>
        <v>,'Port Klang-Jeddah' ,30,8,4455,</v>
      </c>
      <c r="BK10" s="76">
        <v>4685</v>
      </c>
      <c r="BL10" s="85" t="str">
        <f t="shared" ref="BL10" si="197">",'"&amp;BK$1&amp;"-"&amp;$A10&amp;"' ,"&amp;BK$2&amp;","&amp;$B10&amp;","&amp;BK10&amp;","</f>
        <v>,'Singapore-Jeddah' ,31,8,4685,</v>
      </c>
      <c r="BM10" s="76">
        <v>4628</v>
      </c>
      <c r="BN10" s="85" t="str">
        <f t="shared" ref="BN10" si="198">",'"&amp;BM$1&amp;"-"&amp;$A10&amp;"' ,"&amp;BM$2&amp;","&amp;$B10&amp;","&amp;BM10&amp;","</f>
        <v>,'Tanjung Pelepas-Jeddah' ,32,8,4628,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,'Abu Dhabi-Muscat. Oman' ,1,9,456,</v>
      </c>
      <c r="E11" s="76">
        <v>606</v>
      </c>
      <c r="F11" s="85" t="str">
        <f t="shared" si="1"/>
        <v>,'SITRA-Muscat. Oman' ,2,9,606,</v>
      </c>
      <c r="G11" s="76">
        <v>306</v>
      </c>
      <c r="H11" s="85" t="str">
        <f t="shared" si="2"/>
        <v>,'Bandar Abbas-Muscat. Oman' ,3,9,306,</v>
      </c>
      <c r="I11" s="76">
        <v>376</v>
      </c>
      <c r="J11" s="85" t="str">
        <f t="shared" si="2"/>
        <v>,'Sharjah-Muscat. Oman' ,4,9,376,</v>
      </c>
      <c r="K11" s="76">
        <v>6752</v>
      </c>
      <c r="L11" s="85" t="str">
        <f t="shared" ref="L11" si="199">",'"&amp;K$1&amp;"-"&amp;$A11&amp;"' ,"&amp;K$2&amp;","&amp;$B11&amp;","&amp;K11&amp;","</f>
        <v>,'Aden-Muscat. Oman' ,5,9,6752,</v>
      </c>
      <c r="M11" s="76">
        <v>671</v>
      </c>
      <c r="N11" s="85" t="str">
        <f t="shared" ref="N11" si="200">",'"&amp;M$1&amp;"-"&amp;$A11&amp;"' ,"&amp;M$2&amp;","&amp;$B11&amp;","&amp;M11&amp;","</f>
        <v>,'Dammam-Muscat. Oman' ,6,9,671,</v>
      </c>
      <c r="O11" s="76">
        <v>1521</v>
      </c>
      <c r="P11" s="85" t="str">
        <f t="shared" ref="P11" si="201">",'"&amp;O$1&amp;"-"&amp;$A11&amp;"' ,"&amp;O$2&amp;","&amp;$B11&amp;","&amp;O11&amp;","</f>
        <v>,'Hodeidah-Muscat. Oman' ,7,9,1521,</v>
      </c>
      <c r="Q11" s="76">
        <v>2060</v>
      </c>
      <c r="R11" s="85" t="str">
        <f t="shared" ref="R11" si="202">",'"&amp;Q$1&amp;"-"&amp;$A11&amp;"' ,"&amp;Q$2&amp;","&amp;$B11&amp;","&amp;Q11&amp;","</f>
        <v>,'Jeddah-Muscat. Oman' ,8,9,2060,</v>
      </c>
      <c r="S11" s="82">
        <v>0</v>
      </c>
      <c r="T11" s="85" t="str">
        <f t="shared" ref="T11" si="203">",'"&amp;S$1&amp;"-"&amp;$A11&amp;"' ,"&amp;S$2&amp;","&amp;$B11&amp;","&amp;S11&amp;","</f>
        <v>,'Muscat. Oman-Muscat. Oman' ,9,9,0,</v>
      </c>
      <c r="U11" s="76">
        <v>687</v>
      </c>
      <c r="V11" s="85" t="str">
        <f t="shared" ref="V11" si="204">",'"&amp;U$1&amp;"-"&amp;$A11&amp;"' ,"&amp;U$2&amp;","&amp;$B11&amp;","&amp;U11&amp;","</f>
        <v>,'Salalah-Muscat. Oman' ,10,9,687,</v>
      </c>
      <c r="W11" s="76">
        <v>112</v>
      </c>
      <c r="X11" s="85" t="str">
        <f t="shared" ref="X11" si="205">",'"&amp;W$1&amp;"-"&amp;$A11&amp;"' ,"&amp;W$2&amp;","&amp;$B11&amp;","&amp;W11&amp;","</f>
        <v>,'Sohar-Muscat. Oman' ,11,9,112,</v>
      </c>
      <c r="Y11" s="76">
        <v>2184</v>
      </c>
      <c r="Z11" s="85" t="str">
        <f t="shared" ref="Z11" si="206">",'"&amp;Y$1&amp;"-"&amp;$A11&amp;"' ,"&amp;Y$2&amp;","&amp;$B11&amp;","&amp;Y11&amp;","</f>
        <v>,'Chennai-Muscat. Oman' ,12,9,2184,</v>
      </c>
      <c r="AA11" s="76">
        <v>3299</v>
      </c>
      <c r="AB11" s="85" t="str">
        <f t="shared" ref="AB11" si="207">",'"&amp;AA$1&amp;"-"&amp;$A11&amp;"' ,"&amp;AA$2&amp;","&amp;$B11&amp;","&amp;AA11&amp;","</f>
        <v>,'Chittagong-Muscat. Oman' ,13,9,3299,</v>
      </c>
      <c r="AC11" s="76">
        <v>1589</v>
      </c>
      <c r="AD11" s="85" t="str">
        <f t="shared" ref="AD11" si="208">",'"&amp;AC$1&amp;"-"&amp;$A11&amp;"' ,"&amp;AC$2&amp;","&amp;$B11&amp;","&amp;AC11&amp;","</f>
        <v>,'Cochin-Muscat. Oman' ,14,9,1589,</v>
      </c>
      <c r="AE11" s="76">
        <v>1921</v>
      </c>
      <c r="AF11" s="85" t="str">
        <f t="shared" ref="AF11" si="209">",'"&amp;AE$1&amp;"-"&amp;$A11&amp;"' ,"&amp;AE$2&amp;","&amp;$B11&amp;","&amp;AE11&amp;","</f>
        <v>,'Colombo-Muscat. Oman' ,15,9,1921,</v>
      </c>
      <c r="AG11" s="76">
        <v>3051</v>
      </c>
      <c r="AH11" s="85" t="str">
        <f t="shared" ref="AH11" si="210">",'"&amp;AG$1&amp;"-"&amp;$A11&amp;"' ,"&amp;AG$2&amp;","&amp;$B11&amp;","&amp;AG11&amp;","</f>
        <v>,'Haldia -Muscat. Oman' ,16,9,3051,</v>
      </c>
      <c r="AI11" s="76">
        <v>979</v>
      </c>
      <c r="AJ11" s="85" t="str">
        <f t="shared" ref="AJ11" si="211">",'"&amp;AI$1&amp;"-"&amp;$A11&amp;"' ,"&amp;AI$2&amp;","&amp;$B11&amp;","&amp;AI11&amp;","</f>
        <v>,'Jawaharlal Nehru-Muscat. Oman' ,17,9,979,</v>
      </c>
      <c r="AK11" s="76">
        <v>694</v>
      </c>
      <c r="AL11" s="85" t="str">
        <f t="shared" ref="AL11" si="212">",'"&amp;AK$1&amp;"-"&amp;$A11&amp;"' ,"&amp;AK$2&amp;","&amp;$B11&amp;","&amp;AK11&amp;","</f>
        <v>,'Kandla-Muscat. Oman' ,18,9,694,</v>
      </c>
      <c r="AM11" s="76">
        <v>3074</v>
      </c>
      <c r="AN11" s="85" t="str">
        <f t="shared" ref="AN11" si="213">",'"&amp;AM$1&amp;"-"&amp;$A11&amp;"' ,"&amp;AM$2&amp;","&amp;$B11&amp;","&amp;AM11&amp;","</f>
        <v>,'Kolkata-Muscat. Oman' ,19,9,3074,</v>
      </c>
      <c r="AO11" s="76">
        <v>835</v>
      </c>
      <c r="AP11" s="85" t="str">
        <f t="shared" ref="AP11" si="214">",'"&amp;AO$1&amp;"-"&amp;$A11&amp;"' ,"&amp;AO$2&amp;","&amp;$B11&amp;","&amp;AO11&amp;","</f>
        <v>,'Pipavav-Muscat. Oman' ,20,9,835,</v>
      </c>
      <c r="AQ11" s="76">
        <v>480</v>
      </c>
      <c r="AR11" s="85" t="str">
        <f t="shared" ref="AR11" si="215">",'"&amp;AQ$1&amp;"-"&amp;$A11&amp;"' ,"&amp;AQ$2&amp;","&amp;$B11&amp;","&amp;AQ11&amp;","</f>
        <v>,'Port Qasim-Muscat. Oman' ,21,9,480,</v>
      </c>
      <c r="AS11" s="76">
        <v>2587</v>
      </c>
      <c r="AT11" s="85" t="str">
        <f t="shared" ref="AT11" si="216">",'"&amp;AS$1&amp;"-"&amp;$A11&amp;"' ,"&amp;AS$2&amp;","&amp;$B11&amp;","&amp;AS11&amp;","</f>
        <v>,'Dar es Salaam-Muscat. Oman' ,22,9,2587,</v>
      </c>
      <c r="AU11" s="76">
        <v>2397</v>
      </c>
      <c r="AV11" s="85" t="str">
        <f t="shared" ref="AV11" si="217">",'"&amp;AU$1&amp;"-"&amp;$A11&amp;"' ,"&amp;AU$2&amp;","&amp;$B11&amp;","&amp;AU11&amp;","</f>
        <v>,'Mombasa-Muscat. Oman' ,23,9,2397,</v>
      </c>
      <c r="AW11" s="76">
        <v>2748</v>
      </c>
      <c r="AX11" s="85" t="str">
        <f t="shared" ref="AX11" si="218">",'"&amp;AW$1&amp;"-"&amp;$A11&amp;"' ,"&amp;AW$2&amp;","&amp;$B11&amp;","&amp;AW11&amp;","</f>
        <v>,'Port Louis-Muscat. Oman' ,24,9,2748,</v>
      </c>
      <c r="AY11" s="76">
        <v>2987</v>
      </c>
      <c r="AZ11" s="85" t="str">
        <f t="shared" ref="AZ11" si="219">",'"&amp;AY$1&amp;"-"&amp;$A11&amp;"' ,"&amp;AY$2&amp;","&amp;$B11&amp;","&amp;AY11&amp;","</f>
        <v>,'Toamasina-Muscat. Oman' ,25,9,2987,</v>
      </c>
      <c r="BA11" s="76">
        <v>1940</v>
      </c>
      <c r="BB11" s="85" t="str">
        <f t="shared" ref="BB11" si="220">",'"&amp;BA$1&amp;"-"&amp;$A11&amp;"' ,"&amp;BA$2&amp;","&amp;$B11&amp;","&amp;BA11&amp;","</f>
        <v>,'Victoria-Muscat. Oman' ,26,9,1940,</v>
      </c>
      <c r="BC11" s="76">
        <v>2906</v>
      </c>
      <c r="BD11" s="85" t="str">
        <f t="shared" ref="BD11" si="221">",'"&amp;BC$1&amp;"-"&amp;$A11&amp;"' ,"&amp;BC$2&amp;","&amp;$B11&amp;","&amp;BC11&amp;","</f>
        <v>,'Port Saint Denis-Muscat. Oman' ,27,9,2906,</v>
      </c>
      <c r="BE11" s="76">
        <v>1458</v>
      </c>
      <c r="BF11" s="85" t="str">
        <f t="shared" ref="BF11" si="222">",'"&amp;BE$1&amp;"-"&amp;$A11&amp;"' ,"&amp;BE$2&amp;","&amp;$B11&amp;","&amp;BE11&amp;","</f>
        <v>,'Djibouti-Muscat. Oman' ,28,9,1458,</v>
      </c>
      <c r="BG11" s="76">
        <v>3246</v>
      </c>
      <c r="BH11" s="85" t="str">
        <f t="shared" ref="BH11" si="223">",'"&amp;BG$1&amp;"-"&amp;$A11&amp;"' ,"&amp;BG$2&amp;","&amp;$B11&amp;","&amp;BG11&amp;","</f>
        <v>,'Penang-Muscat. Oman' ,29,9,3246,</v>
      </c>
      <c r="BI11" s="76">
        <v>3385</v>
      </c>
      <c r="BJ11" s="85" t="str">
        <f t="shared" ref="BJ11" si="224">",'"&amp;BI$1&amp;"-"&amp;$A11&amp;"' ,"&amp;BI$2&amp;","&amp;$B11&amp;","&amp;BI11&amp;","</f>
        <v>,'Port Klang-Muscat. Oman' ,30,9,3385,</v>
      </c>
      <c r="BK11" s="76">
        <v>3616</v>
      </c>
      <c r="BL11" s="85" t="str">
        <f t="shared" ref="BL11" si="225">",'"&amp;BK$1&amp;"-"&amp;$A11&amp;"' ,"&amp;BK$2&amp;","&amp;$B11&amp;","&amp;BK11&amp;","</f>
        <v>,'Singapore-Muscat. Oman' ,31,9,3616,</v>
      </c>
      <c r="BM11" s="76">
        <v>3558</v>
      </c>
      <c r="BN11" s="85" t="str">
        <f t="shared" ref="BN11" si="226">",'"&amp;BM$1&amp;"-"&amp;$A11&amp;"' ,"&amp;BM$2&amp;","&amp;$B11&amp;","&amp;BM11&amp;","</f>
        <v>,'Tanjung Pelepas-Muscat. Oman' ,32,9,3558,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,'Abu Dhabi-Salalah' ,1,10,1080,</v>
      </c>
      <c r="E12" s="76">
        <v>1229</v>
      </c>
      <c r="F12" s="85" t="str">
        <f t="shared" si="1"/>
        <v>,'SITRA-Salalah' ,2,10,1229,</v>
      </c>
      <c r="G12" s="76">
        <v>943</v>
      </c>
      <c r="H12" s="85" t="str">
        <f t="shared" si="2"/>
        <v>,'Bandar Abbas-Salalah' ,3,10,943,</v>
      </c>
      <c r="I12" s="76">
        <v>999</v>
      </c>
      <c r="J12" s="85" t="str">
        <f t="shared" si="2"/>
        <v>,'Sharjah-Salalah' ,4,10,999,</v>
      </c>
      <c r="K12" s="76">
        <v>6065</v>
      </c>
      <c r="L12" s="85" t="str">
        <f t="shared" ref="L12" si="227">",'"&amp;K$1&amp;"-"&amp;$A12&amp;"' ,"&amp;K$2&amp;","&amp;$B12&amp;","&amp;K12&amp;","</f>
        <v>,'Aden-Salalah' ,5,10,6065,</v>
      </c>
      <c r="M12" s="76">
        <v>1307</v>
      </c>
      <c r="N12" s="85" t="str">
        <f t="shared" ref="N12" si="228">",'"&amp;M$1&amp;"-"&amp;$A12&amp;"' ,"&amp;M$2&amp;","&amp;$B12&amp;","&amp;M12&amp;","</f>
        <v>,'Dammam-Salalah' ,6,10,1307,</v>
      </c>
      <c r="O12" s="76">
        <v>833</v>
      </c>
      <c r="P12" s="85" t="str">
        <f t="shared" ref="P12" si="229">",'"&amp;O$1&amp;"-"&amp;$A12&amp;"' ,"&amp;O$2&amp;","&amp;$B12&amp;","&amp;O12&amp;","</f>
        <v>,'Hodeidah-Salalah' ,7,10,833,</v>
      </c>
      <c r="Q12" s="76">
        <v>1372</v>
      </c>
      <c r="R12" s="85" t="str">
        <f t="shared" ref="R12" si="230">",'"&amp;Q$1&amp;"-"&amp;$A12&amp;"' ,"&amp;Q$2&amp;","&amp;$B12&amp;","&amp;Q12&amp;","</f>
        <v>,'Jeddah-Salalah' ,8,10,1372,</v>
      </c>
      <c r="S12" s="76">
        <v>687</v>
      </c>
      <c r="T12" s="85" t="str">
        <f t="shared" ref="T12" si="231">",'"&amp;S$1&amp;"-"&amp;$A12&amp;"' ,"&amp;S$2&amp;","&amp;$B12&amp;","&amp;S12&amp;","</f>
        <v>,'Muscat. Oman-Salalah' ,9,10,687,</v>
      </c>
      <c r="U12" s="82">
        <v>0</v>
      </c>
      <c r="V12" s="85" t="str">
        <f t="shared" ref="V12" si="232">",'"&amp;U$1&amp;"-"&amp;$A12&amp;"' ,"&amp;U$2&amp;","&amp;$B12&amp;","&amp;U12&amp;","</f>
        <v>,'Salalah-Salalah' ,10,10,0,</v>
      </c>
      <c r="W12" s="76">
        <v>735</v>
      </c>
      <c r="X12" s="85" t="str">
        <f t="shared" ref="X12" si="233">",'"&amp;W$1&amp;"-"&amp;$A12&amp;"' ,"&amp;W$2&amp;","&amp;$B12&amp;","&amp;W12&amp;","</f>
        <v>,'Sohar-Salalah' ,11,10,735,</v>
      </c>
      <c r="Y12" s="76">
        <v>2183</v>
      </c>
      <c r="Z12" s="85" t="str">
        <f t="shared" ref="Z12" si="234">",'"&amp;Y$1&amp;"-"&amp;$A12&amp;"' ,"&amp;Y$2&amp;","&amp;$B12&amp;","&amp;Y12&amp;","</f>
        <v>,'Chennai-Salalah' ,12,10,2183,</v>
      </c>
      <c r="AA12" s="76">
        <v>3297</v>
      </c>
      <c r="AB12" s="85" t="str">
        <f t="shared" ref="AB12" si="235">",'"&amp;AA$1&amp;"-"&amp;$A12&amp;"' ,"&amp;AA$2&amp;","&amp;$B12&amp;","&amp;AA12&amp;","</f>
        <v>,'Chittagong-Salalah' ,13,10,3297,</v>
      </c>
      <c r="AC12" s="76">
        <v>1588</v>
      </c>
      <c r="AD12" s="85" t="str">
        <f t="shared" ref="AD12" si="236">",'"&amp;AC$1&amp;"-"&amp;$A12&amp;"' ,"&amp;AC$2&amp;","&amp;$B12&amp;","&amp;AC12&amp;","</f>
        <v>,'Cochin-Salalah' ,14,10,1588,</v>
      </c>
      <c r="AE12" s="76">
        <v>1920</v>
      </c>
      <c r="AF12" s="85" t="str">
        <f t="shared" ref="AF12" si="237">",'"&amp;AE$1&amp;"-"&amp;$A12&amp;"' ,"&amp;AE$2&amp;","&amp;$B12&amp;","&amp;AE12&amp;","</f>
        <v>,'Colombo-Salalah' ,15,10,1920,</v>
      </c>
      <c r="AG12" s="76">
        <v>3050</v>
      </c>
      <c r="AH12" s="85" t="str">
        <f t="shared" ref="AH12" si="238">",'"&amp;AG$1&amp;"-"&amp;$A12&amp;"' ,"&amp;AG$2&amp;","&amp;$B12&amp;","&amp;AG12&amp;","</f>
        <v>,'Haldia -Salalah' ,16,10,3050,</v>
      </c>
      <c r="AI12" s="76">
        <v>1143</v>
      </c>
      <c r="AJ12" s="85" t="str">
        <f t="shared" ref="AJ12" si="239">",'"&amp;AI$1&amp;"-"&amp;$A12&amp;"' ,"&amp;AI$2&amp;","&amp;$B12&amp;","&amp;AI12&amp;","</f>
        <v>,'Jawaharlal Nehru-Salalah' ,17,10,1143,</v>
      </c>
      <c r="AK12" s="76">
        <v>1148</v>
      </c>
      <c r="AL12" s="85" t="str">
        <f t="shared" ref="AL12" si="240">",'"&amp;AK$1&amp;"-"&amp;$A12&amp;"' ,"&amp;AK$2&amp;","&amp;$B12&amp;","&amp;AK12&amp;","</f>
        <v>,'Kandla-Salalah' ,18,10,1148,</v>
      </c>
      <c r="AM12" s="76">
        <v>3073</v>
      </c>
      <c r="AN12" s="85" t="str">
        <f t="shared" ref="AN12" si="241">",'"&amp;AM$1&amp;"-"&amp;$A12&amp;"' ,"&amp;AM$2&amp;","&amp;$B12&amp;","&amp;AM12&amp;","</f>
        <v>,'Kolkata-Salalah' ,19,10,3073,</v>
      </c>
      <c r="AO12" s="76">
        <v>1158</v>
      </c>
      <c r="AP12" s="85" t="str">
        <f t="shared" ref="AP12" si="242">",'"&amp;AO$1&amp;"-"&amp;$A12&amp;"' ,"&amp;AO$2&amp;","&amp;$B12&amp;","&amp;AO12&amp;","</f>
        <v>,'Pipavav-Salalah' ,20,10,1158,</v>
      </c>
      <c r="AQ12" s="76">
        <v>1027</v>
      </c>
      <c r="AR12" s="85" t="str">
        <f t="shared" ref="AR12" si="243">",'"&amp;AQ$1&amp;"-"&amp;$A12&amp;"' ,"&amp;AQ$2&amp;","&amp;$B12&amp;","&amp;AQ12&amp;","</f>
        <v>,'Port Qasim-Salalah' ,21,10,1027,</v>
      </c>
      <c r="AS12" s="76">
        <v>1900</v>
      </c>
      <c r="AT12" s="85" t="str">
        <f t="shared" ref="AT12" si="244">",'"&amp;AS$1&amp;"-"&amp;$A12&amp;"' ,"&amp;AS$2&amp;","&amp;$B12&amp;","&amp;AS12&amp;","</f>
        <v>,'Dar es Salaam-Salalah' ,22,10,1900,</v>
      </c>
      <c r="AU12" s="76">
        <v>1709</v>
      </c>
      <c r="AV12" s="85" t="str">
        <f t="shared" ref="AV12" si="245">",'"&amp;AU$1&amp;"-"&amp;$A12&amp;"' ,"&amp;AU$2&amp;","&amp;$B12&amp;","&amp;AU12&amp;","</f>
        <v>,'Mombasa-Salalah' ,23,10,1709,</v>
      </c>
      <c r="AW12" s="76">
        <v>2367</v>
      </c>
      <c r="AX12" s="85" t="str">
        <f t="shared" ref="AX12" si="246">",'"&amp;AW$1&amp;"-"&amp;$A12&amp;"' ,"&amp;AW$2&amp;","&amp;$B12&amp;","&amp;AW12&amp;","</f>
        <v>,'Port Louis-Salalah' ,24,10,2367,</v>
      </c>
      <c r="AY12" s="76">
        <v>2300</v>
      </c>
      <c r="AZ12" s="85" t="str">
        <f t="shared" ref="AZ12" si="247">",'"&amp;AY$1&amp;"-"&amp;$A12&amp;"' ,"&amp;AY$2&amp;","&amp;$B12&amp;","&amp;AY12&amp;","</f>
        <v>,'Toamasina-Salalah' ,25,10,2300,</v>
      </c>
      <c r="BA12" s="76">
        <v>1367</v>
      </c>
      <c r="BB12" s="85" t="str">
        <f t="shared" ref="BB12" si="248">",'"&amp;BA$1&amp;"-"&amp;$A12&amp;"' ,"&amp;BA$2&amp;","&amp;$B12&amp;","&amp;BA12&amp;","</f>
        <v>,'Victoria-Salalah' ,26,10,1367,</v>
      </c>
      <c r="BC12" s="76">
        <v>2335</v>
      </c>
      <c r="BD12" s="85" t="str">
        <f t="shared" ref="BD12" si="249">",'"&amp;BC$1&amp;"-"&amp;$A12&amp;"' ,"&amp;BC$2&amp;","&amp;$B12&amp;","&amp;BC12&amp;","</f>
        <v>,'Port Saint Denis-Salalah' ,27,10,2335,</v>
      </c>
      <c r="BE12" s="76">
        <v>770</v>
      </c>
      <c r="BF12" s="85" t="str">
        <f t="shared" ref="BF12" si="250">",'"&amp;BE$1&amp;"-"&amp;$A12&amp;"' ,"&amp;BE$2&amp;","&amp;$B12&amp;","&amp;BE12&amp;","</f>
        <v>,'Djibouti-Salalah' ,28,10,770,</v>
      </c>
      <c r="BG12" s="76">
        <v>3245</v>
      </c>
      <c r="BH12" s="85" t="str">
        <f t="shared" ref="BH12" si="251">",'"&amp;BG$1&amp;"-"&amp;$A12&amp;"' ,"&amp;BG$2&amp;","&amp;$B12&amp;","&amp;BG12&amp;","</f>
        <v>,'Penang-Salalah' ,29,10,3245,</v>
      </c>
      <c r="BI12" s="76">
        <v>3384</v>
      </c>
      <c r="BJ12" s="85" t="str">
        <f t="shared" ref="BJ12" si="252">",'"&amp;BI$1&amp;"-"&amp;$A12&amp;"' ,"&amp;BI$2&amp;","&amp;$B12&amp;","&amp;BI12&amp;","</f>
        <v>,'Port Klang-Salalah' ,30,10,3384,</v>
      </c>
      <c r="BK12" s="76">
        <v>3614</v>
      </c>
      <c r="BL12" s="85" t="str">
        <f t="shared" ref="BL12" si="253">",'"&amp;BK$1&amp;"-"&amp;$A12&amp;"' ,"&amp;BK$2&amp;","&amp;$B12&amp;","&amp;BK12&amp;","</f>
        <v>,'Singapore-Salalah' ,31,10,3614,</v>
      </c>
      <c r="BM12" s="76">
        <v>3557</v>
      </c>
      <c r="BN12" s="85" t="str">
        <f t="shared" ref="BN12" si="254">",'"&amp;BM$1&amp;"-"&amp;$A12&amp;"' ,"&amp;BM$2&amp;","&amp;$B12&amp;","&amp;BM12&amp;","</f>
        <v>,'Tanjung Pelepas-Salalah' ,32,10,3557,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,'Abu Dhabi-Sohar' ,1,11,345,</v>
      </c>
      <c r="E13" s="76">
        <v>494</v>
      </c>
      <c r="F13" s="85" t="str">
        <f t="shared" si="1"/>
        <v>,'SITRA-Sohar' ,2,11,494,</v>
      </c>
      <c r="G13" s="76">
        <v>227</v>
      </c>
      <c r="H13" s="85" t="str">
        <f t="shared" si="2"/>
        <v>,'Bandar Abbas-Sohar' ,3,11,227,</v>
      </c>
      <c r="I13" s="76">
        <v>264</v>
      </c>
      <c r="J13" s="85" t="str">
        <f t="shared" si="2"/>
        <v>,'Sharjah-Sohar' ,4,11,264,</v>
      </c>
      <c r="K13" s="76">
        <v>6800</v>
      </c>
      <c r="L13" s="85" t="str">
        <f t="shared" ref="L13" si="255">",'"&amp;K$1&amp;"-"&amp;$A13&amp;"' ,"&amp;K$2&amp;","&amp;$B13&amp;","&amp;K13&amp;","</f>
        <v>,'Aden-Sohar' ,5,11,6800,</v>
      </c>
      <c r="M13" s="76">
        <v>578</v>
      </c>
      <c r="N13" s="85" t="str">
        <f t="shared" ref="N13" si="256">",'"&amp;M$1&amp;"-"&amp;$A13&amp;"' ,"&amp;M$2&amp;","&amp;$B13&amp;","&amp;M13&amp;","</f>
        <v>,'Dammam-Sohar' ,6,11,578,</v>
      </c>
      <c r="O13" s="76">
        <v>1568</v>
      </c>
      <c r="P13" s="85" t="str">
        <f t="shared" ref="P13" si="257">",'"&amp;O$1&amp;"-"&amp;$A13&amp;"' ,"&amp;O$2&amp;","&amp;$B13&amp;","&amp;O13&amp;","</f>
        <v>,'Hodeidah-Sohar' ,7,11,1568,</v>
      </c>
      <c r="Q13" s="76">
        <v>2107</v>
      </c>
      <c r="R13" s="85" t="str">
        <f t="shared" ref="R13" si="258">",'"&amp;Q$1&amp;"-"&amp;$A13&amp;"' ,"&amp;Q$2&amp;","&amp;$B13&amp;","&amp;Q13&amp;","</f>
        <v>,'Jeddah-Sohar' ,8,11,2107,</v>
      </c>
      <c r="S13" s="76">
        <v>112</v>
      </c>
      <c r="T13" s="85" t="str">
        <f t="shared" ref="T13" si="259">",'"&amp;S$1&amp;"-"&amp;$A13&amp;"' ,"&amp;S$2&amp;","&amp;$B13&amp;","&amp;S13&amp;","</f>
        <v>,'Muscat. Oman-Sohar' ,9,11,112,</v>
      </c>
      <c r="U13" s="76">
        <v>735</v>
      </c>
      <c r="V13" s="85" t="str">
        <f t="shared" ref="V13" si="260">",'"&amp;U$1&amp;"-"&amp;$A13&amp;"' ,"&amp;U$2&amp;","&amp;$B13&amp;","&amp;U13&amp;","</f>
        <v>,'Salalah-Sohar' ,10,11,735,</v>
      </c>
      <c r="W13" s="82">
        <v>0</v>
      </c>
      <c r="X13" s="85" t="str">
        <f t="shared" ref="X13" si="261">",'"&amp;W$1&amp;"-"&amp;$A13&amp;"' ,"&amp;W$2&amp;","&amp;$B13&amp;","&amp;W13&amp;","</f>
        <v>,'Sohar-Sohar' ,11,11,0,</v>
      </c>
      <c r="Y13" s="76">
        <v>2296</v>
      </c>
      <c r="Z13" s="85" t="str">
        <f t="shared" ref="Z13" si="262">",'"&amp;Y$1&amp;"-"&amp;$A13&amp;"' ,"&amp;Y$2&amp;","&amp;$B13&amp;","&amp;Y13&amp;","</f>
        <v>,'Chennai-Sohar' ,12,11,2296,</v>
      </c>
      <c r="AA13" s="76">
        <v>3410</v>
      </c>
      <c r="AB13" s="85" t="str">
        <f t="shared" ref="AB13" si="263">",'"&amp;AA$1&amp;"-"&amp;$A13&amp;"' ,"&amp;AA$2&amp;","&amp;$B13&amp;","&amp;AA13&amp;","</f>
        <v>,'Chittagong-Sohar' ,13,11,3410,</v>
      </c>
      <c r="AC13" s="76">
        <v>1701</v>
      </c>
      <c r="AD13" s="85" t="str">
        <f t="shared" ref="AD13" si="264">",'"&amp;AC$1&amp;"-"&amp;$A13&amp;"' ,"&amp;AC$2&amp;","&amp;$B13&amp;","&amp;AC13&amp;","</f>
        <v>,'Cochin-Sohar' ,14,11,1701,</v>
      </c>
      <c r="AE13" s="76">
        <v>2033</v>
      </c>
      <c r="AF13" s="85" t="str">
        <f t="shared" ref="AF13" si="265">",'"&amp;AE$1&amp;"-"&amp;$A13&amp;"' ,"&amp;AE$2&amp;","&amp;$B13&amp;","&amp;AE13&amp;","</f>
        <v>,'Colombo-Sohar' ,15,11,2033,</v>
      </c>
      <c r="AG13" s="76">
        <v>3163</v>
      </c>
      <c r="AH13" s="85" t="str">
        <f t="shared" ref="AH13" si="266">",'"&amp;AG$1&amp;"-"&amp;$A13&amp;"' ,"&amp;AG$2&amp;","&amp;$B13&amp;","&amp;AG13&amp;","</f>
        <v>,'Haldia -Sohar' ,16,11,3163,</v>
      </c>
      <c r="AI13" s="76">
        <v>1091</v>
      </c>
      <c r="AJ13" s="85" t="str">
        <f t="shared" ref="AJ13" si="267">",'"&amp;AI$1&amp;"-"&amp;$A13&amp;"' ,"&amp;AI$2&amp;","&amp;$B13&amp;","&amp;AI13&amp;","</f>
        <v>,'Jawaharlal Nehru-Sohar' ,17,11,1091,</v>
      </c>
      <c r="AK13" s="76">
        <v>807</v>
      </c>
      <c r="AL13" s="85" t="str">
        <f t="shared" ref="AL13" si="268">",'"&amp;AK$1&amp;"-"&amp;$A13&amp;"' ,"&amp;AK$2&amp;","&amp;$B13&amp;","&amp;AK13&amp;","</f>
        <v>,'Kandla-Sohar' ,18,11,807,</v>
      </c>
      <c r="AM13" s="76">
        <v>3186</v>
      </c>
      <c r="AN13" s="85" t="str">
        <f t="shared" ref="AN13" si="269">",'"&amp;AM$1&amp;"-"&amp;$A13&amp;"' ,"&amp;AM$2&amp;","&amp;$B13&amp;","&amp;AM13&amp;","</f>
        <v>,'Kolkata-Sohar' ,19,11,3186,</v>
      </c>
      <c r="AO13" s="76">
        <v>947</v>
      </c>
      <c r="AP13" s="85" t="str">
        <f t="shared" ref="AP13" si="270">",'"&amp;AO$1&amp;"-"&amp;$A13&amp;"' ,"&amp;AO$2&amp;","&amp;$B13&amp;","&amp;AO13&amp;","</f>
        <v>,'Pipavav-Sohar' ,20,11,947,</v>
      </c>
      <c r="AQ13" s="76">
        <v>591</v>
      </c>
      <c r="AR13" s="85" t="str">
        <f t="shared" ref="AR13" si="271">",'"&amp;AQ$1&amp;"-"&amp;$A13&amp;"' ,"&amp;AQ$2&amp;","&amp;$B13&amp;","&amp;AQ13&amp;","</f>
        <v>,'Port Qasim-Sohar' ,21,11,591,</v>
      </c>
      <c r="AS13" s="76">
        <v>2635</v>
      </c>
      <c r="AT13" s="85" t="str">
        <f t="shared" ref="AT13" si="272">",'"&amp;AS$1&amp;"-"&amp;$A13&amp;"' ,"&amp;AS$2&amp;","&amp;$B13&amp;","&amp;AS13&amp;","</f>
        <v>,'Dar es Salaam-Sohar' ,22,11,2635,</v>
      </c>
      <c r="AU13" s="76">
        <v>2444</v>
      </c>
      <c r="AV13" s="85" t="str">
        <f t="shared" ref="AV13" si="273">",'"&amp;AU$1&amp;"-"&amp;$A13&amp;"' ,"&amp;AU$2&amp;","&amp;$B13&amp;","&amp;AU13&amp;","</f>
        <v>,'Mombasa-Sohar' ,23,11,2444,</v>
      </c>
      <c r="AW13" s="76">
        <v>2795</v>
      </c>
      <c r="AX13" s="85" t="str">
        <f t="shared" ref="AX13" si="274">",'"&amp;AW$1&amp;"-"&amp;$A13&amp;"' ,"&amp;AW$2&amp;","&amp;$B13&amp;","&amp;AW13&amp;","</f>
        <v>,'Port Louis-Sohar' ,24,11,2795,</v>
      </c>
      <c r="AY13" s="76">
        <v>3035</v>
      </c>
      <c r="AZ13" s="85" t="str">
        <f t="shared" ref="AZ13" si="275">",'"&amp;AY$1&amp;"-"&amp;$A13&amp;"' ,"&amp;AY$2&amp;","&amp;$B13&amp;","&amp;AY13&amp;","</f>
        <v>,'Toamasina-Sohar' ,25,11,3035,</v>
      </c>
      <c r="BA13" s="76">
        <v>1988</v>
      </c>
      <c r="BB13" s="85" t="str">
        <f t="shared" ref="BB13" si="276">",'"&amp;BA$1&amp;"-"&amp;$A13&amp;"' ,"&amp;BA$2&amp;","&amp;$B13&amp;","&amp;BA13&amp;","</f>
        <v>,'Victoria-Sohar' ,26,11,1988,</v>
      </c>
      <c r="BC13" s="76">
        <v>2954</v>
      </c>
      <c r="BD13" s="85" t="str">
        <f t="shared" ref="BD13" si="277">",'"&amp;BC$1&amp;"-"&amp;$A13&amp;"' ,"&amp;BC$2&amp;","&amp;$B13&amp;","&amp;BC13&amp;","</f>
        <v>,'Port Saint Denis-Sohar' ,27,11,2954,</v>
      </c>
      <c r="BE13" s="76">
        <v>1505</v>
      </c>
      <c r="BF13" s="85" t="str">
        <f t="shared" ref="BF13" si="278">",'"&amp;BE$1&amp;"-"&amp;$A13&amp;"' ,"&amp;BE$2&amp;","&amp;$B13&amp;","&amp;BE13&amp;","</f>
        <v>,'Djibouti-Sohar' ,28,11,1505,</v>
      </c>
      <c r="BG13" s="76">
        <v>3358</v>
      </c>
      <c r="BH13" s="85" t="str">
        <f t="shared" ref="BH13" si="279">",'"&amp;BG$1&amp;"-"&amp;$A13&amp;"' ,"&amp;BG$2&amp;","&amp;$B13&amp;","&amp;BG13&amp;","</f>
        <v>,'Penang-Sohar' ,29,11,3358,</v>
      </c>
      <c r="BI13" s="76">
        <v>3497</v>
      </c>
      <c r="BJ13" s="85" t="str">
        <f t="shared" ref="BJ13" si="280">",'"&amp;BI$1&amp;"-"&amp;$A13&amp;"' ,"&amp;BI$2&amp;","&amp;$B13&amp;","&amp;BI13&amp;","</f>
        <v>,'Port Klang-Sohar' ,30,11,3497,</v>
      </c>
      <c r="BK13" s="76">
        <v>3728</v>
      </c>
      <c r="BL13" s="85" t="str">
        <f t="shared" ref="BL13" si="281">",'"&amp;BK$1&amp;"-"&amp;$A13&amp;"' ,"&amp;BK$2&amp;","&amp;$B13&amp;","&amp;BK13&amp;","</f>
        <v>,'Singapore-Sohar' ,31,11,3728,</v>
      </c>
      <c r="BM13" s="76">
        <v>3670</v>
      </c>
      <c r="BN13" s="85" t="str">
        <f t="shared" ref="BN13" si="282">",'"&amp;BM$1&amp;"-"&amp;$A13&amp;"' ,"&amp;BM$2&amp;","&amp;$B13&amp;","&amp;BM13&amp;","</f>
        <v>,'Tanjung Pelepas-Sohar' ,32,11,3670,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,'Abu Dhabi-Chennai' ,1,12,2620,</v>
      </c>
      <c r="E14" s="76">
        <v>2770</v>
      </c>
      <c r="F14" s="85" t="str">
        <f t="shared" si="1"/>
        <v>,'SITRA-Chennai' ,2,12,2770,</v>
      </c>
      <c r="G14" s="76">
        <v>2470</v>
      </c>
      <c r="H14" s="85" t="str">
        <f t="shared" si="2"/>
        <v>,'Bandar Abbas-Chennai' ,3,12,2470,</v>
      </c>
      <c r="I14" s="76">
        <v>2540</v>
      </c>
      <c r="J14" s="85" t="str">
        <f t="shared" si="2"/>
        <v>,'Sharjah-Chennai' ,4,12,2540,</v>
      </c>
      <c r="K14" s="76">
        <v>7984</v>
      </c>
      <c r="L14" s="85" t="str">
        <f t="shared" ref="L14" si="283">",'"&amp;K$1&amp;"-"&amp;$A14&amp;"' ,"&amp;K$2&amp;","&amp;$B14&amp;","&amp;K14&amp;","</f>
        <v>,'Aden-Chennai' ,5,12,7984,</v>
      </c>
      <c r="M14" s="76">
        <v>2835</v>
      </c>
      <c r="N14" s="85" t="str">
        <f t="shared" ref="N14" si="284">",'"&amp;M$1&amp;"-"&amp;$A14&amp;"' ,"&amp;M$2&amp;","&amp;$B14&amp;","&amp;M14&amp;","</f>
        <v>,'Dammam-Chennai' ,6,12,2835,</v>
      </c>
      <c r="O14" s="76">
        <v>2752</v>
      </c>
      <c r="P14" s="85" t="str">
        <f t="shared" ref="P14" si="285">",'"&amp;O$1&amp;"-"&amp;$A14&amp;"' ,"&amp;O$2&amp;","&amp;$B14&amp;","&amp;O14&amp;","</f>
        <v>,'Hodeidah-Chennai' ,7,12,2752,</v>
      </c>
      <c r="Q14" s="76">
        <v>3291</v>
      </c>
      <c r="R14" s="85" t="str">
        <f t="shared" ref="R14" si="286">",'"&amp;Q$1&amp;"-"&amp;$A14&amp;"' ,"&amp;Q$2&amp;","&amp;$B14&amp;","&amp;Q14&amp;","</f>
        <v>,'Jeddah-Chennai' ,8,12,3291,</v>
      </c>
      <c r="S14" s="76">
        <v>2187</v>
      </c>
      <c r="T14" s="85" t="str">
        <f t="shared" ref="T14" si="287">",'"&amp;S$1&amp;"-"&amp;$A14&amp;"' ,"&amp;S$2&amp;","&amp;$B14&amp;","&amp;S14&amp;","</f>
        <v>,'Muscat. Oman-Chennai' ,9,12,2187,</v>
      </c>
      <c r="U14" s="76">
        <v>2183</v>
      </c>
      <c r="V14" s="85" t="str">
        <f t="shared" ref="V14" si="288">",'"&amp;U$1&amp;"-"&amp;$A14&amp;"' ,"&amp;U$2&amp;","&amp;$B14&amp;","&amp;U14&amp;","</f>
        <v>,'Salalah-Chennai' ,10,12,2183,</v>
      </c>
      <c r="W14" s="76">
        <v>2296</v>
      </c>
      <c r="X14" s="85" t="str">
        <f t="shared" ref="X14" si="289">",'"&amp;W$1&amp;"-"&amp;$A14&amp;"' ,"&amp;W$2&amp;","&amp;$B14&amp;","&amp;W14&amp;","</f>
        <v>,'Sohar-Chennai' ,11,12,2296,</v>
      </c>
      <c r="Y14" s="82">
        <v>0</v>
      </c>
      <c r="Z14" s="85" t="str">
        <f t="shared" ref="Z14" si="290">",'"&amp;Y$1&amp;"-"&amp;$A14&amp;"' ,"&amp;Y$2&amp;","&amp;$B14&amp;","&amp;Y14&amp;","</f>
        <v>,'Chennai-Chennai' ,12,12,0,</v>
      </c>
      <c r="AA14" s="76">
        <v>1115</v>
      </c>
      <c r="AB14" s="85" t="str">
        <f t="shared" ref="AB14" si="291">",'"&amp;AA$1&amp;"-"&amp;$A14&amp;"' ,"&amp;AA$2&amp;","&amp;$B14&amp;","&amp;AA14&amp;","</f>
        <v>,'Chittagong-Chennai' ,13,12,1115,</v>
      </c>
      <c r="AC14" s="76">
        <v>616</v>
      </c>
      <c r="AD14" s="85" t="str">
        <f t="shared" ref="AD14" si="292">",'"&amp;AC$1&amp;"-"&amp;$A14&amp;"' ,"&amp;AC$2&amp;","&amp;$B14&amp;","&amp;AC14&amp;","</f>
        <v>,'Cochin-Chennai' ,14,12,616,</v>
      </c>
      <c r="AE14" s="76">
        <v>401</v>
      </c>
      <c r="AF14" s="85" t="str">
        <f t="shared" ref="AF14" si="293">",'"&amp;AE$1&amp;"-"&amp;$A14&amp;"' ,"&amp;AE$2&amp;","&amp;$B14&amp;","&amp;AE14&amp;","</f>
        <v>,'Colombo-Chennai' ,15,12,401,</v>
      </c>
      <c r="AG14" s="76">
        <v>867</v>
      </c>
      <c r="AH14" s="85" t="str">
        <f t="shared" ref="AH14" si="294">",'"&amp;AG$1&amp;"-"&amp;$A14&amp;"' ,"&amp;AG$2&amp;","&amp;$B14&amp;","&amp;AG14&amp;","</f>
        <v>,'Haldia -Chennai' ,16,12,867,</v>
      </c>
      <c r="AI14" s="76">
        <v>1206</v>
      </c>
      <c r="AJ14" s="85" t="str">
        <f t="shared" ref="AJ14" si="295">",'"&amp;AI$1&amp;"-"&amp;$A14&amp;"' ,"&amp;AI$2&amp;","&amp;$B14&amp;","&amp;AI14&amp;","</f>
        <v>,'Jawaharlal Nehru-Chennai' ,17,12,1206,</v>
      </c>
      <c r="AK14" s="76">
        <v>1658</v>
      </c>
      <c r="AL14" s="85" t="str">
        <f t="shared" ref="AL14" si="296">",'"&amp;AK$1&amp;"-"&amp;$A14&amp;"' ,"&amp;AK$2&amp;","&amp;$B14&amp;","&amp;AK14&amp;","</f>
        <v>,'Kandla-Chennai' ,18,12,1658,</v>
      </c>
      <c r="AM14" s="76">
        <v>890</v>
      </c>
      <c r="AN14" s="85" t="str">
        <f t="shared" ref="AN14" si="297">",'"&amp;AM$1&amp;"-"&amp;$A14&amp;"' ,"&amp;AM$2&amp;","&amp;$B14&amp;","&amp;AM14&amp;","</f>
        <v>,'Kolkata-Chennai' ,19,12,890,</v>
      </c>
      <c r="AO14" s="76">
        <v>1394</v>
      </c>
      <c r="AP14" s="85" t="str">
        <f t="shared" ref="AP14" si="298">",'"&amp;AO$1&amp;"-"&amp;$A14&amp;"' ,"&amp;AO$2&amp;","&amp;$B14&amp;","&amp;AO14&amp;","</f>
        <v>,'Pipavav-Chennai' ,20,12,1394,</v>
      </c>
      <c r="AQ14" s="76">
        <v>1794</v>
      </c>
      <c r="AR14" s="85" t="str">
        <f t="shared" ref="AR14" si="299">",'"&amp;AQ$1&amp;"-"&amp;$A14&amp;"' ,"&amp;AQ$2&amp;","&amp;$B14&amp;","&amp;AQ14&amp;","</f>
        <v>,'Port Qasim-Chennai' ,21,12,1794,</v>
      </c>
      <c r="AS14" s="76">
        <v>3281</v>
      </c>
      <c r="AT14" s="85" t="str">
        <f t="shared" ref="AT14" si="300">",'"&amp;AS$1&amp;"-"&amp;$A14&amp;"' ,"&amp;AS$2&amp;","&amp;$B14&amp;","&amp;AS14&amp;","</f>
        <v>,'Dar es Salaam-Chennai' ,22,12,3281,</v>
      </c>
      <c r="AU14" s="76">
        <v>3091</v>
      </c>
      <c r="AV14" s="85" t="str">
        <f t="shared" ref="AV14" si="301">",'"&amp;AU$1&amp;"-"&amp;$A14&amp;"' ,"&amp;AU$2&amp;","&amp;$B14&amp;","&amp;AU14&amp;","</f>
        <v>,'Mombasa-Chennai' ,23,12,3091,</v>
      </c>
      <c r="AW14" s="76">
        <v>3079</v>
      </c>
      <c r="AX14" s="85" t="str">
        <f t="shared" ref="AX14" si="302">",'"&amp;AW$1&amp;"-"&amp;$A14&amp;"' ,"&amp;AW$2&amp;","&amp;$B14&amp;","&amp;AW14&amp;","</f>
        <v>,'Port Louis-Chennai' ,24,12,3079,</v>
      </c>
      <c r="AY14" s="76">
        <v>3424</v>
      </c>
      <c r="AZ14" s="85" t="str">
        <f t="shared" ref="AZ14" si="303">",'"&amp;AY$1&amp;"-"&amp;$A14&amp;"' ,"&amp;AY$2&amp;","&amp;$B14&amp;","&amp;AY14&amp;","</f>
        <v>,'Toamasina-Chennai' ,25,12,3424,</v>
      </c>
      <c r="BA14" s="76">
        <v>2382</v>
      </c>
      <c r="BB14" s="85" t="str">
        <f t="shared" ref="BB14" si="304">",'"&amp;BA$1&amp;"-"&amp;$A14&amp;"' ,"&amp;BA$2&amp;","&amp;$B14&amp;","&amp;BA14&amp;","</f>
        <v>,'Victoria-Chennai' ,26,12,2382,</v>
      </c>
      <c r="BC14" s="76">
        <v>3261</v>
      </c>
      <c r="BD14" s="85" t="str">
        <f t="shared" ref="BD14" si="305">",'"&amp;BC$1&amp;"-"&amp;$A14&amp;"' ,"&amp;BC$2&amp;","&amp;$B14&amp;","&amp;BC14&amp;","</f>
        <v>,'Port Saint Denis-Chennai' ,27,12,3261,</v>
      </c>
      <c r="BE14" s="76">
        <v>2636</v>
      </c>
      <c r="BF14" s="85" t="str">
        <f t="shared" ref="BF14" si="306">",'"&amp;BE$1&amp;"-"&amp;$A14&amp;"' ,"&amp;BE$2&amp;","&amp;$B14&amp;","&amp;BE14&amp;","</f>
        <v>,'Djibouti-Chennai' ,28,12,2636,</v>
      </c>
      <c r="BG14" s="76">
        <v>1522</v>
      </c>
      <c r="BH14" s="85" t="str">
        <f t="shared" ref="BH14" si="307">",'"&amp;BG$1&amp;"-"&amp;$A14&amp;"' ,"&amp;BG$2&amp;","&amp;$B14&amp;","&amp;BG14&amp;","</f>
        <v>,'Penang-Chennai' ,29,12,1522,</v>
      </c>
      <c r="BI14" s="76">
        <v>1661</v>
      </c>
      <c r="BJ14" s="85" t="str">
        <f t="shared" ref="BJ14" si="308">",'"&amp;BI$1&amp;"-"&amp;$A14&amp;"' ,"&amp;BI$2&amp;","&amp;$B14&amp;","&amp;BI14&amp;","</f>
        <v>,'Port Klang-Chennai' ,30,12,1661,</v>
      </c>
      <c r="BK14" s="76">
        <v>1891</v>
      </c>
      <c r="BL14" s="85" t="str">
        <f t="shared" ref="BL14" si="309">",'"&amp;BK$1&amp;"-"&amp;$A14&amp;"' ,"&amp;BK$2&amp;","&amp;$B14&amp;","&amp;BK14&amp;","</f>
        <v>,'Singapore-Chennai' ,31,12,1891,</v>
      </c>
      <c r="BM14" s="76">
        <v>1834</v>
      </c>
      <c r="BN14" s="85" t="str">
        <f t="shared" ref="BN14" si="310">",'"&amp;BM$1&amp;"-"&amp;$A14&amp;"' ,"&amp;BM$2&amp;","&amp;$B14&amp;","&amp;BM14&amp;","</f>
        <v>,'Tanjung Pelepas-Chennai' ,32,12,1834,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,'Abu Dhabi-Chittagong' ,1,13,3734,</v>
      </c>
      <c r="E15" s="76">
        <v>3883</v>
      </c>
      <c r="F15" s="85" t="str">
        <f t="shared" si="1"/>
        <v>,'SITRA-Chittagong' ,2,13,3883,</v>
      </c>
      <c r="G15" s="76">
        <v>3583</v>
      </c>
      <c r="H15" s="85" t="str">
        <f t="shared" si="2"/>
        <v>,'Bandar Abbas-Chittagong' ,3,13,3583,</v>
      </c>
      <c r="I15" s="76">
        <v>3653</v>
      </c>
      <c r="J15" s="85" t="str">
        <f t="shared" si="2"/>
        <v>,'Sharjah-Chittagong' ,4,13,3653,</v>
      </c>
      <c r="K15" s="76">
        <v>9097</v>
      </c>
      <c r="L15" s="85" t="str">
        <f t="shared" ref="L15" si="311">",'"&amp;K$1&amp;"-"&amp;$A15&amp;"' ,"&amp;K$2&amp;","&amp;$B15&amp;","&amp;K15&amp;","</f>
        <v>,'Aden-Chittagong' ,5,13,9097,</v>
      </c>
      <c r="M15" s="76">
        <v>3948</v>
      </c>
      <c r="N15" s="85" t="str">
        <f t="shared" ref="N15" si="312">",'"&amp;M$1&amp;"-"&amp;$A15&amp;"' ,"&amp;M$2&amp;","&amp;$B15&amp;","&amp;M15&amp;","</f>
        <v>,'Dammam-Chittagong' ,6,13,3948,</v>
      </c>
      <c r="O15" s="76">
        <v>3866</v>
      </c>
      <c r="P15" s="85" t="str">
        <f t="shared" ref="P15" si="313">",'"&amp;O$1&amp;"-"&amp;$A15&amp;"' ,"&amp;O$2&amp;","&amp;$B15&amp;","&amp;O15&amp;","</f>
        <v>,'Hodeidah-Chittagong' ,7,13,3866,</v>
      </c>
      <c r="Q15" s="76">
        <v>4405</v>
      </c>
      <c r="R15" s="85" t="str">
        <f t="shared" ref="R15" si="314">",'"&amp;Q$1&amp;"-"&amp;$A15&amp;"' ,"&amp;Q$2&amp;","&amp;$B15&amp;","&amp;Q15&amp;","</f>
        <v>,'Jeddah-Chittagong' ,8,13,4405,</v>
      </c>
      <c r="S15" s="76">
        <v>3300</v>
      </c>
      <c r="T15" s="85" t="str">
        <f t="shared" ref="T15" si="315">",'"&amp;S$1&amp;"-"&amp;$A15&amp;"' ,"&amp;S$2&amp;","&amp;$B15&amp;","&amp;S15&amp;","</f>
        <v>,'Muscat. Oman-Chittagong' ,9,13,3300,</v>
      </c>
      <c r="U15" s="76">
        <v>3296</v>
      </c>
      <c r="V15" s="85" t="str">
        <f t="shared" ref="V15" si="316">",'"&amp;U$1&amp;"-"&amp;$A15&amp;"' ,"&amp;U$2&amp;","&amp;$B15&amp;","&amp;U15&amp;","</f>
        <v>,'Salalah-Chittagong' ,10,13,3296,</v>
      </c>
      <c r="W15" s="76">
        <v>3409</v>
      </c>
      <c r="X15" s="85" t="str">
        <f t="shared" ref="X15" si="317">",'"&amp;W$1&amp;"-"&amp;$A15&amp;"' ,"&amp;W$2&amp;","&amp;$B15&amp;","&amp;W15&amp;","</f>
        <v>,'Sohar-Chittagong' ,11,13,3409,</v>
      </c>
      <c r="Y15" s="76">
        <v>1113</v>
      </c>
      <c r="Z15" s="85" t="str">
        <f t="shared" ref="Z15" si="318">",'"&amp;Y$1&amp;"-"&amp;$A15&amp;"' ,"&amp;Y$2&amp;","&amp;$B15&amp;","&amp;Y15&amp;","</f>
        <v>,'Chennai-Chittagong' ,12,13,1113,</v>
      </c>
      <c r="AA15" s="82">
        <v>0</v>
      </c>
      <c r="AB15" s="85" t="str">
        <f t="shared" ref="AB15" si="319">",'"&amp;AA$1&amp;"-"&amp;$A15&amp;"' ,"&amp;AA$2&amp;","&amp;$B15&amp;","&amp;AA15&amp;","</f>
        <v>,'Chittagong-Chittagong' ,13,13,0,</v>
      </c>
      <c r="AC15" s="76">
        <v>1729</v>
      </c>
      <c r="AD15" s="85" t="str">
        <f t="shared" ref="AD15" si="320">",'"&amp;AC$1&amp;"-"&amp;$A15&amp;"' ,"&amp;AC$2&amp;","&amp;$B15&amp;","&amp;AC15&amp;","</f>
        <v>,'Cochin-Chittagong' ,14,13,1729,</v>
      </c>
      <c r="AE15" s="76">
        <v>1515</v>
      </c>
      <c r="AF15" s="85" t="str">
        <f t="shared" ref="AF15" si="321">",'"&amp;AE$1&amp;"-"&amp;$A15&amp;"' ,"&amp;AE$2&amp;","&amp;$B15&amp;","&amp;AE15&amp;","</f>
        <v>,'Colombo-Chittagong' ,15,13,1515,</v>
      </c>
      <c r="AG15" s="76">
        <v>338</v>
      </c>
      <c r="AH15" s="85" t="str">
        <f t="shared" ref="AH15" si="322">",'"&amp;AG$1&amp;"-"&amp;$A15&amp;"' ,"&amp;AG$2&amp;","&amp;$B15&amp;","&amp;AG15&amp;","</f>
        <v>,'Haldia -Chittagong' ,16,13,338,</v>
      </c>
      <c r="AI15" s="76">
        <v>2319</v>
      </c>
      <c r="AJ15" s="85" t="str">
        <f t="shared" ref="AJ15" si="323">",'"&amp;AI$1&amp;"-"&amp;$A15&amp;"' ,"&amp;AI$2&amp;","&amp;$B15&amp;","&amp;AI15&amp;","</f>
        <v>,'Jawaharlal Nehru-Chittagong' ,17,13,2319,</v>
      </c>
      <c r="AK15" s="76">
        <v>2771</v>
      </c>
      <c r="AL15" s="85" t="str">
        <f t="shared" ref="AL15" si="324">",'"&amp;AK$1&amp;"-"&amp;$A15&amp;"' ,"&amp;AK$2&amp;","&amp;$B15&amp;","&amp;AK15&amp;","</f>
        <v>,'Kandla-Chittagong' ,18,13,2771,</v>
      </c>
      <c r="AM15" s="76">
        <v>361</v>
      </c>
      <c r="AN15" s="85" t="str">
        <f t="shared" ref="AN15" si="325">",'"&amp;AM$1&amp;"-"&amp;$A15&amp;"' ,"&amp;AM$2&amp;","&amp;$B15&amp;","&amp;AM15&amp;","</f>
        <v>,'Kolkata-Chittagong' ,19,13,361,</v>
      </c>
      <c r="AO15" s="76">
        <v>2507</v>
      </c>
      <c r="AP15" s="85" t="str">
        <f t="shared" ref="AP15" si="326">",'"&amp;AO$1&amp;"-"&amp;$A15&amp;"' ,"&amp;AO$2&amp;","&amp;$B15&amp;","&amp;AO15&amp;","</f>
        <v>,'Pipavav-Chittagong' ,20,13,2507,</v>
      </c>
      <c r="AQ15" s="76">
        <v>2907</v>
      </c>
      <c r="AR15" s="85" t="str">
        <f t="shared" ref="AR15" si="327">",'"&amp;AQ$1&amp;"-"&amp;$A15&amp;"' ,"&amp;AQ$2&amp;","&amp;$B15&amp;","&amp;AQ15&amp;","</f>
        <v>,'Port Qasim-Chittagong' ,21,13,2907,</v>
      </c>
      <c r="AS15" s="76">
        <v>4394</v>
      </c>
      <c r="AT15" s="85" t="str">
        <f t="shared" ref="AT15" si="328">",'"&amp;AS$1&amp;"-"&amp;$A15&amp;"' ,"&amp;AS$2&amp;","&amp;$B15&amp;","&amp;AS15&amp;","</f>
        <v>,'Dar es Salaam-Chittagong' ,22,13,4394,</v>
      </c>
      <c r="AU15" s="76">
        <v>4204</v>
      </c>
      <c r="AV15" s="85" t="str">
        <f t="shared" ref="AV15" si="329">",'"&amp;AU$1&amp;"-"&amp;$A15&amp;"' ,"&amp;AU$2&amp;","&amp;$B15&amp;","&amp;AU15&amp;","</f>
        <v>,'Mombasa-Chittagong' ,23,13,4204,</v>
      </c>
      <c r="AW15" s="76">
        <v>4132</v>
      </c>
      <c r="AX15" s="85" t="str">
        <f t="shared" ref="AX15" si="330">",'"&amp;AW$1&amp;"-"&amp;$A15&amp;"' ,"&amp;AW$2&amp;","&amp;$B15&amp;","&amp;AW15&amp;","</f>
        <v>,'Port Louis-Chittagong' ,24,13,4132,</v>
      </c>
      <c r="AY15" s="76">
        <v>4480</v>
      </c>
      <c r="AZ15" s="85" t="str">
        <f t="shared" ref="AZ15" si="331">",'"&amp;AY$1&amp;"-"&amp;$A15&amp;"' ,"&amp;AY$2&amp;","&amp;$B15&amp;","&amp;AY15&amp;","</f>
        <v>,'Toamasina-Chittagong' ,25,13,4480,</v>
      </c>
      <c r="BA15" s="76">
        <v>3438</v>
      </c>
      <c r="BB15" s="85" t="str">
        <f t="shared" ref="BB15" si="332">",'"&amp;BA$1&amp;"-"&amp;$A15&amp;"' ,"&amp;BA$2&amp;","&amp;$B15&amp;","&amp;BA15&amp;","</f>
        <v>,'Victoria-Chittagong' ,26,13,3438,</v>
      </c>
      <c r="BC15" s="76">
        <v>4316</v>
      </c>
      <c r="BD15" s="85" t="str">
        <f t="shared" ref="BD15" si="333">",'"&amp;BC$1&amp;"-"&amp;$A15&amp;"' ,"&amp;BC$2&amp;","&amp;$B15&amp;","&amp;BC15&amp;","</f>
        <v>,'Port Saint Denis-Chittagong' ,27,13,4316,</v>
      </c>
      <c r="BE15" s="76">
        <v>3750</v>
      </c>
      <c r="BF15" s="85" t="str">
        <f t="shared" ref="BF15" si="334">",'"&amp;BE$1&amp;"-"&amp;$A15&amp;"' ,"&amp;BE$2&amp;","&amp;$B15&amp;","&amp;BE15&amp;","</f>
        <v>,'Djibouti-Chittagong' ,28,13,3750,</v>
      </c>
      <c r="BG15" s="76">
        <v>1498</v>
      </c>
      <c r="BH15" s="85" t="str">
        <f t="shared" ref="BH15" si="335">",'"&amp;BG$1&amp;"-"&amp;$A15&amp;"' ,"&amp;BG$2&amp;","&amp;$B15&amp;","&amp;BG15&amp;","</f>
        <v>,'Penang-Chittagong' ,29,13,1498,</v>
      </c>
      <c r="BI15" s="76">
        <v>1638</v>
      </c>
      <c r="BJ15" s="85" t="str">
        <f t="shared" ref="BJ15" si="336">",'"&amp;BI$1&amp;"-"&amp;$A15&amp;"' ,"&amp;BI$2&amp;","&amp;$B15&amp;","&amp;BI15&amp;","</f>
        <v>,'Port Klang-Chittagong' ,30,13,1638,</v>
      </c>
      <c r="BK15" s="76">
        <v>1868</v>
      </c>
      <c r="BL15" s="85" t="str">
        <f t="shared" ref="BL15" si="337">",'"&amp;BK$1&amp;"-"&amp;$A15&amp;"' ,"&amp;BK$2&amp;","&amp;$B15&amp;","&amp;BK15&amp;","</f>
        <v>,'Singapore-Chittagong' ,31,13,1868,</v>
      </c>
      <c r="BM15" s="76">
        <v>1811</v>
      </c>
      <c r="BN15" s="85" t="str">
        <f t="shared" ref="BN15" si="338">",'"&amp;BM$1&amp;"-"&amp;$A15&amp;"' ,"&amp;BM$2&amp;","&amp;$B15&amp;","&amp;BM15&amp;","</f>
        <v>,'Tanjung Pelepas-Chittagong' ,32,13,1811,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,'Abu Dhabi-Cochin' ,1,14,2026,</v>
      </c>
      <c r="E16" s="76">
        <v>2175</v>
      </c>
      <c r="F16" s="85" t="str">
        <f t="shared" si="1"/>
        <v>,'SITRA-Cochin' ,2,14,2175,</v>
      </c>
      <c r="G16" s="76">
        <v>1875</v>
      </c>
      <c r="H16" s="85" t="str">
        <f t="shared" si="2"/>
        <v>,'Bandar Abbas-Cochin' ,3,14,1875,</v>
      </c>
      <c r="I16" s="76">
        <v>1945</v>
      </c>
      <c r="J16" s="85" t="str">
        <f t="shared" si="2"/>
        <v>,'Sharjah-Cochin' ,4,14,1945,</v>
      </c>
      <c r="K16" s="76">
        <v>7393</v>
      </c>
      <c r="L16" s="85" t="str">
        <f t="shared" ref="L16" si="339">",'"&amp;K$1&amp;"-"&amp;$A16&amp;"' ,"&amp;K$2&amp;","&amp;$B16&amp;","&amp;K16&amp;","</f>
        <v>,'Aden-Cochin' ,5,14,7393,</v>
      </c>
      <c r="M16" s="76">
        <v>2240</v>
      </c>
      <c r="N16" s="85" t="str">
        <f t="shared" ref="N16" si="340">",'"&amp;M$1&amp;"-"&amp;$A16&amp;"' ,"&amp;M$2&amp;","&amp;$B16&amp;","&amp;M16&amp;","</f>
        <v>,'Dammam-Cochin' ,6,14,2240,</v>
      </c>
      <c r="O16" s="76">
        <v>2163</v>
      </c>
      <c r="P16" s="85" t="str">
        <f t="shared" ref="P16" si="341">",'"&amp;O$1&amp;"-"&amp;$A16&amp;"' ,"&amp;O$2&amp;","&amp;$B16&amp;","&amp;O16&amp;","</f>
        <v>,'Hodeidah-Cochin' ,7,14,2163,</v>
      </c>
      <c r="Q16" s="76">
        <v>2701</v>
      </c>
      <c r="R16" s="85" t="str">
        <f t="shared" ref="R16" si="342">",'"&amp;Q$1&amp;"-"&amp;$A16&amp;"' ,"&amp;Q$2&amp;","&amp;$B16&amp;","&amp;Q16&amp;","</f>
        <v>,'Jeddah-Cochin' ,8,14,2701,</v>
      </c>
      <c r="S16" s="76">
        <v>1592</v>
      </c>
      <c r="T16" s="85" t="str">
        <f t="shared" ref="T16" si="343">",'"&amp;S$1&amp;"-"&amp;$A16&amp;"' ,"&amp;S$2&amp;","&amp;$B16&amp;","&amp;S16&amp;","</f>
        <v>,'Muscat. Oman-Cochin' ,9,14,1592,</v>
      </c>
      <c r="U16" s="76">
        <v>1588</v>
      </c>
      <c r="V16" s="85" t="str">
        <f t="shared" ref="V16" si="344">",'"&amp;U$1&amp;"-"&amp;$A16&amp;"' ,"&amp;U$2&amp;","&amp;$B16&amp;","&amp;U16&amp;","</f>
        <v>,'Salalah-Cochin' ,10,14,1588,</v>
      </c>
      <c r="W16" s="76">
        <v>1701</v>
      </c>
      <c r="X16" s="85" t="str">
        <f t="shared" ref="X16" si="345">",'"&amp;W$1&amp;"-"&amp;$A16&amp;"' ,"&amp;W$2&amp;","&amp;$B16&amp;","&amp;W16&amp;","</f>
        <v>,'Sohar-Cochin' ,11,14,1701,</v>
      </c>
      <c r="Y16" s="76">
        <v>616</v>
      </c>
      <c r="Z16" s="85" t="str">
        <f t="shared" ref="Z16" si="346">",'"&amp;Y$1&amp;"-"&amp;$A16&amp;"' ,"&amp;Y$2&amp;","&amp;$B16&amp;","&amp;Y16&amp;","</f>
        <v>,'Chennai-Cochin' ,12,14,616,</v>
      </c>
      <c r="AA16" s="76">
        <v>1730</v>
      </c>
      <c r="AB16" s="85" t="str">
        <f t="shared" ref="AB16" si="347">",'"&amp;AA$1&amp;"-"&amp;$A16&amp;"' ,"&amp;AA$2&amp;","&amp;$B16&amp;","&amp;AA16&amp;","</f>
        <v>,'Chittagong-Cochin' ,13,14,1730,</v>
      </c>
      <c r="AC16" s="82">
        <v>0</v>
      </c>
      <c r="AD16" s="85" t="str">
        <f t="shared" ref="AD16" si="348">",'"&amp;AC$1&amp;"-"&amp;$A16&amp;"' ,"&amp;AC$2&amp;","&amp;$B16&amp;","&amp;AC16&amp;","</f>
        <v>,'Cochin-Cochin' ,14,14,0,</v>
      </c>
      <c r="AE16" s="76">
        <v>353</v>
      </c>
      <c r="AF16" s="85" t="str">
        <f t="shared" ref="AF16" si="349">",'"&amp;AE$1&amp;"-"&amp;$A16&amp;"' ,"&amp;AE$2&amp;","&amp;$B16&amp;","&amp;AE16&amp;","</f>
        <v>,'Colombo-Cochin' ,15,14,353,</v>
      </c>
      <c r="AG16" s="76">
        <v>1483</v>
      </c>
      <c r="AH16" s="85" t="str">
        <f t="shared" ref="AH16" si="350">",'"&amp;AG$1&amp;"-"&amp;$A16&amp;"' ,"&amp;AG$2&amp;","&amp;$B16&amp;","&amp;AG16&amp;","</f>
        <v>,'Haldia -Cochin' ,16,14,1483,</v>
      </c>
      <c r="AI16" s="76">
        <v>611</v>
      </c>
      <c r="AJ16" s="85" t="str">
        <f t="shared" ref="AJ16" si="351">",'"&amp;AI$1&amp;"-"&amp;$A16&amp;"' ,"&amp;AI$2&amp;","&amp;$B16&amp;","&amp;AI16&amp;","</f>
        <v>,'Jawaharlal Nehru-Cochin' ,17,14,611,</v>
      </c>
      <c r="AK16" s="76">
        <v>1063</v>
      </c>
      <c r="AL16" s="85" t="str">
        <f t="shared" ref="AL16" si="352">",'"&amp;AK$1&amp;"-"&amp;$A16&amp;"' ,"&amp;AK$2&amp;","&amp;$B16&amp;","&amp;AK16&amp;","</f>
        <v>,'Kandla-Cochin' ,18,14,1063,</v>
      </c>
      <c r="AM16" s="76">
        <v>1506</v>
      </c>
      <c r="AN16" s="85" t="str">
        <f t="shared" ref="AN16" si="353">",'"&amp;AM$1&amp;"-"&amp;$A16&amp;"' ,"&amp;AM$2&amp;","&amp;$B16&amp;","&amp;AM16&amp;","</f>
        <v>,'Kolkata-Cochin' ,19,14,1506,</v>
      </c>
      <c r="AO16" s="76">
        <v>799</v>
      </c>
      <c r="AP16" s="85" t="str">
        <f t="shared" ref="AP16" si="354">",'"&amp;AO$1&amp;"-"&amp;$A16&amp;"' ,"&amp;AO$2&amp;","&amp;$B16&amp;","&amp;AO16&amp;","</f>
        <v>,'Pipavav-Cochin' ,20,14,799,</v>
      </c>
      <c r="AQ16" s="76">
        <v>1199</v>
      </c>
      <c r="AR16" s="85" t="str">
        <f t="shared" ref="AR16" si="355">",'"&amp;AQ$1&amp;"-"&amp;$A16&amp;"' ,"&amp;AQ$2&amp;","&amp;$B16&amp;","&amp;AQ16&amp;","</f>
        <v>,'Port Qasim-Cochin' ,21,14,1199,</v>
      </c>
      <c r="AS16" s="76">
        <v>2823</v>
      </c>
      <c r="AT16" s="85" t="str">
        <f t="shared" ref="AT16" si="356">",'"&amp;AS$1&amp;"-"&amp;$A16&amp;"' ,"&amp;AS$2&amp;","&amp;$B16&amp;","&amp;AS16&amp;","</f>
        <v>,'Dar es Salaam-Cochin' ,22,14,2823,</v>
      </c>
      <c r="AU16" s="76">
        <v>2632</v>
      </c>
      <c r="AV16" s="85" t="str">
        <f t="shared" ref="AV16" si="357">",'"&amp;AU$1&amp;"-"&amp;$A16&amp;"' ,"&amp;AU$2&amp;","&amp;$B16&amp;","&amp;AU16&amp;","</f>
        <v>,'Mombasa-Cochin' ,23,14,2632,</v>
      </c>
      <c r="AW16" s="76">
        <v>2771</v>
      </c>
      <c r="AX16" s="85" t="str">
        <f t="shared" ref="AX16" si="358">",'"&amp;AW$1&amp;"-"&amp;$A16&amp;"' ,"&amp;AW$2&amp;","&amp;$B16&amp;","&amp;AW16&amp;","</f>
        <v>,'Port Louis-Cochin' ,24,14,2771,</v>
      </c>
      <c r="AY16" s="76">
        <v>3116</v>
      </c>
      <c r="AZ16" s="85" t="str">
        <f t="shared" ref="AZ16" si="359">",'"&amp;AY$1&amp;"-"&amp;$A16&amp;"' ,"&amp;AY$2&amp;","&amp;$B16&amp;","&amp;AY16&amp;","</f>
        <v>,'Toamasina-Cochin' ,25,14,3116,</v>
      </c>
      <c r="BA16" s="76">
        <v>3116</v>
      </c>
      <c r="BB16" s="85" t="str">
        <f t="shared" ref="BB16" si="360">",'"&amp;BA$1&amp;"-"&amp;$A16&amp;"' ,"&amp;BA$2&amp;","&amp;$B16&amp;","&amp;BA16&amp;","</f>
        <v>,'Victoria-Cochin' ,26,14,3116,</v>
      </c>
      <c r="BC16" s="76">
        <v>2952</v>
      </c>
      <c r="BD16" s="85" t="str">
        <f t="shared" ref="BD16" si="361">",'"&amp;BC$1&amp;"-"&amp;$A16&amp;"' ,"&amp;BC$2&amp;","&amp;$B16&amp;","&amp;BC16&amp;","</f>
        <v>,'Port Saint Denis-Cochin' ,27,14,2952,</v>
      </c>
      <c r="BE16" s="76">
        <v>2047</v>
      </c>
      <c r="BF16" s="85" t="str">
        <f t="shared" ref="BF16" si="362">",'"&amp;BE$1&amp;"-"&amp;$A16&amp;"' ,"&amp;BE$2&amp;","&amp;$B16&amp;","&amp;BE16&amp;","</f>
        <v>,'Djibouti-Cochin' ,28,14,2047,</v>
      </c>
      <c r="BG16" s="76">
        <v>1678</v>
      </c>
      <c r="BH16" s="85" t="str">
        <f t="shared" ref="BH16" si="363">",'"&amp;BG$1&amp;"-"&amp;$A16&amp;"' ,"&amp;BG$2&amp;","&amp;$B16&amp;","&amp;BG16&amp;","</f>
        <v>,'Penang-Cochin' ,29,14,1678,</v>
      </c>
      <c r="BI16" s="76">
        <v>1817</v>
      </c>
      <c r="BJ16" s="85" t="str">
        <f t="shared" ref="BJ16" si="364">",'"&amp;BI$1&amp;"-"&amp;$A16&amp;"' ,"&amp;BI$2&amp;","&amp;$B16&amp;","&amp;BI16&amp;","</f>
        <v>,'Port Klang-Cochin' ,30,14,1817,</v>
      </c>
      <c r="BK16" s="76">
        <v>2047</v>
      </c>
      <c r="BL16" s="85" t="str">
        <f t="shared" ref="BL16" si="365">",'"&amp;BK$1&amp;"-"&amp;$A16&amp;"' ,"&amp;BK$2&amp;","&amp;$B16&amp;","&amp;BK16&amp;","</f>
        <v>,'Singapore-Cochin' ,31,14,2047,</v>
      </c>
      <c r="BM16" s="76">
        <v>1990</v>
      </c>
      <c r="BN16" s="85" t="str">
        <f t="shared" ref="BN16" si="366">",'"&amp;BM$1&amp;"-"&amp;$A16&amp;"' ,"&amp;BM$2&amp;","&amp;$B16&amp;","&amp;BM16&amp;","</f>
        <v>,'Tanjung Pelepas-Cochin' ,32,14,1990,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,'Abu Dhabi-Colombo' ,1,15,2357,</v>
      </c>
      <c r="E17" s="76">
        <v>2507</v>
      </c>
      <c r="F17" s="85" t="str">
        <f t="shared" si="1"/>
        <v>,'SITRA-Colombo' ,2,15,2507,</v>
      </c>
      <c r="G17" s="76">
        <v>2207</v>
      </c>
      <c r="H17" s="85" t="str">
        <f t="shared" si="2"/>
        <v>,'Bandar Abbas-Colombo' ,3,15,2207,</v>
      </c>
      <c r="I17" s="76">
        <v>2276</v>
      </c>
      <c r="J17" s="85" t="str">
        <f t="shared" si="2"/>
        <v>,'Sharjah-Colombo' ,4,15,2276,</v>
      </c>
      <c r="K17" s="76">
        <v>7708</v>
      </c>
      <c r="L17" s="85" t="str">
        <f t="shared" ref="L17" si="367">",'"&amp;K$1&amp;"-"&amp;$A17&amp;"' ,"&amp;K$2&amp;","&amp;$B17&amp;","&amp;K17&amp;","</f>
        <v>,'Aden-Colombo' ,5,15,7708,</v>
      </c>
      <c r="M17" s="76">
        <v>2572</v>
      </c>
      <c r="N17" s="85" t="str">
        <f t="shared" ref="N17" si="368">",'"&amp;M$1&amp;"-"&amp;$A17&amp;"' ,"&amp;M$2&amp;","&amp;$B17&amp;","&amp;M17&amp;","</f>
        <v>,'Dammam-Colombo' ,6,15,2572,</v>
      </c>
      <c r="O17" s="76">
        <v>2476</v>
      </c>
      <c r="P17" s="85" t="str">
        <f t="shared" ref="P17" si="369">",'"&amp;O$1&amp;"-"&amp;$A17&amp;"' ,"&amp;O$2&amp;","&amp;$B17&amp;","&amp;O17&amp;","</f>
        <v>,'Hodeidah-Colombo' ,7,15,2476,</v>
      </c>
      <c r="Q17" s="76">
        <v>3015</v>
      </c>
      <c r="R17" s="85" t="str">
        <f t="shared" ref="R17" si="370">",'"&amp;Q$1&amp;"-"&amp;$A17&amp;"' ,"&amp;Q$2&amp;","&amp;$B17&amp;","&amp;Q17&amp;","</f>
        <v>,'Jeddah-Colombo' ,8,15,3015,</v>
      </c>
      <c r="S17" s="76">
        <v>1924</v>
      </c>
      <c r="T17" s="85" t="str">
        <f t="shared" ref="T17" si="371">",'"&amp;S$1&amp;"-"&amp;$A17&amp;"' ,"&amp;S$2&amp;","&amp;$B17&amp;","&amp;S17&amp;","</f>
        <v>,'Muscat. Oman-Colombo' ,9,15,1924,</v>
      </c>
      <c r="U17" s="76">
        <v>1920</v>
      </c>
      <c r="V17" s="85" t="str">
        <f t="shared" ref="V17" si="372">",'"&amp;U$1&amp;"-"&amp;$A17&amp;"' ,"&amp;U$2&amp;","&amp;$B17&amp;","&amp;U17&amp;","</f>
        <v>,'Salalah-Colombo' ,10,15,1920,</v>
      </c>
      <c r="W17" s="76">
        <v>2033</v>
      </c>
      <c r="X17" s="85" t="str">
        <f t="shared" ref="X17" si="373">",'"&amp;W$1&amp;"-"&amp;$A17&amp;"' ,"&amp;W$2&amp;","&amp;$B17&amp;","&amp;W17&amp;","</f>
        <v>,'Sohar-Colombo' ,11,15,2033,</v>
      </c>
      <c r="Y17" s="76">
        <v>401</v>
      </c>
      <c r="Z17" s="85" t="str">
        <f t="shared" ref="Z17" si="374">",'"&amp;Y$1&amp;"-"&amp;$A17&amp;"' ,"&amp;Y$2&amp;","&amp;$B17&amp;","&amp;Y17&amp;","</f>
        <v>,'Chennai-Colombo' ,12,15,401,</v>
      </c>
      <c r="AA17" s="76">
        <v>1516</v>
      </c>
      <c r="AB17" s="85" t="str">
        <f t="shared" ref="AB17" si="375">",'"&amp;AA$1&amp;"-"&amp;$A17&amp;"' ,"&amp;AA$2&amp;","&amp;$B17&amp;","&amp;AA17&amp;","</f>
        <v>,'Chittagong-Colombo' ,13,15,1516,</v>
      </c>
      <c r="AC17" s="76">
        <v>353</v>
      </c>
      <c r="AD17" s="85" t="str">
        <f t="shared" ref="AD17" si="376">",'"&amp;AC$1&amp;"-"&amp;$A17&amp;"' ,"&amp;AC$2&amp;","&amp;$B17&amp;","&amp;AC17&amp;","</f>
        <v>,'Cochin-Colombo' ,14,15,353,</v>
      </c>
      <c r="AE17" s="82">
        <v>0</v>
      </c>
      <c r="AF17" s="85" t="str">
        <f t="shared" ref="AF17" si="377">",'"&amp;AE$1&amp;"-"&amp;$A17&amp;"' ,"&amp;AE$2&amp;","&amp;$B17&amp;","&amp;AE17&amp;","</f>
        <v>,'Colombo-Colombo' ,15,15,0,</v>
      </c>
      <c r="AG17" s="76">
        <v>1269</v>
      </c>
      <c r="AH17" s="85" t="str">
        <f t="shared" ref="AH17" si="378">",'"&amp;AG$1&amp;"-"&amp;$A17&amp;"' ,"&amp;AG$2&amp;","&amp;$B17&amp;","&amp;AG17&amp;","</f>
        <v>,'Haldia -Colombo' ,16,15,1269,</v>
      </c>
      <c r="AI17" s="76">
        <v>943</v>
      </c>
      <c r="AJ17" s="85" t="str">
        <f t="shared" ref="AJ17" si="379">",'"&amp;AI$1&amp;"-"&amp;$A17&amp;"' ,"&amp;AI$2&amp;","&amp;$B17&amp;","&amp;AI17&amp;","</f>
        <v>,'Jawaharlal Nehru-Colombo' ,17,15,943,</v>
      </c>
      <c r="AK17" s="76">
        <v>1395</v>
      </c>
      <c r="AL17" s="85" t="str">
        <f t="shared" ref="AL17" si="380">",'"&amp;AK$1&amp;"-"&amp;$A17&amp;"' ,"&amp;AK$2&amp;","&amp;$B17&amp;","&amp;AK17&amp;","</f>
        <v>,'Kandla-Colombo' ,18,15,1395,</v>
      </c>
      <c r="AM17" s="76">
        <v>1292</v>
      </c>
      <c r="AN17" s="85" t="str">
        <f t="shared" ref="AN17" si="381">",'"&amp;AM$1&amp;"-"&amp;$A17&amp;"' ,"&amp;AM$2&amp;","&amp;$B17&amp;","&amp;AM17&amp;","</f>
        <v>,'Kolkata-Colombo' ,19,15,1292,</v>
      </c>
      <c r="AO17" s="76">
        <v>1131</v>
      </c>
      <c r="AP17" s="85" t="str">
        <f t="shared" ref="AP17" si="382">",'"&amp;AO$1&amp;"-"&amp;$A17&amp;"' ,"&amp;AO$2&amp;","&amp;$B17&amp;","&amp;AO17&amp;","</f>
        <v>,'Pipavav-Colombo' ,20,15,1131,</v>
      </c>
      <c r="AQ17" s="76">
        <v>1531</v>
      </c>
      <c r="AR17" s="85" t="str">
        <f t="shared" ref="AR17" si="383">",'"&amp;AQ$1&amp;"-"&amp;$A17&amp;"' ,"&amp;AQ$2&amp;","&amp;$B17&amp;","&amp;AQ17&amp;","</f>
        <v>,'Port Qasim-Colombo' ,21,15,1531,</v>
      </c>
      <c r="AS17" s="76">
        <v>2933</v>
      </c>
      <c r="AT17" s="85" t="str">
        <f t="shared" ref="AT17" si="384">",'"&amp;AS$1&amp;"-"&amp;$A17&amp;"' ,"&amp;AS$2&amp;","&amp;$B17&amp;","&amp;AS17&amp;","</f>
        <v>,'Dar es Salaam-Colombo' ,22,15,2933,</v>
      </c>
      <c r="AU17" s="76">
        <v>2742</v>
      </c>
      <c r="AV17" s="85" t="str">
        <f t="shared" ref="AV17" si="385">",'"&amp;AU$1&amp;"-"&amp;$A17&amp;"' ,"&amp;AU$2&amp;","&amp;$B17&amp;","&amp;AU17&amp;","</f>
        <v>,'Mombasa-Colombo' ,23,15,2742,</v>
      </c>
      <c r="AW17" s="76">
        <v>2691</v>
      </c>
      <c r="AX17" s="85" t="str">
        <f t="shared" ref="AX17" si="386">",'"&amp;AW$1&amp;"-"&amp;$A17&amp;"' ,"&amp;AW$2&amp;","&amp;$B17&amp;","&amp;AW17&amp;","</f>
        <v>,'Port Louis-Colombo' ,24,15,2691,</v>
      </c>
      <c r="AY17" s="76">
        <v>3042</v>
      </c>
      <c r="AZ17" s="85" t="str">
        <f t="shared" ref="AZ17" si="387">",'"&amp;AY$1&amp;"-"&amp;$A17&amp;"' ,"&amp;AY$2&amp;","&amp;$B17&amp;","&amp;AY17&amp;","</f>
        <v>,'Toamasina-Colombo' ,25,15,3042,</v>
      </c>
      <c r="BA17" s="76">
        <v>1994</v>
      </c>
      <c r="BB17" s="85" t="str">
        <f t="shared" ref="BB17" si="388">",'"&amp;BA$1&amp;"-"&amp;$A17&amp;"' ,"&amp;BA$2&amp;","&amp;$B17&amp;","&amp;BA17&amp;","</f>
        <v>,'Victoria-Colombo' ,26,15,1994,</v>
      </c>
      <c r="BC17" s="76">
        <v>2874</v>
      </c>
      <c r="BD17" s="85" t="str">
        <f t="shared" ref="BD17" si="389">",'"&amp;BC$1&amp;"-"&amp;$A17&amp;"' ,"&amp;BC$2&amp;","&amp;$B17&amp;","&amp;BC17&amp;","</f>
        <v>,'Port Saint Denis-Colombo' ,27,15,2874,</v>
      </c>
      <c r="BE17" s="76">
        <v>2360</v>
      </c>
      <c r="BF17" s="85" t="str">
        <f t="shared" ref="BF17" si="390">",'"&amp;BE$1&amp;"-"&amp;$A17&amp;"' ,"&amp;BE$2&amp;","&amp;$B17&amp;","&amp;BE17&amp;","</f>
        <v>,'Djibouti-Colombo' ,28,15,2360,</v>
      </c>
      <c r="BG17" s="76">
        <v>1325</v>
      </c>
      <c r="BH17" s="85" t="str">
        <f t="shared" ref="BH17" si="391">",'"&amp;BG$1&amp;"-"&amp;$A17&amp;"' ,"&amp;BG$2&amp;","&amp;$B17&amp;","&amp;BG17&amp;","</f>
        <v>,'Penang-Colombo' ,29,15,1325,</v>
      </c>
      <c r="BI17" s="76">
        <v>1464</v>
      </c>
      <c r="BJ17" s="85" t="str">
        <f t="shared" ref="BJ17" si="392">",'"&amp;BI$1&amp;"-"&amp;$A17&amp;"' ,"&amp;BI$2&amp;","&amp;$B17&amp;","&amp;BI17&amp;","</f>
        <v>,'Port Klang-Colombo' ,30,15,1464,</v>
      </c>
      <c r="BK17" s="76">
        <v>1695</v>
      </c>
      <c r="BL17" s="85" t="str">
        <f t="shared" ref="BL17" si="393">",'"&amp;BK$1&amp;"-"&amp;$A17&amp;"' ,"&amp;BK$2&amp;","&amp;$B17&amp;","&amp;BK17&amp;","</f>
        <v>,'Singapore-Colombo' ,31,15,1695,</v>
      </c>
      <c r="BM17" s="76">
        <v>1637</v>
      </c>
      <c r="BN17" s="85" t="str">
        <f t="shared" ref="BN17" si="394">",'"&amp;BM$1&amp;"-"&amp;$A17&amp;"' ,"&amp;BM$2&amp;","&amp;$B17&amp;","&amp;BM17&amp;","</f>
        <v>,'Tanjung Pelepas-Colombo' ,32,15,1637,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,'Abu Dhabi-Haldia ' ,1,16,3488,</v>
      </c>
      <c r="E18" s="76">
        <v>3637</v>
      </c>
      <c r="F18" s="85" t="str">
        <f t="shared" si="1"/>
        <v>,'SITRA-Haldia ' ,2,16,3637,</v>
      </c>
      <c r="G18" s="76">
        <v>3338</v>
      </c>
      <c r="H18" s="85" t="str">
        <f t="shared" si="2"/>
        <v>,'Bandar Abbas-Haldia ' ,3,16,3338,</v>
      </c>
      <c r="I18" s="76">
        <v>3407</v>
      </c>
      <c r="J18" s="85" t="str">
        <f t="shared" si="2"/>
        <v>,'Sharjah-Haldia ' ,4,16,3407,</v>
      </c>
      <c r="K18" s="76">
        <v>8852</v>
      </c>
      <c r="L18" s="85" t="str">
        <f t="shared" ref="L18" si="395">",'"&amp;K$1&amp;"-"&amp;$A18&amp;"' ,"&amp;K$2&amp;","&amp;$B18&amp;","&amp;K18&amp;","</f>
        <v>,'Aden-Haldia ' ,5,16,8852,</v>
      </c>
      <c r="M18" s="76">
        <v>3702</v>
      </c>
      <c r="N18" s="85" t="str">
        <f t="shared" ref="N18" si="396">",'"&amp;M$1&amp;"-"&amp;$A18&amp;"' ,"&amp;M$2&amp;","&amp;$B18&amp;","&amp;M18&amp;","</f>
        <v>,'Dammam-Haldia ' ,6,16,3702,</v>
      </c>
      <c r="O18" s="76">
        <v>3620</v>
      </c>
      <c r="P18" s="85" t="str">
        <f t="shared" ref="P18" si="397">",'"&amp;O$1&amp;"-"&amp;$A18&amp;"' ,"&amp;O$2&amp;","&amp;$B18&amp;","&amp;O18&amp;","</f>
        <v>,'Hodeidah-Haldia ' ,7,16,3620,</v>
      </c>
      <c r="Q18" s="76">
        <v>4159</v>
      </c>
      <c r="R18" s="85" t="str">
        <f t="shared" ref="R18" si="398">",'"&amp;Q$1&amp;"-"&amp;$A18&amp;"' ,"&amp;Q$2&amp;","&amp;$B18&amp;","&amp;Q18&amp;","</f>
        <v>,'Jeddah-Haldia ' ,8,16,4159,</v>
      </c>
      <c r="S18" s="76">
        <v>3055</v>
      </c>
      <c r="T18" s="85" t="str">
        <f t="shared" ref="T18" si="399">",'"&amp;S$1&amp;"-"&amp;$A18&amp;"' ,"&amp;S$2&amp;","&amp;$B18&amp;","&amp;S18&amp;","</f>
        <v>,'Muscat. Oman-Haldia ' ,9,16,3055,</v>
      </c>
      <c r="U18" s="76">
        <v>3051</v>
      </c>
      <c r="V18" s="85" t="str">
        <f t="shared" ref="V18" si="400">",'"&amp;U$1&amp;"-"&amp;$A18&amp;"' ,"&amp;U$2&amp;","&amp;$B18&amp;","&amp;U18&amp;","</f>
        <v>,'Salalah-Haldia ' ,10,16,3051,</v>
      </c>
      <c r="W18" s="76">
        <v>3164</v>
      </c>
      <c r="X18" s="85" t="str">
        <f t="shared" ref="X18" si="401">",'"&amp;W$1&amp;"-"&amp;$A18&amp;"' ,"&amp;W$2&amp;","&amp;$B18&amp;","&amp;W18&amp;","</f>
        <v>,'Sohar-Haldia ' ,11,16,3164,</v>
      </c>
      <c r="Y18" s="76">
        <v>868</v>
      </c>
      <c r="Z18" s="85" t="str">
        <f t="shared" ref="Z18" si="402">",'"&amp;Y$1&amp;"-"&amp;$A18&amp;"' ,"&amp;Y$2&amp;","&amp;$B18&amp;","&amp;Y18&amp;","</f>
        <v>,'Chennai-Haldia ' ,12,16,868,</v>
      </c>
      <c r="AA18" s="76">
        <v>338</v>
      </c>
      <c r="AB18" s="85" t="str">
        <f t="shared" ref="AB18" si="403">",'"&amp;AA$1&amp;"-"&amp;$A18&amp;"' ,"&amp;AA$2&amp;","&amp;$B18&amp;","&amp;AA18&amp;","</f>
        <v>,'Chittagong-Haldia ' ,13,16,338,</v>
      </c>
      <c r="AC18" s="76">
        <v>1484</v>
      </c>
      <c r="AD18" s="85" t="str">
        <f t="shared" ref="AD18" si="404">",'"&amp;AC$1&amp;"-"&amp;$A18&amp;"' ,"&amp;AC$2&amp;","&amp;$B18&amp;","&amp;AC18&amp;","</f>
        <v>,'Cochin-Haldia ' ,14,16,1484,</v>
      </c>
      <c r="AE18" s="76">
        <v>1269</v>
      </c>
      <c r="AF18" s="85" t="str">
        <f t="shared" ref="AF18" si="405">",'"&amp;AE$1&amp;"-"&amp;$A18&amp;"' ,"&amp;AE$2&amp;","&amp;$B18&amp;","&amp;AE18&amp;","</f>
        <v>,'Colombo-Haldia ' ,15,16,1269,</v>
      </c>
      <c r="AG18" s="82">
        <v>0</v>
      </c>
      <c r="AH18" s="85" t="str">
        <f t="shared" ref="AH18" si="406">",'"&amp;AG$1&amp;"-"&amp;$A18&amp;"' ,"&amp;AG$2&amp;","&amp;$B18&amp;","&amp;AG18&amp;","</f>
        <v>,'Haldia -Haldia ' ,16,16,0,</v>
      </c>
      <c r="AI18" s="76">
        <v>2074</v>
      </c>
      <c r="AJ18" s="85" t="str">
        <f t="shared" ref="AJ18" si="407">",'"&amp;AI$1&amp;"-"&amp;$A18&amp;"' ,"&amp;AI$2&amp;","&amp;$B18&amp;","&amp;AI18&amp;","</f>
        <v>,'Jawaharlal Nehru-Haldia ' ,17,16,2074,</v>
      </c>
      <c r="AK18" s="76">
        <v>2526</v>
      </c>
      <c r="AL18" s="85" t="str">
        <f t="shared" ref="AL18" si="408">",'"&amp;AK$1&amp;"-"&amp;$A18&amp;"' ,"&amp;AK$2&amp;","&amp;$B18&amp;","&amp;AK18&amp;","</f>
        <v>,'Kandla-Haldia ' ,18,16,2526,</v>
      </c>
      <c r="AM18" s="76">
        <v>23</v>
      </c>
      <c r="AN18" s="85" t="str">
        <f t="shared" ref="AN18" si="409">",'"&amp;AM$1&amp;"-"&amp;$A18&amp;"' ,"&amp;AM$2&amp;","&amp;$B18&amp;","&amp;AM18&amp;","</f>
        <v>,'Kolkata-Haldia ' ,19,16,23,</v>
      </c>
      <c r="AO18" s="76">
        <v>2262</v>
      </c>
      <c r="AP18" s="85" t="str">
        <f t="shared" ref="AP18" si="410">",'"&amp;AO$1&amp;"-"&amp;$A18&amp;"' ,"&amp;AO$2&amp;","&amp;$B18&amp;","&amp;AO18&amp;","</f>
        <v>,'Pipavav-Haldia ' ,20,16,2262,</v>
      </c>
      <c r="AQ18" s="76">
        <v>2661</v>
      </c>
      <c r="AR18" s="85" t="str">
        <f t="shared" ref="AR18" si="411">",'"&amp;AQ$1&amp;"-"&amp;$A18&amp;"' ,"&amp;AQ$2&amp;","&amp;$B18&amp;","&amp;AQ18&amp;","</f>
        <v>,'Port Qasim-Haldia ' ,21,16,2661,</v>
      </c>
      <c r="AS18" s="76">
        <v>4149</v>
      </c>
      <c r="AT18" s="85" t="str">
        <f t="shared" ref="AT18" si="412">",'"&amp;AS$1&amp;"-"&amp;$A18&amp;"' ,"&amp;AS$2&amp;","&amp;$B18&amp;","&amp;AS18&amp;","</f>
        <v>,'Dar es Salaam-Haldia ' ,22,16,4149,</v>
      </c>
      <c r="AU18" s="76">
        <v>3958</v>
      </c>
      <c r="AV18" s="85" t="str">
        <f t="shared" ref="AV18" si="413">",'"&amp;AU$1&amp;"-"&amp;$A18&amp;"' ,"&amp;AU$2&amp;","&amp;$B18&amp;","&amp;AU18&amp;","</f>
        <v>,'Mombasa-Haldia ' ,23,16,3958,</v>
      </c>
      <c r="AW18" s="76">
        <v>3889</v>
      </c>
      <c r="AX18" s="85" t="str">
        <f t="shared" ref="AX18" si="414">",'"&amp;AW$1&amp;"-"&amp;$A18&amp;"' ,"&amp;AW$2&amp;","&amp;$B18&amp;","&amp;AW18&amp;","</f>
        <v>,'Port Louis-Haldia ' ,24,16,3889,</v>
      </c>
      <c r="AY18" s="76">
        <v>4234</v>
      </c>
      <c r="AZ18" s="85" t="str">
        <f t="shared" ref="AZ18" si="415">",'"&amp;AY$1&amp;"-"&amp;$A18&amp;"' ,"&amp;AY$2&amp;","&amp;$B18&amp;","&amp;AY18&amp;","</f>
        <v>,'Toamasina-Haldia ' ,25,16,4234,</v>
      </c>
      <c r="BA18" s="76">
        <v>3192</v>
      </c>
      <c r="BB18" s="85" t="str">
        <f t="shared" ref="BB18" si="416">",'"&amp;BA$1&amp;"-"&amp;$A18&amp;"' ,"&amp;BA$2&amp;","&amp;$B18&amp;","&amp;BA18&amp;","</f>
        <v>,'Victoria-Haldia ' ,26,16,3192,</v>
      </c>
      <c r="BC18" s="76">
        <v>4071</v>
      </c>
      <c r="BD18" s="85" t="str">
        <f t="shared" ref="BD18" si="417">",'"&amp;BC$1&amp;"-"&amp;$A18&amp;"' ,"&amp;BC$2&amp;","&amp;$B18&amp;","&amp;BC18&amp;","</f>
        <v>,'Port Saint Denis-Haldia ' ,27,16,4071,</v>
      </c>
      <c r="BE18" s="76">
        <v>3504</v>
      </c>
      <c r="BF18" s="85" t="str">
        <f t="shared" ref="BF18" si="418">",'"&amp;BE$1&amp;"-"&amp;$A18&amp;"' ,"&amp;BE$2&amp;","&amp;$B18&amp;","&amp;BE18&amp;","</f>
        <v>,'Djibouti-Haldia ' ,28,16,3504,</v>
      </c>
      <c r="BG18" s="76">
        <v>1626</v>
      </c>
      <c r="BH18" s="85" t="str">
        <f t="shared" ref="BH18" si="419">",'"&amp;BG$1&amp;"-"&amp;$A18&amp;"' ,"&amp;BG$2&amp;","&amp;$B18&amp;","&amp;BG18&amp;","</f>
        <v>,'Penang-Haldia ' ,29,16,1626,</v>
      </c>
      <c r="BI18" s="76">
        <v>1765</v>
      </c>
      <c r="BJ18" s="85" t="str">
        <f t="shared" ref="BJ18" si="420">",'"&amp;BI$1&amp;"-"&amp;$A18&amp;"' ,"&amp;BI$2&amp;","&amp;$B18&amp;","&amp;BI18&amp;","</f>
        <v>,'Port Klang-Haldia ' ,30,16,1765,</v>
      </c>
      <c r="BK18" s="76">
        <v>1995</v>
      </c>
      <c r="BL18" s="85" t="str">
        <f t="shared" ref="BL18" si="421">",'"&amp;BK$1&amp;"-"&amp;$A18&amp;"' ,"&amp;BK$2&amp;","&amp;$B18&amp;","&amp;BK18&amp;","</f>
        <v>,'Singapore-Haldia ' ,31,16,1995,</v>
      </c>
      <c r="BM18" s="76">
        <v>1938</v>
      </c>
      <c r="BN18" s="85" t="str">
        <f t="shared" ref="BN18" si="422">",'"&amp;BM$1&amp;"-"&amp;$A18&amp;"' ,"&amp;BM$2&amp;","&amp;$B18&amp;","&amp;BM18&amp;","</f>
        <v>,'Tanjung Pelepas-Haldia ' ,32,16,1938,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,'Abu Dhabi-Jawaharlal Nehru' ,1,17,1416,</v>
      </c>
      <c r="E19" s="76">
        <v>1565</v>
      </c>
      <c r="F19" s="85" t="str">
        <f t="shared" si="1"/>
        <v>,'SITRA-Jawaharlal Nehru' ,2,17,1565,</v>
      </c>
      <c r="G19" s="76">
        <v>1265</v>
      </c>
      <c r="H19" s="85" t="str">
        <f t="shared" si="2"/>
        <v>,'Bandar Abbas-Jawaharlal Nehru' ,3,17,1265,</v>
      </c>
      <c r="I19" s="76">
        <v>1335</v>
      </c>
      <c r="J19" s="85" t="str">
        <f t="shared" si="2"/>
        <v>,'Sharjah-Jawaharlal Nehru' ,4,17,1335,</v>
      </c>
      <c r="K19" s="76">
        <v>7208</v>
      </c>
      <c r="L19" s="85" t="str">
        <f t="shared" ref="L19" si="423">",'"&amp;K$1&amp;"-"&amp;$A19&amp;"' ,"&amp;K$2&amp;","&amp;$B19&amp;","&amp;K19&amp;","</f>
        <v>,'Aden-Jawaharlal Nehru' ,5,17,7208,</v>
      </c>
      <c r="M19" s="76">
        <v>1630</v>
      </c>
      <c r="N19" s="85" t="str">
        <f t="shared" ref="N19" si="424">",'"&amp;M$1&amp;"-"&amp;$A19&amp;"' ,"&amp;M$2&amp;","&amp;$B19&amp;","&amp;M19&amp;","</f>
        <v>,'Dammam-Jawaharlal Nehru' ,6,17,1630,</v>
      </c>
      <c r="O19" s="76">
        <v>1977</v>
      </c>
      <c r="P19" s="85" t="str">
        <f t="shared" ref="P19" si="425">",'"&amp;O$1&amp;"-"&amp;$A19&amp;"' ,"&amp;O$2&amp;","&amp;$B19&amp;","&amp;O19&amp;","</f>
        <v>,'Hodeidah-Jawaharlal Nehru' ,7,17,1977,</v>
      </c>
      <c r="Q19" s="76">
        <v>2515</v>
      </c>
      <c r="R19" s="85" t="str">
        <f t="shared" ref="R19" si="426">",'"&amp;Q$1&amp;"-"&amp;$A19&amp;"' ,"&amp;Q$2&amp;","&amp;$B19&amp;","&amp;Q19&amp;","</f>
        <v>,'Jeddah-Jawaharlal Nehru' ,8,17,2515,</v>
      </c>
      <c r="S19" s="76">
        <v>982</v>
      </c>
      <c r="T19" s="85" t="str">
        <f t="shared" ref="T19" si="427">",'"&amp;S$1&amp;"-"&amp;$A19&amp;"' ,"&amp;S$2&amp;","&amp;$B19&amp;","&amp;S19&amp;","</f>
        <v>,'Muscat. Oman-Jawaharlal Nehru' ,9,17,982,</v>
      </c>
      <c r="U19" s="76">
        <v>1143</v>
      </c>
      <c r="V19" s="85" t="str">
        <f t="shared" ref="V19" si="428">",'"&amp;U$1&amp;"-"&amp;$A19&amp;"' ,"&amp;U$2&amp;","&amp;$B19&amp;","&amp;U19&amp;","</f>
        <v>,'Salalah-Jawaharlal Nehru' ,10,17,1143,</v>
      </c>
      <c r="W19" s="76">
        <v>1091</v>
      </c>
      <c r="X19" s="85" t="str">
        <f t="shared" ref="X19" si="429">",'"&amp;W$1&amp;"-"&amp;$A19&amp;"' ,"&amp;W$2&amp;","&amp;$B19&amp;","&amp;W19&amp;","</f>
        <v>,'Sohar-Jawaharlal Nehru' ,11,17,1091,</v>
      </c>
      <c r="Y19" s="76">
        <v>1206</v>
      </c>
      <c r="Z19" s="85" t="str">
        <f t="shared" ref="Z19" si="430">",'"&amp;Y$1&amp;"-"&amp;$A19&amp;"' ,"&amp;Y$2&amp;","&amp;$B19&amp;","&amp;Y19&amp;","</f>
        <v>,'Chennai-Jawaharlal Nehru' ,12,17,1206,</v>
      </c>
      <c r="AA19" s="76">
        <v>2320</v>
      </c>
      <c r="AB19" s="85" t="str">
        <f t="shared" ref="AB19" si="431">",'"&amp;AA$1&amp;"-"&amp;$A19&amp;"' ,"&amp;AA$2&amp;","&amp;$B19&amp;","&amp;AA19&amp;","</f>
        <v>,'Chittagong-Jawaharlal Nehru' ,13,17,2320,</v>
      </c>
      <c r="AC19" s="76">
        <v>611</v>
      </c>
      <c r="AD19" s="85" t="str">
        <f t="shared" ref="AD19" si="432">",'"&amp;AC$1&amp;"-"&amp;$A19&amp;"' ,"&amp;AC$2&amp;","&amp;$B19&amp;","&amp;AC19&amp;","</f>
        <v>,'Cochin-Jawaharlal Nehru' ,14,17,611,</v>
      </c>
      <c r="AE19" s="76">
        <v>943</v>
      </c>
      <c r="AF19" s="85" t="str">
        <f t="shared" ref="AF19" si="433">",'"&amp;AE$1&amp;"-"&amp;$A19&amp;"' ,"&amp;AE$2&amp;","&amp;$B19&amp;","&amp;AE19&amp;","</f>
        <v>,'Colombo-Jawaharlal Nehru' ,15,17,943,</v>
      </c>
      <c r="AG19" s="76">
        <v>2073</v>
      </c>
      <c r="AH19" s="85" t="str">
        <f t="shared" ref="AH19" si="434">",'"&amp;AG$1&amp;"-"&amp;$A19&amp;"' ,"&amp;AG$2&amp;","&amp;$B19&amp;","&amp;AG19&amp;","</f>
        <v>,'Haldia -Jawaharlal Nehru' ,16,17,2073,</v>
      </c>
      <c r="AI19" s="82">
        <v>0</v>
      </c>
      <c r="AJ19" s="85" t="str">
        <f t="shared" ref="AJ19" si="435">",'"&amp;AI$1&amp;"-"&amp;$A19&amp;"' ,"&amp;AI$2&amp;","&amp;$B19&amp;","&amp;AI19&amp;","</f>
        <v>,'Jawaharlal Nehru-Jawaharlal Nehru' ,17,17,0,</v>
      </c>
      <c r="AK19" s="76">
        <v>453</v>
      </c>
      <c r="AL19" s="85" t="str">
        <f t="shared" ref="AL19" si="436">",'"&amp;AK$1&amp;"-"&amp;$A19&amp;"' ,"&amp;AK$2&amp;","&amp;$B19&amp;","&amp;AK19&amp;","</f>
        <v>,'Kandla-Jawaharlal Nehru' ,18,17,453,</v>
      </c>
      <c r="AM19" s="76">
        <v>2096</v>
      </c>
      <c r="AN19" s="85" t="str">
        <f t="shared" ref="AN19" si="437">",'"&amp;AM$1&amp;"-"&amp;$A19&amp;"' ,"&amp;AM$2&amp;","&amp;$B19&amp;","&amp;AM19&amp;","</f>
        <v>,'Kolkata-Jawaharlal Nehru' ,19,17,2096,</v>
      </c>
      <c r="AO19" s="76">
        <v>189</v>
      </c>
      <c r="AP19" s="85" t="str">
        <f t="shared" ref="AP19" si="438">",'"&amp;AO$1&amp;"-"&amp;$A19&amp;"' ,"&amp;AO$2&amp;","&amp;$B19&amp;","&amp;AO19&amp;","</f>
        <v>,'Pipavav-Jawaharlal Nehru' ,20,17,189,</v>
      </c>
      <c r="AQ19" s="76">
        <v>589</v>
      </c>
      <c r="AR19" s="85" t="str">
        <f t="shared" ref="AR19" si="439">",'"&amp;AQ$1&amp;"-"&amp;$A19&amp;"' ,"&amp;AQ$2&amp;","&amp;$B19&amp;","&amp;AQ19&amp;","</f>
        <v>,'Port Qasim-Jawaharlal Nehru' ,21,17,589,</v>
      </c>
      <c r="AS19" s="76">
        <v>3043</v>
      </c>
      <c r="AT19" s="85" t="str">
        <f t="shared" ref="AT19" si="440">",'"&amp;AS$1&amp;"-"&amp;$A19&amp;"' ,"&amp;AS$2&amp;","&amp;$B19&amp;","&amp;AS19&amp;","</f>
        <v>,'Dar es Salaam-Jawaharlal Nehru' ,22,17,3043,</v>
      </c>
      <c r="AU19" s="76">
        <v>2853</v>
      </c>
      <c r="AV19" s="85" t="str">
        <f t="shared" ref="AV19" si="441">",'"&amp;AU$1&amp;"-"&amp;$A19&amp;"' ,"&amp;AU$2&amp;","&amp;$B19&amp;","&amp;AU19&amp;","</f>
        <v>,'Mombasa-Jawaharlal Nehru' ,23,17,2853,</v>
      </c>
      <c r="AW19" s="76">
        <v>3175</v>
      </c>
      <c r="AX19" s="85" t="str">
        <f t="shared" ref="AX19" si="442">",'"&amp;AW$1&amp;"-"&amp;$A19&amp;"' ,"&amp;AW$2&amp;","&amp;$B19&amp;","&amp;AW19&amp;","</f>
        <v>,'Port Louis-Jawaharlal Nehru' ,24,17,3175,</v>
      </c>
      <c r="AY19" s="76">
        <v>3443</v>
      </c>
      <c r="AZ19" s="85" t="str">
        <f t="shared" ref="AZ19" si="443">",'"&amp;AY$1&amp;"-"&amp;$A19&amp;"' ,"&amp;AY$2&amp;","&amp;$B19&amp;","&amp;AY19&amp;","</f>
        <v>,'Toamasina-Jawaharlal Nehru' ,25,17,3443,</v>
      </c>
      <c r="BA19" s="76">
        <v>2396</v>
      </c>
      <c r="BB19" s="85" t="str">
        <f t="shared" ref="BB19" si="444">",'"&amp;BA$1&amp;"-"&amp;$A19&amp;"' ,"&amp;BA$2&amp;","&amp;$B19&amp;","&amp;BA19&amp;","</f>
        <v>,'Victoria-Jawaharlal Nehru' ,26,17,2396,</v>
      </c>
      <c r="BC19" s="76">
        <v>3362</v>
      </c>
      <c r="BD19" s="85" t="str">
        <f t="shared" ref="BD19" si="445">",'"&amp;BC$1&amp;"-"&amp;$A19&amp;"' ,"&amp;BC$2&amp;","&amp;$B19&amp;","&amp;BC19&amp;","</f>
        <v>,'Port Saint Denis-Jawaharlal Nehru' ,27,17,3362,</v>
      </c>
      <c r="BE19" s="76">
        <v>1913</v>
      </c>
      <c r="BF19" s="85" t="str">
        <f t="shared" ref="BF19" si="446">",'"&amp;BE$1&amp;"-"&amp;$A19&amp;"' ,"&amp;BE$2&amp;","&amp;$B19&amp;","&amp;BE19&amp;","</f>
        <v>,'Djibouti-Jawaharlal Nehru' ,28,17,1913,</v>
      </c>
      <c r="BG19" s="76">
        <v>2268</v>
      </c>
      <c r="BH19" s="85" t="str">
        <f t="shared" ref="BH19" si="447">",'"&amp;BG$1&amp;"-"&amp;$A19&amp;"' ,"&amp;BG$2&amp;","&amp;$B19&amp;","&amp;BG19&amp;","</f>
        <v>,'Penang-Jawaharlal Nehru' ,29,17,2268,</v>
      </c>
      <c r="BI19" s="76">
        <v>2407</v>
      </c>
      <c r="BJ19" s="85" t="str">
        <f t="shared" ref="BJ19" si="448">",'"&amp;BI$1&amp;"-"&amp;$A19&amp;"' ,"&amp;BI$2&amp;","&amp;$B19&amp;","&amp;BI19&amp;","</f>
        <v>,'Port Klang-Jawaharlal Nehru' ,30,17,2407,</v>
      </c>
      <c r="BK19" s="76">
        <v>2637</v>
      </c>
      <c r="BL19" s="85" t="str">
        <f t="shared" ref="BL19" si="449">",'"&amp;BK$1&amp;"-"&amp;$A19&amp;"' ,"&amp;BK$2&amp;","&amp;$B19&amp;","&amp;BK19&amp;","</f>
        <v>,'Singapore-Jawaharlal Nehru' ,31,17,2637,</v>
      </c>
      <c r="BM19" s="76">
        <v>2580</v>
      </c>
      <c r="BN19" s="85" t="str">
        <f t="shared" ref="BN19" si="450">",'"&amp;BM$1&amp;"-"&amp;$A19&amp;"' ,"&amp;BM$2&amp;","&amp;$B19&amp;","&amp;BM19&amp;","</f>
        <v>,'Tanjung Pelepas-Jawaharlal Nehru' ,32,17,2580,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,'Abu Dhabi-Kandla' ,1,18,1130,</v>
      </c>
      <c r="E20" s="76">
        <v>1279</v>
      </c>
      <c r="F20" s="85" t="str">
        <f t="shared" si="1"/>
        <v>,'SITRA-Kandla' ,2,18,1279,</v>
      </c>
      <c r="G20" s="76">
        <v>980</v>
      </c>
      <c r="H20" s="85" t="str">
        <f t="shared" si="2"/>
        <v>,'Bandar Abbas-Kandla' ,3,18,980,</v>
      </c>
      <c r="I20" s="76">
        <v>1049</v>
      </c>
      <c r="J20" s="85" t="str">
        <f t="shared" si="2"/>
        <v>,'Sharjah-Kandla' ,4,18,1049,</v>
      </c>
      <c r="K20" s="76">
        <v>7213</v>
      </c>
      <c r="L20" s="85" t="str">
        <f t="shared" ref="L20" si="451">",'"&amp;K$1&amp;"-"&amp;$A20&amp;"' ,"&amp;K$2&amp;","&amp;$B20&amp;","&amp;K20&amp;","</f>
        <v>,'Aden-Kandla' ,5,18,7213,</v>
      </c>
      <c r="M20" s="76">
        <v>1344</v>
      </c>
      <c r="N20" s="85" t="str">
        <f t="shared" ref="N20" si="452">",'"&amp;M$1&amp;"-"&amp;$A20&amp;"' ,"&amp;M$2&amp;","&amp;$B20&amp;","&amp;M20&amp;","</f>
        <v>,'Dammam-Kandla' ,6,18,1344,</v>
      </c>
      <c r="O20" s="76">
        <v>1981</v>
      </c>
      <c r="P20" s="85" t="str">
        <f t="shared" ref="P20" si="453">",'"&amp;O$1&amp;"-"&amp;$A20&amp;"' ,"&amp;O$2&amp;","&amp;$B20&amp;","&amp;O20&amp;","</f>
        <v>,'Hodeidah-Kandla' ,7,18,1981,</v>
      </c>
      <c r="Q20" s="76">
        <v>2520</v>
      </c>
      <c r="R20" s="85" t="str">
        <f t="shared" ref="R20" si="454">",'"&amp;Q$1&amp;"-"&amp;$A20&amp;"' ,"&amp;Q$2&amp;","&amp;$B20&amp;","&amp;Q20&amp;","</f>
        <v>,'Jeddah-Kandla' ,8,18,2520,</v>
      </c>
      <c r="S20" s="76">
        <v>696</v>
      </c>
      <c r="T20" s="85" t="str">
        <f t="shared" ref="T20" si="455">",'"&amp;S$1&amp;"-"&amp;$A20&amp;"' ,"&amp;S$2&amp;","&amp;$B20&amp;","&amp;S20&amp;","</f>
        <v>,'Muscat. Oman-Kandla' ,9,18,696,</v>
      </c>
      <c r="U20" s="76">
        <v>1148</v>
      </c>
      <c r="V20" s="85" t="str">
        <f t="shared" ref="V20" si="456">",'"&amp;U$1&amp;"-"&amp;$A20&amp;"' ,"&amp;U$2&amp;","&amp;$B20&amp;","&amp;U20&amp;","</f>
        <v>,'Salalah-Kandla' ,10,18,1148,</v>
      </c>
      <c r="W20" s="76">
        <v>807</v>
      </c>
      <c r="X20" s="85" t="str">
        <f t="shared" ref="X20" si="457">",'"&amp;W$1&amp;"-"&amp;$A20&amp;"' ,"&amp;W$2&amp;","&amp;$B20&amp;","&amp;W20&amp;","</f>
        <v>,'Sohar-Kandla' ,11,18,807,</v>
      </c>
      <c r="Y20" s="76">
        <v>1658</v>
      </c>
      <c r="Z20" s="85" t="str">
        <f t="shared" ref="Z20" si="458">",'"&amp;Y$1&amp;"-"&amp;$A20&amp;"' ,"&amp;Y$2&amp;","&amp;$B20&amp;","&amp;Y20&amp;","</f>
        <v>,'Chennai-Kandla' ,12,18,1658,</v>
      </c>
      <c r="AA20" s="76">
        <v>2772</v>
      </c>
      <c r="AB20" s="85" t="str">
        <f t="shared" ref="AB20" si="459">",'"&amp;AA$1&amp;"-"&amp;$A20&amp;"' ,"&amp;AA$2&amp;","&amp;$B20&amp;","&amp;AA20&amp;","</f>
        <v>,'Chittagong-Kandla' ,13,18,2772,</v>
      </c>
      <c r="AC20" s="76">
        <v>1063</v>
      </c>
      <c r="AD20" s="85" t="str">
        <f t="shared" ref="AD20" si="460">",'"&amp;AC$1&amp;"-"&amp;$A20&amp;"' ,"&amp;AC$2&amp;","&amp;$B20&amp;","&amp;AC20&amp;","</f>
        <v>,'Cochin-Kandla' ,14,18,1063,</v>
      </c>
      <c r="AE20" s="76">
        <v>1395</v>
      </c>
      <c r="AF20" s="85" t="str">
        <f t="shared" ref="AF20" si="461">",'"&amp;AE$1&amp;"-"&amp;$A20&amp;"' ,"&amp;AE$2&amp;","&amp;$B20&amp;","&amp;AE20&amp;","</f>
        <v>,'Colombo-Kandla' ,15,18,1395,</v>
      </c>
      <c r="AG20" s="76">
        <v>2525</v>
      </c>
      <c r="AH20" s="85" t="str">
        <f t="shared" ref="AH20" si="462">",'"&amp;AG$1&amp;"-"&amp;$A20&amp;"' ,"&amp;AG$2&amp;","&amp;$B20&amp;","&amp;AG20&amp;","</f>
        <v>,'Haldia -Kandla' ,16,18,2525,</v>
      </c>
      <c r="AI20" s="76">
        <v>453</v>
      </c>
      <c r="AJ20" s="85" t="str">
        <f t="shared" ref="AJ20" si="463">",'"&amp;AI$1&amp;"-"&amp;$A20&amp;"' ,"&amp;AI$2&amp;","&amp;$B20&amp;","&amp;AI20&amp;","</f>
        <v>,'Jawaharlal Nehru-Kandla' ,17,18,453,</v>
      </c>
      <c r="AK20" s="82">
        <v>0</v>
      </c>
      <c r="AL20" s="85" t="str">
        <f t="shared" ref="AL20" si="464">",'"&amp;AK$1&amp;"-"&amp;$A20&amp;"' ,"&amp;AK$2&amp;","&amp;$B20&amp;","&amp;AK20&amp;","</f>
        <v>,'Kandla-Kandla' ,18,18,0,</v>
      </c>
      <c r="AM20" s="76">
        <v>2548</v>
      </c>
      <c r="AN20" s="85" t="str">
        <f t="shared" ref="AN20" si="465">",'"&amp;AM$1&amp;"-"&amp;$A20&amp;"' ,"&amp;AM$2&amp;","&amp;$B20&amp;","&amp;AM20&amp;","</f>
        <v>,'Kolkata-Kandla' ,19,18,2548,</v>
      </c>
      <c r="AO20" s="76">
        <v>309</v>
      </c>
      <c r="AP20" s="85" t="str">
        <f t="shared" ref="AP20" si="466">",'"&amp;AO$1&amp;"-"&amp;$A20&amp;"' ,"&amp;AO$2&amp;","&amp;$B20&amp;","&amp;AO20&amp;","</f>
        <v>,'Pipavav-Kandla' ,20,18,309,</v>
      </c>
      <c r="AQ20" s="76">
        <v>303</v>
      </c>
      <c r="AR20" s="85" t="str">
        <f t="shared" ref="AR20" si="467">",'"&amp;AQ$1&amp;"-"&amp;$A20&amp;"' ,"&amp;AQ$2&amp;","&amp;$B20&amp;","&amp;AQ20&amp;","</f>
        <v>,'Port Qasim-Kandla' ,21,18,303,</v>
      </c>
      <c r="AS20" s="76">
        <v>3048</v>
      </c>
      <c r="AT20" s="85" t="str">
        <f t="shared" ref="AT20" si="468">",'"&amp;AS$1&amp;"-"&amp;$A20&amp;"' ,"&amp;AS$2&amp;","&amp;$B20&amp;","&amp;AS20&amp;","</f>
        <v>,'Dar es Salaam-Kandla' ,22,18,3048,</v>
      </c>
      <c r="AU20" s="76">
        <v>2857</v>
      </c>
      <c r="AV20" s="85" t="str">
        <f t="shared" ref="AV20" si="469">",'"&amp;AU$1&amp;"-"&amp;$A20&amp;"' ,"&amp;AU$2&amp;","&amp;$B20&amp;","&amp;AU20&amp;","</f>
        <v>,'Mombasa-Kandla' ,23,18,2857,</v>
      </c>
      <c r="AW20" s="76">
        <v>3209</v>
      </c>
      <c r="AX20" s="85" t="str">
        <f t="shared" ref="AX20" si="470">",'"&amp;AW$1&amp;"-"&amp;$A20&amp;"' ,"&amp;AW$2&amp;","&amp;$B20&amp;","&amp;AW20&amp;","</f>
        <v>,'Port Louis-Kandla' ,24,18,3209,</v>
      </c>
      <c r="AY20" s="76">
        <v>3448</v>
      </c>
      <c r="AZ20" s="85" t="str">
        <f t="shared" ref="AZ20" si="471">",'"&amp;AY$1&amp;"-"&amp;$A20&amp;"' ,"&amp;AY$2&amp;","&amp;$B20&amp;","&amp;AY20&amp;","</f>
        <v>,'Toamasina-Kandla' ,25,18,3448,</v>
      </c>
      <c r="BA20" s="76">
        <v>2401</v>
      </c>
      <c r="BB20" s="85" t="str">
        <f t="shared" ref="BB20" si="472">",'"&amp;BA$1&amp;"-"&amp;$A20&amp;"' ,"&amp;BA$2&amp;","&amp;$B20&amp;","&amp;BA20&amp;","</f>
        <v>,'Victoria-Kandla' ,26,18,2401,</v>
      </c>
      <c r="BC20" s="76">
        <v>3367</v>
      </c>
      <c r="BD20" s="85" t="str">
        <f t="shared" ref="BD20" si="473">",'"&amp;BC$1&amp;"-"&amp;$A20&amp;"' ,"&amp;BC$2&amp;","&amp;$B20&amp;","&amp;BC20&amp;","</f>
        <v>,'Port Saint Denis-Kandla' ,27,18,3367,</v>
      </c>
      <c r="BE20" s="76">
        <v>1918</v>
      </c>
      <c r="BF20" s="85" t="str">
        <f t="shared" ref="BF20" si="474">",'"&amp;BE$1&amp;"-"&amp;$A20&amp;"' ,"&amp;BE$2&amp;","&amp;$B20&amp;","&amp;BE20&amp;","</f>
        <v>,'Djibouti-Kandla' ,28,18,1918,</v>
      </c>
      <c r="BG20" s="76">
        <v>2720</v>
      </c>
      <c r="BH20" s="85" t="str">
        <f t="shared" ref="BH20" si="475">",'"&amp;BG$1&amp;"-"&amp;$A20&amp;"' ,"&amp;BG$2&amp;","&amp;$B20&amp;","&amp;BG20&amp;","</f>
        <v>,'Penang-Kandla' ,29,18,2720,</v>
      </c>
      <c r="BI20" s="76">
        <v>2859</v>
      </c>
      <c r="BJ20" s="85" t="str">
        <f t="shared" ref="BJ20" si="476">",'"&amp;BI$1&amp;"-"&amp;$A20&amp;"' ,"&amp;BI$2&amp;","&amp;$B20&amp;","&amp;BI20&amp;","</f>
        <v>,'Port Klang-Kandla' ,30,18,2859,</v>
      </c>
      <c r="BK20" s="76">
        <v>3089</v>
      </c>
      <c r="BL20" s="85" t="str">
        <f t="shared" ref="BL20" si="477">",'"&amp;BK$1&amp;"-"&amp;$A20&amp;"' ,"&amp;BK$2&amp;","&amp;$B20&amp;","&amp;BK20&amp;","</f>
        <v>,'Singapore-Kandla' ,31,18,3089,</v>
      </c>
      <c r="BM20" s="76">
        <v>3032</v>
      </c>
      <c r="BN20" s="85" t="str">
        <f t="shared" ref="BN20" si="478">",'"&amp;BM$1&amp;"-"&amp;$A20&amp;"' ,"&amp;BM$2&amp;","&amp;$B20&amp;","&amp;BM20&amp;","</f>
        <v>,'Tanjung Pelepas-Kandla' ,32,18,3032,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,'Abu Dhabi-Kolkata' ,1,19,3511,</v>
      </c>
      <c r="E21" s="76">
        <v>3660</v>
      </c>
      <c r="F21" s="85" t="str">
        <f t="shared" si="1"/>
        <v>,'SITRA-Kolkata' ,2,19,3660,</v>
      </c>
      <c r="G21" s="76">
        <v>3360</v>
      </c>
      <c r="H21" s="85" t="str">
        <f t="shared" si="2"/>
        <v>,'Bandar Abbas-Kolkata' ,3,19,3360,</v>
      </c>
      <c r="I21" s="76">
        <v>3430</v>
      </c>
      <c r="J21" s="85" t="str">
        <f t="shared" si="2"/>
        <v>,'Sharjah-Kolkata' ,4,19,3430,</v>
      </c>
      <c r="K21" s="76">
        <v>8874</v>
      </c>
      <c r="L21" s="85" t="str">
        <f t="shared" ref="L21" si="479">",'"&amp;K$1&amp;"-"&amp;$A21&amp;"' ,"&amp;K$2&amp;","&amp;$B21&amp;","&amp;K21&amp;","</f>
        <v>,'Aden-Kolkata' ,5,19,8874,</v>
      </c>
      <c r="M21" s="76">
        <v>3725</v>
      </c>
      <c r="N21" s="85" t="str">
        <f t="shared" ref="N21" si="480">",'"&amp;M$1&amp;"-"&amp;$A21&amp;"' ,"&amp;M$2&amp;","&amp;$B21&amp;","&amp;M21&amp;","</f>
        <v>,'Dammam-Kolkata' ,6,19,3725,</v>
      </c>
      <c r="O21" s="76">
        <v>3643</v>
      </c>
      <c r="P21" s="85" t="str">
        <f t="shared" ref="P21" si="481">",'"&amp;O$1&amp;"-"&amp;$A21&amp;"' ,"&amp;O$2&amp;","&amp;$B21&amp;","&amp;O21&amp;","</f>
        <v>,'Hodeidah-Kolkata' ,7,19,3643,</v>
      </c>
      <c r="Q21" s="76">
        <v>4182</v>
      </c>
      <c r="R21" s="85" t="str">
        <f t="shared" ref="R21" si="482">",'"&amp;Q$1&amp;"-"&amp;$A21&amp;"' ,"&amp;Q$2&amp;","&amp;$B21&amp;","&amp;Q21&amp;","</f>
        <v>,'Jeddah-Kolkata' ,8,19,4182,</v>
      </c>
      <c r="S21" s="76">
        <v>3077</v>
      </c>
      <c r="T21" s="85" t="str">
        <f t="shared" ref="T21" si="483">",'"&amp;S$1&amp;"-"&amp;$A21&amp;"' ,"&amp;S$2&amp;","&amp;$B21&amp;","&amp;S21&amp;","</f>
        <v>,'Muscat. Oman-Kolkata' ,9,19,3077,</v>
      </c>
      <c r="U21" s="76">
        <v>3073</v>
      </c>
      <c r="V21" s="85" t="str">
        <f t="shared" ref="V21" si="484">",'"&amp;U$1&amp;"-"&amp;$A21&amp;"' ,"&amp;U$2&amp;","&amp;$B21&amp;","&amp;U21&amp;","</f>
        <v>,'Salalah-Kolkata' ,10,19,3073,</v>
      </c>
      <c r="W21" s="76">
        <v>3186</v>
      </c>
      <c r="X21" s="85" t="str">
        <f t="shared" ref="X21" si="485">",'"&amp;W$1&amp;"-"&amp;$A21&amp;"' ,"&amp;W$2&amp;","&amp;$B21&amp;","&amp;W21&amp;","</f>
        <v>,'Sohar-Kolkata' ,11,19,3186,</v>
      </c>
      <c r="Y21" s="77">
        <v>890</v>
      </c>
      <c r="Z21" s="85" t="str">
        <f t="shared" ref="Z21" si="486">",'"&amp;Y$1&amp;"-"&amp;$A21&amp;"' ,"&amp;Y$2&amp;","&amp;$B21&amp;","&amp;Y21&amp;","</f>
        <v>,'Chennai-Kolkata' ,12,19,890,</v>
      </c>
      <c r="AA21" s="77">
        <v>361</v>
      </c>
      <c r="AB21" s="85" t="str">
        <f t="shared" ref="AB21" si="487">",'"&amp;AA$1&amp;"-"&amp;$A21&amp;"' ,"&amp;AA$2&amp;","&amp;$B21&amp;","&amp;AA21&amp;","</f>
        <v>,'Chittagong-Kolkata' ,13,19,361,</v>
      </c>
      <c r="AC21" s="77">
        <v>1506</v>
      </c>
      <c r="AD21" s="85" t="str">
        <f t="shared" ref="AD21" si="488">",'"&amp;AC$1&amp;"-"&amp;$A21&amp;"' ,"&amp;AC$2&amp;","&amp;$B21&amp;","&amp;AC21&amp;","</f>
        <v>,'Cochin-Kolkata' ,14,19,1506,</v>
      </c>
      <c r="AE21" s="77">
        <v>1292</v>
      </c>
      <c r="AF21" s="85" t="str">
        <f t="shared" ref="AF21" si="489">",'"&amp;AE$1&amp;"-"&amp;$A21&amp;"' ,"&amp;AE$2&amp;","&amp;$B21&amp;","&amp;AE21&amp;","</f>
        <v>,'Colombo-Kolkata' ,15,19,1292,</v>
      </c>
      <c r="AG21" s="77">
        <v>23</v>
      </c>
      <c r="AH21" s="85" t="str">
        <f t="shared" ref="AH21" si="490">",'"&amp;AG$1&amp;"-"&amp;$A21&amp;"' ,"&amp;AG$2&amp;","&amp;$B21&amp;","&amp;AG21&amp;","</f>
        <v>,'Haldia -Kolkata' ,16,19,23,</v>
      </c>
      <c r="AI21" s="76">
        <v>2096</v>
      </c>
      <c r="AJ21" s="85" t="str">
        <f t="shared" ref="AJ21" si="491">",'"&amp;AI$1&amp;"-"&amp;$A21&amp;"' ,"&amp;AI$2&amp;","&amp;$B21&amp;","&amp;AI21&amp;","</f>
        <v>,'Jawaharlal Nehru-Kolkata' ,17,19,2096,</v>
      </c>
      <c r="AK21" s="76">
        <v>2548</v>
      </c>
      <c r="AL21" s="85" t="str">
        <f t="shared" ref="AL21" si="492">",'"&amp;AK$1&amp;"-"&amp;$A21&amp;"' ,"&amp;AK$2&amp;","&amp;$B21&amp;","&amp;AK21&amp;","</f>
        <v>,'Kandla-Kolkata' ,18,19,2548,</v>
      </c>
      <c r="AM21" s="82">
        <v>0</v>
      </c>
      <c r="AN21" s="85" t="str">
        <f t="shared" ref="AN21" si="493">",'"&amp;AM$1&amp;"-"&amp;$A21&amp;"' ,"&amp;AM$2&amp;","&amp;$B21&amp;","&amp;AM21&amp;","</f>
        <v>,'Kolkata-Kolkata' ,19,19,0,</v>
      </c>
      <c r="AO21" s="76">
        <v>2284</v>
      </c>
      <c r="AP21" s="85" t="str">
        <f t="shared" ref="AP21" si="494">",'"&amp;AO$1&amp;"-"&amp;$A21&amp;"' ,"&amp;AO$2&amp;","&amp;$B21&amp;","&amp;AO21&amp;","</f>
        <v>,'Pipavav-Kolkata' ,20,19,2284,</v>
      </c>
      <c r="AQ21" s="76">
        <v>2684</v>
      </c>
      <c r="AR21" s="85" t="str">
        <f t="shared" ref="AR21" si="495">",'"&amp;AQ$1&amp;"-"&amp;$A21&amp;"' ,"&amp;AQ$2&amp;","&amp;$B21&amp;","&amp;AQ21&amp;","</f>
        <v>,'Port Qasim-Kolkata' ,21,19,2684,</v>
      </c>
      <c r="AS21" s="76">
        <v>4171</v>
      </c>
      <c r="AT21" s="85" t="str">
        <f t="shared" ref="AT21" si="496">",'"&amp;AS$1&amp;"-"&amp;$A21&amp;"' ,"&amp;AS$2&amp;","&amp;$B21&amp;","&amp;AS21&amp;","</f>
        <v>,'Dar es Salaam-Kolkata' ,22,19,4171,</v>
      </c>
      <c r="AU21" s="76">
        <v>3981</v>
      </c>
      <c r="AV21" s="85" t="str">
        <f t="shared" ref="AV21" si="497">",'"&amp;AU$1&amp;"-"&amp;$A21&amp;"' ,"&amp;AU$2&amp;","&amp;$B21&amp;","&amp;AU21&amp;","</f>
        <v>,'Mombasa-Kolkata' ,23,19,3981,</v>
      </c>
      <c r="AW21" s="76">
        <v>3912</v>
      </c>
      <c r="AX21" s="85" t="str">
        <f t="shared" ref="AX21" si="498">",'"&amp;AW$1&amp;"-"&amp;$A21&amp;"' ,"&amp;AW$2&amp;","&amp;$B21&amp;","&amp;AW21&amp;","</f>
        <v>,'Port Louis-Kolkata' ,24,19,3912,</v>
      </c>
      <c r="AY21" s="76">
        <v>4257</v>
      </c>
      <c r="AZ21" s="85" t="str">
        <f t="shared" ref="AZ21" si="499">",'"&amp;AY$1&amp;"-"&amp;$A21&amp;"' ,"&amp;AY$2&amp;","&amp;$B21&amp;","&amp;AY21&amp;","</f>
        <v>,'Toamasina-Kolkata' ,25,19,4257,</v>
      </c>
      <c r="BA21" s="76">
        <v>3215</v>
      </c>
      <c r="BB21" s="85" t="str">
        <f t="shared" ref="BB21" si="500">",'"&amp;BA$1&amp;"-"&amp;$A21&amp;"' ,"&amp;BA$2&amp;","&amp;$B21&amp;","&amp;BA21&amp;","</f>
        <v>,'Victoria-Kolkata' ,26,19,3215,</v>
      </c>
      <c r="BC21" s="76">
        <v>4093</v>
      </c>
      <c r="BD21" s="85" t="str">
        <f t="shared" ref="BD21" si="501">",'"&amp;BC$1&amp;"-"&amp;$A21&amp;"' ,"&amp;BC$2&amp;","&amp;$B21&amp;","&amp;BC21&amp;","</f>
        <v>,'Port Saint Denis-Kolkata' ,27,19,4093,</v>
      </c>
      <c r="BE21" s="76">
        <v>3527</v>
      </c>
      <c r="BF21" s="85" t="str">
        <f t="shared" ref="BF21" si="502">",'"&amp;BE$1&amp;"-"&amp;$A21&amp;"' ,"&amp;BE$2&amp;","&amp;$B21&amp;","&amp;BE21&amp;","</f>
        <v>,'Djibouti-Kolkata' ,28,19,3527,</v>
      </c>
      <c r="BG21" s="76">
        <v>1649</v>
      </c>
      <c r="BH21" s="85" t="str">
        <f t="shared" ref="BH21" si="503">",'"&amp;BG$1&amp;"-"&amp;$A21&amp;"' ,"&amp;BG$2&amp;","&amp;$B21&amp;","&amp;BG21&amp;","</f>
        <v>,'Penang-Kolkata' ,29,19,1649,</v>
      </c>
      <c r="BI21" s="76">
        <v>1788</v>
      </c>
      <c r="BJ21" s="85" t="str">
        <f t="shared" ref="BJ21" si="504">",'"&amp;BI$1&amp;"-"&amp;$A21&amp;"' ,"&amp;BI$2&amp;","&amp;$B21&amp;","&amp;BI21&amp;","</f>
        <v>,'Port Klang-Kolkata' ,30,19,1788,</v>
      </c>
      <c r="BK21" s="76">
        <v>2018</v>
      </c>
      <c r="BL21" s="85" t="str">
        <f t="shared" ref="BL21" si="505">",'"&amp;BK$1&amp;"-"&amp;$A21&amp;"' ,"&amp;BK$2&amp;","&amp;$B21&amp;","&amp;BK21&amp;","</f>
        <v>,'Singapore-Kolkata' ,31,19,2018,</v>
      </c>
      <c r="BM21" s="76">
        <v>1961</v>
      </c>
      <c r="BN21" s="85" t="str">
        <f t="shared" ref="BN21" si="506">",'"&amp;BM$1&amp;"-"&amp;$A21&amp;"' ,"&amp;BM$2&amp;","&amp;$B21&amp;","&amp;BM21&amp;","</f>
        <v>,'Tanjung Pelepas-Kolkata' ,32,19,1961,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,'Abu Dhabi-Pipavav' ,1,20,1272,</v>
      </c>
      <c r="E22" s="76">
        <v>1421</v>
      </c>
      <c r="F22" s="85" t="str">
        <f t="shared" si="1"/>
        <v>,'SITRA-Pipavav' ,2,20,1421,</v>
      </c>
      <c r="G22" s="76">
        <v>1121</v>
      </c>
      <c r="H22" s="85" t="str">
        <f t="shared" si="2"/>
        <v>,'Bandar Abbas-Pipavav' ,3,20,1121,</v>
      </c>
      <c r="I22" s="76">
        <v>1191</v>
      </c>
      <c r="J22" s="85" t="str">
        <f t="shared" si="2"/>
        <v>,'Sharjah-Pipavav' ,4,20,1191,</v>
      </c>
      <c r="K22" s="76">
        <v>7223</v>
      </c>
      <c r="L22" s="85" t="str">
        <f t="shared" ref="L22" si="507">",'"&amp;K$1&amp;"-"&amp;$A22&amp;"' ,"&amp;K$2&amp;","&amp;$B22&amp;","&amp;K22&amp;","</f>
        <v>,'Aden-Pipavav' ,5,20,7223,</v>
      </c>
      <c r="M22" s="76">
        <v>1486</v>
      </c>
      <c r="N22" s="85" t="str">
        <f t="shared" ref="N22" si="508">",'"&amp;M$1&amp;"-"&amp;$A22&amp;"' ,"&amp;M$2&amp;","&amp;$B22&amp;","&amp;M22&amp;","</f>
        <v>,'Dammam-Pipavav' ,6,20,1486,</v>
      </c>
      <c r="O22" s="76">
        <v>1991</v>
      </c>
      <c r="P22" s="85" t="str">
        <f t="shared" ref="P22" si="509">",'"&amp;O$1&amp;"-"&amp;$A22&amp;"' ,"&amp;O$2&amp;","&amp;$B22&amp;","&amp;O22&amp;","</f>
        <v>,'Hodeidah-Pipavav' ,7,20,1991,</v>
      </c>
      <c r="Q22" s="76">
        <v>2530</v>
      </c>
      <c r="R22" s="85" t="str">
        <f t="shared" ref="R22" si="510">",'"&amp;Q$1&amp;"-"&amp;$A22&amp;"' ,"&amp;Q$2&amp;","&amp;$B22&amp;","&amp;Q22&amp;","</f>
        <v>,'Jeddah-Pipavav' ,8,20,2530,</v>
      </c>
      <c r="S22" s="76">
        <v>838</v>
      </c>
      <c r="T22" s="85" t="str">
        <f t="shared" ref="T22" si="511">",'"&amp;S$1&amp;"-"&amp;$A22&amp;"' ,"&amp;S$2&amp;","&amp;$B22&amp;","&amp;S22&amp;","</f>
        <v>,'Muscat. Oman-Pipavav' ,9,20,838,</v>
      </c>
      <c r="U22" s="76">
        <v>1158</v>
      </c>
      <c r="V22" s="85" t="str">
        <f t="shared" ref="V22" si="512">",'"&amp;U$1&amp;"-"&amp;$A22&amp;"' ,"&amp;U$2&amp;","&amp;$B22&amp;","&amp;U22&amp;","</f>
        <v>,'Salalah-Pipavav' ,10,20,1158,</v>
      </c>
      <c r="W22" s="76">
        <v>947</v>
      </c>
      <c r="X22" s="85" t="str">
        <f t="shared" ref="X22" si="513">",'"&amp;W$1&amp;"-"&amp;$A22&amp;"' ,"&amp;W$2&amp;","&amp;$B22&amp;","&amp;W22&amp;","</f>
        <v>,'Sohar-Pipavav' ,11,20,947,</v>
      </c>
      <c r="Y22" s="76">
        <v>1394</v>
      </c>
      <c r="Z22" s="85" t="str">
        <f t="shared" ref="Z22" si="514">",'"&amp;Y$1&amp;"-"&amp;$A22&amp;"' ,"&amp;Y$2&amp;","&amp;$B22&amp;","&amp;Y22&amp;","</f>
        <v>,'Chennai-Pipavav' ,12,20,1394,</v>
      </c>
      <c r="AA22" s="76">
        <v>2508</v>
      </c>
      <c r="AB22" s="85" t="str">
        <f t="shared" ref="AB22" si="515">",'"&amp;AA$1&amp;"-"&amp;$A22&amp;"' ,"&amp;AA$2&amp;","&amp;$B22&amp;","&amp;AA22&amp;","</f>
        <v>,'Chittagong-Pipavav' ,13,20,2508,</v>
      </c>
      <c r="AC22" s="76">
        <v>799</v>
      </c>
      <c r="AD22" s="85" t="str">
        <f t="shared" ref="AD22" si="516">",'"&amp;AC$1&amp;"-"&amp;$A22&amp;"' ,"&amp;AC$2&amp;","&amp;$B22&amp;","&amp;AC22&amp;","</f>
        <v>,'Cochin-Pipavav' ,14,20,799,</v>
      </c>
      <c r="AE22" s="76">
        <v>1131</v>
      </c>
      <c r="AF22" s="85" t="str">
        <f t="shared" ref="AF22" si="517">",'"&amp;AE$1&amp;"-"&amp;$A22&amp;"' ,"&amp;AE$2&amp;","&amp;$B22&amp;","&amp;AE22&amp;","</f>
        <v>,'Colombo-Pipavav' ,15,20,1131,</v>
      </c>
      <c r="AG22" s="76">
        <v>2261</v>
      </c>
      <c r="AH22" s="85" t="str">
        <f t="shared" ref="AH22" si="518">",'"&amp;AG$1&amp;"-"&amp;$A22&amp;"' ,"&amp;AG$2&amp;","&amp;$B22&amp;","&amp;AG22&amp;","</f>
        <v>,'Haldia -Pipavav' ,16,20,2261,</v>
      </c>
      <c r="AI22" s="76">
        <v>189</v>
      </c>
      <c r="AJ22" s="85" t="str">
        <f t="shared" ref="AJ22" si="519">",'"&amp;AI$1&amp;"-"&amp;$A22&amp;"' ,"&amp;AI$2&amp;","&amp;$B22&amp;","&amp;AI22&amp;","</f>
        <v>,'Jawaharlal Nehru-Pipavav' ,17,20,189,</v>
      </c>
      <c r="AK22" s="76">
        <v>309</v>
      </c>
      <c r="AL22" s="85" t="str">
        <f t="shared" ref="AL22" si="520">",'"&amp;AK$1&amp;"-"&amp;$A22&amp;"' ,"&amp;AK$2&amp;","&amp;$B22&amp;","&amp;AK22&amp;","</f>
        <v>,'Kandla-Pipavav' ,18,20,309,</v>
      </c>
      <c r="AM22" s="76">
        <v>2284</v>
      </c>
      <c r="AN22" s="85" t="str">
        <f t="shared" ref="AN22" si="521">",'"&amp;AM$1&amp;"-"&amp;$A22&amp;"' ,"&amp;AM$2&amp;","&amp;$B22&amp;","&amp;AM22&amp;","</f>
        <v>,'Kolkata-Pipavav' ,19,20,2284,</v>
      </c>
      <c r="AO22" s="82">
        <v>0</v>
      </c>
      <c r="AP22" s="85" t="str">
        <f t="shared" ref="AP22" si="522">",'"&amp;AO$1&amp;"-"&amp;$A22&amp;"' ,"&amp;AO$2&amp;","&amp;$B22&amp;","&amp;AO22&amp;","</f>
        <v>,'Pipavav-Pipavav' ,20,20,0,</v>
      </c>
      <c r="AQ22" s="76">
        <v>445</v>
      </c>
      <c r="AR22" s="85" t="str">
        <f t="shared" ref="AR22" si="523">",'"&amp;AQ$1&amp;"-"&amp;$A22&amp;"' ,"&amp;AQ$2&amp;","&amp;$B22&amp;","&amp;AQ22&amp;","</f>
        <v>,'Port Qasim-Pipavav' ,21,20,445,</v>
      </c>
      <c r="AS22" s="76">
        <v>3057</v>
      </c>
      <c r="AT22" s="85" t="str">
        <f t="shared" ref="AT22" si="524">",'"&amp;AS$1&amp;"-"&amp;$A22&amp;"' ,"&amp;AS$2&amp;","&amp;$B22&amp;","&amp;AS22&amp;","</f>
        <v>,'Dar es Salaam-Pipavav' ,22,20,3057,</v>
      </c>
      <c r="AU22" s="76">
        <v>2867</v>
      </c>
      <c r="AV22" s="85" t="str">
        <f t="shared" ref="AV22" si="525">",'"&amp;AU$1&amp;"-"&amp;$A22&amp;"' ,"&amp;AU$2&amp;","&amp;$B22&amp;","&amp;AU22&amp;","</f>
        <v>,'Mombasa-Pipavav' ,23,20,2867,</v>
      </c>
      <c r="AW22" s="76">
        <v>3218</v>
      </c>
      <c r="AX22" s="85" t="str">
        <f t="shared" ref="AX22" si="526">",'"&amp;AW$1&amp;"-"&amp;$A22&amp;"' ,"&amp;AW$2&amp;","&amp;$B22&amp;","&amp;AW22&amp;","</f>
        <v>,'Port Louis-Pipavav' ,24,20,3218,</v>
      </c>
      <c r="AY22" s="76">
        <v>3458</v>
      </c>
      <c r="AZ22" s="85" t="str">
        <f t="shared" ref="AZ22" si="527">",'"&amp;AY$1&amp;"-"&amp;$A22&amp;"' ,"&amp;AY$2&amp;","&amp;$B22&amp;","&amp;AY22&amp;","</f>
        <v>,'Toamasina-Pipavav' ,25,20,3458,</v>
      </c>
      <c r="BA22" s="76">
        <v>2411</v>
      </c>
      <c r="BB22" s="85" t="str">
        <f t="shared" ref="BB22" si="528">",'"&amp;BA$1&amp;"-"&amp;$A22&amp;"' ,"&amp;BA$2&amp;","&amp;$B22&amp;","&amp;BA22&amp;","</f>
        <v>,'Victoria-Pipavav' ,26,20,2411,</v>
      </c>
      <c r="BC22" s="76">
        <v>3376</v>
      </c>
      <c r="BD22" s="85" t="str">
        <f t="shared" ref="BD22" si="529">",'"&amp;BC$1&amp;"-"&amp;$A22&amp;"' ,"&amp;BC$2&amp;","&amp;$B22&amp;","&amp;BC22&amp;","</f>
        <v>,'Port Saint Denis-Pipavav' ,27,20,3376,</v>
      </c>
      <c r="BE22" s="76">
        <v>1928</v>
      </c>
      <c r="BF22" s="85" t="str">
        <f t="shared" ref="BF22" si="530">",'"&amp;BE$1&amp;"-"&amp;$A22&amp;"' ,"&amp;BE$2&amp;","&amp;$B22&amp;","&amp;BE22&amp;","</f>
        <v>,'Djibouti-Pipavav' ,28,20,1928,</v>
      </c>
      <c r="BG22" s="76">
        <v>2456</v>
      </c>
      <c r="BH22" s="85" t="str">
        <f t="shared" ref="BH22" si="531">",'"&amp;BG$1&amp;"-"&amp;$A22&amp;"' ,"&amp;BG$2&amp;","&amp;$B22&amp;","&amp;BG22&amp;","</f>
        <v>,'Penang-Pipavav' ,29,20,2456,</v>
      </c>
      <c r="BI22" s="76">
        <v>2595</v>
      </c>
      <c r="BJ22" s="85" t="str">
        <f t="shared" ref="BJ22" si="532">",'"&amp;BI$1&amp;"-"&amp;$A22&amp;"' ,"&amp;BI$2&amp;","&amp;$B22&amp;","&amp;BI22&amp;","</f>
        <v>,'Port Klang-Pipavav' ,30,20,2595,</v>
      </c>
      <c r="BK22" s="76">
        <v>2826</v>
      </c>
      <c r="BL22" s="85" t="str">
        <f t="shared" ref="BL22" si="533">",'"&amp;BK$1&amp;"-"&amp;$A22&amp;"' ,"&amp;BK$2&amp;","&amp;$B22&amp;","&amp;BK22&amp;","</f>
        <v>,'Singapore-Pipavav' ,31,20,2826,</v>
      </c>
      <c r="BM22" s="76">
        <v>2768</v>
      </c>
      <c r="BN22" s="85" t="str">
        <f t="shared" ref="BN22" si="534">",'"&amp;BM$1&amp;"-"&amp;$A22&amp;"' ,"&amp;BM$2&amp;","&amp;$B22&amp;","&amp;BM22&amp;","</f>
        <v>,'Tanjung Pelepas-Pipavav' ,32,20,2768,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,'Abu Dhabi-Port Qasim' ,1,21,827,</v>
      </c>
      <c r="E23" s="76">
        <v>976</v>
      </c>
      <c r="F23" s="85" t="str">
        <f t="shared" si="1"/>
        <v>,'SITRA-Port Qasim' ,2,21,976,</v>
      </c>
      <c r="G23" s="76">
        <v>676</v>
      </c>
      <c r="H23" s="85" t="str">
        <f t="shared" si="2"/>
        <v>,'Bandar Abbas-Port Qasim' ,3,21,676,</v>
      </c>
      <c r="I23" s="76">
        <v>746</v>
      </c>
      <c r="J23" s="85" t="str">
        <f t="shared" si="2"/>
        <v>,'Sharjah-Port Qasim' ,4,21,746,</v>
      </c>
      <c r="K23" s="76">
        <v>7092</v>
      </c>
      <c r="L23" s="85" t="str">
        <f t="shared" ref="L23" si="535">",'"&amp;K$1&amp;"-"&amp;$A23&amp;"' ,"&amp;K$2&amp;","&amp;$B23&amp;","&amp;K23&amp;","</f>
        <v>,'Aden-Port Qasim' ,5,21,7092,</v>
      </c>
      <c r="M23" s="76">
        <v>1041</v>
      </c>
      <c r="N23" s="85" t="str">
        <f t="shared" ref="N23" si="536">",'"&amp;M$1&amp;"-"&amp;$A23&amp;"' ,"&amp;M$2&amp;","&amp;$B23&amp;","&amp;M23&amp;","</f>
        <v>,'Dammam-Port Qasim' ,6,21,1041,</v>
      </c>
      <c r="O23" s="76">
        <v>1860</v>
      </c>
      <c r="P23" s="85" t="str">
        <f t="shared" ref="P23" si="537">",'"&amp;O$1&amp;"-"&amp;$A23&amp;"' ,"&amp;O$2&amp;","&amp;$B23&amp;","&amp;O23&amp;","</f>
        <v>,'Hodeidah-Port Qasim' ,7,21,1860,</v>
      </c>
      <c r="Q23" s="76">
        <v>2399</v>
      </c>
      <c r="R23" s="85" t="str">
        <f t="shared" ref="R23" si="538">",'"&amp;Q$1&amp;"-"&amp;$A23&amp;"' ,"&amp;Q$2&amp;","&amp;$B23&amp;","&amp;Q23&amp;","</f>
        <v>,'Jeddah-Port Qasim' ,8,21,2399,</v>
      </c>
      <c r="S23" s="76">
        <v>480</v>
      </c>
      <c r="T23" s="85" t="str">
        <f t="shared" ref="T23" si="539">",'"&amp;S$1&amp;"-"&amp;$A23&amp;"' ,"&amp;S$2&amp;","&amp;$B23&amp;","&amp;S23&amp;","</f>
        <v>,'Muscat. Oman-Port Qasim' ,9,21,480,</v>
      </c>
      <c r="U23" s="76">
        <v>1027</v>
      </c>
      <c r="V23" s="85" t="str">
        <f t="shared" ref="V23" si="540">",'"&amp;U$1&amp;"-"&amp;$A23&amp;"' ,"&amp;U$2&amp;","&amp;$B23&amp;","&amp;U23&amp;","</f>
        <v>,'Salalah-Port Qasim' ,10,21,1027,</v>
      </c>
      <c r="W23" s="76">
        <v>591</v>
      </c>
      <c r="X23" s="85" t="str">
        <f t="shared" ref="X23" si="541">",'"&amp;W$1&amp;"-"&amp;$A23&amp;"' ,"&amp;W$2&amp;","&amp;$B23&amp;","&amp;W23&amp;","</f>
        <v>,'Sohar-Port Qasim' ,11,21,591,</v>
      </c>
      <c r="Y23" s="76">
        <v>1794</v>
      </c>
      <c r="Z23" s="85" t="str">
        <f t="shared" ref="Z23" si="542">",'"&amp;Y$1&amp;"-"&amp;$A23&amp;"' ,"&amp;Y$2&amp;","&amp;$B23&amp;","&amp;Y23&amp;","</f>
        <v>,'Chennai-Port Qasim' ,12,21,1794,</v>
      </c>
      <c r="AA23" s="76">
        <v>2908</v>
      </c>
      <c r="AB23" s="85" t="str">
        <f t="shared" ref="AB23" si="543">",'"&amp;AA$1&amp;"-"&amp;$A23&amp;"' ,"&amp;AA$2&amp;","&amp;$B23&amp;","&amp;AA23&amp;","</f>
        <v>,'Chittagong-Port Qasim' ,13,21,2908,</v>
      </c>
      <c r="AC23" s="76">
        <v>1199</v>
      </c>
      <c r="AD23" s="85" t="str">
        <f t="shared" ref="AD23" si="544">",'"&amp;AC$1&amp;"-"&amp;$A23&amp;"' ,"&amp;AC$2&amp;","&amp;$B23&amp;","&amp;AC23&amp;","</f>
        <v>,'Cochin-Port Qasim' ,14,21,1199,</v>
      </c>
      <c r="AE23" s="76">
        <v>1531</v>
      </c>
      <c r="AF23" s="85" t="str">
        <f t="shared" ref="AF23" si="545">",'"&amp;AE$1&amp;"-"&amp;$A23&amp;"' ,"&amp;AE$2&amp;","&amp;$B23&amp;","&amp;AE23&amp;","</f>
        <v>,'Colombo-Port Qasim' ,15,21,1531,</v>
      </c>
      <c r="AG23" s="76">
        <v>2661</v>
      </c>
      <c r="AH23" s="85" t="str">
        <f t="shared" ref="AH23" si="546">",'"&amp;AG$1&amp;"-"&amp;$A23&amp;"' ,"&amp;AG$2&amp;","&amp;$B23&amp;","&amp;AG23&amp;","</f>
        <v>,'Haldia -Port Qasim' ,16,21,2661,</v>
      </c>
      <c r="AI23" s="76">
        <v>589</v>
      </c>
      <c r="AJ23" s="85" t="str">
        <f t="shared" ref="AJ23" si="547">",'"&amp;AI$1&amp;"-"&amp;$A23&amp;"' ,"&amp;AI$2&amp;","&amp;$B23&amp;","&amp;AI23&amp;","</f>
        <v>,'Jawaharlal Nehru-Port Qasim' ,17,21,589,</v>
      </c>
      <c r="AK23" s="76">
        <v>303</v>
      </c>
      <c r="AL23" s="85" t="str">
        <f t="shared" ref="AL23" si="548">",'"&amp;AK$1&amp;"-"&amp;$A23&amp;"' ,"&amp;AK$2&amp;","&amp;$B23&amp;","&amp;AK23&amp;","</f>
        <v>,'Kandla-Port Qasim' ,18,21,303,</v>
      </c>
      <c r="AM23" s="76">
        <v>2684</v>
      </c>
      <c r="AN23" s="85" t="str">
        <f t="shared" ref="AN23" si="549">",'"&amp;AM$1&amp;"-"&amp;$A23&amp;"' ,"&amp;AM$2&amp;","&amp;$B23&amp;","&amp;AM23&amp;","</f>
        <v>,'Kolkata-Port Qasim' ,19,21,2684,</v>
      </c>
      <c r="AO23" s="76">
        <v>445</v>
      </c>
      <c r="AP23" s="85" t="str">
        <f t="shared" ref="AP23" si="550">",'"&amp;AO$1&amp;"-"&amp;$A23&amp;"' ,"&amp;AO$2&amp;","&amp;$B23&amp;","&amp;AO23&amp;","</f>
        <v>,'Pipavav-Port Qasim' ,20,21,445,</v>
      </c>
      <c r="AQ23" s="82">
        <v>0</v>
      </c>
      <c r="AR23" s="85" t="str">
        <f t="shared" ref="AR23" si="551">",'"&amp;AQ$1&amp;"-"&amp;$A23&amp;"' ,"&amp;AQ$2&amp;","&amp;$B23&amp;","&amp;AQ23&amp;","</f>
        <v>,'Port Qasim-Port Qasim' ,21,21,0,</v>
      </c>
      <c r="AS23" s="76">
        <v>2926</v>
      </c>
      <c r="AT23" s="85" t="str">
        <f t="shared" ref="AT23" si="552">",'"&amp;AS$1&amp;"-"&amp;$A23&amp;"' ,"&amp;AS$2&amp;","&amp;$B23&amp;","&amp;AS23&amp;","</f>
        <v>,'Dar es Salaam-Port Qasim' ,22,21,2926,</v>
      </c>
      <c r="AU23" s="76">
        <v>2736</v>
      </c>
      <c r="AV23" s="85" t="str">
        <f t="shared" ref="AV23" si="553">",'"&amp;AU$1&amp;"-"&amp;$A23&amp;"' ,"&amp;AU$2&amp;","&amp;$B23&amp;","&amp;AU23&amp;","</f>
        <v>,'Mombasa-Port Qasim' ,23,21,2736,</v>
      </c>
      <c r="AW23" s="76">
        <v>3087</v>
      </c>
      <c r="AX23" s="85" t="str">
        <f t="shared" ref="AX23" si="554">",'"&amp;AW$1&amp;"-"&amp;$A23&amp;"' ,"&amp;AW$2&amp;","&amp;$B23&amp;","&amp;AW23&amp;","</f>
        <v>,'Port Louis-Port Qasim' ,24,21,3087,</v>
      </c>
      <c r="AY23" s="76">
        <v>3327</v>
      </c>
      <c r="AZ23" s="85" t="str">
        <f t="shared" ref="AZ23" si="555">",'"&amp;AY$1&amp;"-"&amp;$A23&amp;"' ,"&amp;AY$2&amp;","&amp;$B23&amp;","&amp;AY23&amp;","</f>
        <v>,'Toamasina-Port Qasim' ,25,21,3327,</v>
      </c>
      <c r="BA23" s="76">
        <v>2280</v>
      </c>
      <c r="BB23" s="85" t="str">
        <f t="shared" ref="BB23" si="556">",'"&amp;BA$1&amp;"-"&amp;$A23&amp;"' ,"&amp;BA$2&amp;","&amp;$B23&amp;","&amp;BA23&amp;","</f>
        <v>,'Victoria-Port Qasim' ,26,21,2280,</v>
      </c>
      <c r="BC23" s="76">
        <v>3245</v>
      </c>
      <c r="BD23" s="85" t="str">
        <f t="shared" ref="BD23" si="557">",'"&amp;BC$1&amp;"-"&amp;$A23&amp;"' ,"&amp;BC$2&amp;","&amp;$B23&amp;","&amp;BC23&amp;","</f>
        <v>,'Port Saint Denis-Port Qasim' ,27,21,3245,</v>
      </c>
      <c r="BE23" s="76">
        <v>1797</v>
      </c>
      <c r="BF23" s="85" t="str">
        <f t="shared" ref="BF23" si="558">",'"&amp;BE$1&amp;"-"&amp;$A23&amp;"' ,"&amp;BE$2&amp;","&amp;$B23&amp;","&amp;BE23&amp;","</f>
        <v>,'Djibouti-Port Qasim' ,28,21,1797,</v>
      </c>
      <c r="BG23" s="76">
        <v>2856</v>
      </c>
      <c r="BH23" s="85" t="str">
        <f t="shared" ref="BH23" si="559">",'"&amp;BG$1&amp;"-"&amp;$A23&amp;"' ,"&amp;BG$2&amp;","&amp;$B23&amp;","&amp;BG23&amp;","</f>
        <v>,'Penang-Port Qasim' ,29,21,2856,</v>
      </c>
      <c r="BI23" s="76">
        <v>2995</v>
      </c>
      <c r="BJ23" s="85" t="str">
        <f t="shared" ref="BJ23" si="560">",'"&amp;BI$1&amp;"-"&amp;$A23&amp;"' ,"&amp;BI$2&amp;","&amp;$B23&amp;","&amp;BI23&amp;","</f>
        <v>,'Port Klang-Port Qasim' ,30,21,2995,</v>
      </c>
      <c r="BK23" s="76">
        <v>3225</v>
      </c>
      <c r="BL23" s="85" t="str">
        <f t="shared" ref="BL23" si="561">",'"&amp;BK$1&amp;"-"&amp;$A23&amp;"' ,"&amp;BK$2&amp;","&amp;$B23&amp;","&amp;BK23&amp;","</f>
        <v>,'Singapore-Port Qasim' ,31,21,3225,</v>
      </c>
      <c r="BM23" s="76">
        <v>3168</v>
      </c>
      <c r="BN23" s="85" t="str">
        <f t="shared" ref="BN23" si="562">",'"&amp;BM$1&amp;"-"&amp;$A23&amp;"' ,"&amp;BM$2&amp;","&amp;$B23&amp;","&amp;BM23&amp;","</f>
        <v>,'Tanjung Pelepas-Port Qasim' ,32,21,3168,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,'Abu Dhabi-Dar es Salaam' ,1,22,2979,</v>
      </c>
      <c r="E24" s="76">
        <v>3129</v>
      </c>
      <c r="F24" s="85" t="str">
        <f t="shared" si="1"/>
        <v>,'SITRA-Dar es Salaam' ,2,22,3129,</v>
      </c>
      <c r="G24" s="76">
        <v>2842</v>
      </c>
      <c r="H24" s="85" t="str">
        <f t="shared" si="2"/>
        <v>,'Bandar Abbas-Dar es Salaam' ,3,22,2842,</v>
      </c>
      <c r="I24" s="76">
        <v>2899</v>
      </c>
      <c r="J24" s="85" t="str">
        <f t="shared" si="2"/>
        <v>,'Sharjah-Dar es Salaam' ,4,22,2899,</v>
      </c>
      <c r="K24" s="76">
        <v>2899</v>
      </c>
      <c r="L24" s="85" t="str">
        <f t="shared" ref="L24" si="563">",'"&amp;K$1&amp;"-"&amp;$A24&amp;"' ,"&amp;K$2&amp;","&amp;$B24&amp;","&amp;K24&amp;","</f>
        <v>,'Aden-Dar es Salaam' ,5,22,2899,</v>
      </c>
      <c r="M24" s="76">
        <v>3207</v>
      </c>
      <c r="N24" s="85" t="str">
        <f t="shared" ref="N24" si="564">",'"&amp;M$1&amp;"-"&amp;$A24&amp;"' ,"&amp;M$2&amp;","&amp;$B24&amp;","&amp;M24&amp;","</f>
        <v>,'Dammam-Dar es Salaam' ,6,22,3207,</v>
      </c>
      <c r="O24" s="76">
        <v>2113</v>
      </c>
      <c r="P24" s="85" t="str">
        <f t="shared" ref="P24" si="565">",'"&amp;O$1&amp;"-"&amp;$A24&amp;"' ,"&amp;O$2&amp;","&amp;$B24&amp;","&amp;O24&amp;","</f>
        <v>,'Hodeidah-Dar es Salaam' ,7,22,2113,</v>
      </c>
      <c r="Q24" s="76">
        <v>2652</v>
      </c>
      <c r="R24" s="85" t="str">
        <f t="shared" ref="R24" si="566">",'"&amp;Q$1&amp;"-"&amp;$A24&amp;"' ,"&amp;Q$2&amp;","&amp;$B24&amp;","&amp;Q24&amp;","</f>
        <v>,'Jeddah-Dar es Salaam' ,8,22,2652,</v>
      </c>
      <c r="S24" s="76">
        <v>2587</v>
      </c>
      <c r="T24" s="85" t="str">
        <f t="shared" ref="T24" si="567">",'"&amp;S$1&amp;"-"&amp;$A24&amp;"' ,"&amp;S$2&amp;","&amp;$B24&amp;","&amp;S24&amp;","</f>
        <v>,'Muscat. Oman-Dar es Salaam' ,9,22,2587,</v>
      </c>
      <c r="U24" s="76">
        <v>1900</v>
      </c>
      <c r="V24" s="85" t="str">
        <f t="shared" ref="V24" si="568">",'"&amp;U$1&amp;"-"&amp;$A24&amp;"' ,"&amp;U$2&amp;","&amp;$B24&amp;","&amp;U24&amp;","</f>
        <v>,'Salalah-Dar es Salaam' ,10,22,1900,</v>
      </c>
      <c r="W24" s="76">
        <v>2635</v>
      </c>
      <c r="X24" s="85" t="str">
        <f t="shared" ref="X24" si="569">",'"&amp;W$1&amp;"-"&amp;$A24&amp;"' ,"&amp;W$2&amp;","&amp;$B24&amp;","&amp;W24&amp;","</f>
        <v>,'Sohar-Dar es Salaam' ,11,22,2635,</v>
      </c>
      <c r="Y24" s="76">
        <v>3281</v>
      </c>
      <c r="Z24" s="85" t="str">
        <f t="shared" ref="Z24" si="570">",'"&amp;Y$1&amp;"-"&amp;$A24&amp;"' ,"&amp;Y$2&amp;","&amp;$B24&amp;","&amp;Y24&amp;","</f>
        <v>,'Chennai-Dar es Salaam' ,12,22,3281,</v>
      </c>
      <c r="AA24" s="76">
        <v>4395</v>
      </c>
      <c r="AB24" s="85" t="str">
        <f t="shared" ref="AB24" si="571">",'"&amp;AA$1&amp;"-"&amp;$A24&amp;"' ,"&amp;AA$2&amp;","&amp;$B24&amp;","&amp;AA24&amp;","</f>
        <v>,'Chittagong-Dar es Salaam' ,13,22,4395,</v>
      </c>
      <c r="AC24" s="76">
        <v>2823</v>
      </c>
      <c r="AD24" s="85" t="str">
        <f t="shared" ref="AD24" si="572">",'"&amp;AC$1&amp;"-"&amp;$A24&amp;"' ,"&amp;AC$2&amp;","&amp;$B24&amp;","&amp;AC24&amp;","</f>
        <v>,'Cochin-Dar es Salaam' ,14,22,2823,</v>
      </c>
      <c r="AE24" s="76">
        <v>2933</v>
      </c>
      <c r="AF24" s="85" t="str">
        <f t="shared" ref="AF24" si="573">",'"&amp;AE$1&amp;"-"&amp;$A24&amp;"' ,"&amp;AE$2&amp;","&amp;$B24&amp;","&amp;AE24&amp;","</f>
        <v>,'Colombo-Dar es Salaam' ,15,22,2933,</v>
      </c>
      <c r="AG24" s="76">
        <v>4148</v>
      </c>
      <c r="AH24" s="85" t="str">
        <f t="shared" ref="AH24" si="574">",'"&amp;AG$1&amp;"-"&amp;$A24&amp;"' ,"&amp;AG$2&amp;","&amp;$B24&amp;","&amp;AG24&amp;","</f>
        <v>,'Haldia -Dar es Salaam' ,16,22,4148,</v>
      </c>
      <c r="AI24" s="76">
        <v>3043</v>
      </c>
      <c r="AJ24" s="85" t="str">
        <f t="shared" ref="AJ24" si="575">",'"&amp;AI$1&amp;"-"&amp;$A24&amp;"' ,"&amp;AI$2&amp;","&amp;$B24&amp;","&amp;AI24&amp;","</f>
        <v>,'Jawaharlal Nehru-Dar es Salaam' ,17,22,3043,</v>
      </c>
      <c r="AK24" s="76">
        <v>3048</v>
      </c>
      <c r="AL24" s="85" t="str">
        <f t="shared" ref="AL24" si="576">",'"&amp;AK$1&amp;"-"&amp;$A24&amp;"' ,"&amp;AK$2&amp;","&amp;$B24&amp;","&amp;AK24&amp;","</f>
        <v>,'Kandla-Dar es Salaam' ,18,22,3048,</v>
      </c>
      <c r="AM24" s="76">
        <v>4171</v>
      </c>
      <c r="AN24" s="85" t="str">
        <f t="shared" ref="AN24" si="577">",'"&amp;AM$1&amp;"-"&amp;$A24&amp;"' ,"&amp;AM$2&amp;","&amp;$B24&amp;","&amp;AM24&amp;","</f>
        <v>,'Kolkata-Dar es Salaam' ,19,22,4171,</v>
      </c>
      <c r="AO24" s="76">
        <v>3057</v>
      </c>
      <c r="AP24" s="85" t="str">
        <f t="shared" ref="AP24" si="578">",'"&amp;AO$1&amp;"-"&amp;$A24&amp;"' ,"&amp;AO$2&amp;","&amp;$B24&amp;","&amp;AO24&amp;","</f>
        <v>,'Pipavav-Dar es Salaam' ,20,22,3057,</v>
      </c>
      <c r="AQ24" s="76">
        <v>2926</v>
      </c>
      <c r="AR24" s="85" t="str">
        <f t="shared" ref="AR24" si="579">",'"&amp;AQ$1&amp;"-"&amp;$A24&amp;"' ,"&amp;AQ$2&amp;","&amp;$B24&amp;","&amp;AQ24&amp;","</f>
        <v>,'Port Qasim-Dar es Salaam' ,21,22,2926,</v>
      </c>
      <c r="AS24" s="82">
        <v>0</v>
      </c>
      <c r="AT24" s="85" t="str">
        <f t="shared" ref="AT24" si="580">",'"&amp;AS$1&amp;"-"&amp;$A24&amp;"' ,"&amp;AS$2&amp;","&amp;$B24&amp;","&amp;AS24&amp;","</f>
        <v>,'Dar es Salaam-Dar es Salaam' ,22,22,0,</v>
      </c>
      <c r="AU24" s="76">
        <v>223</v>
      </c>
      <c r="AV24" s="85" t="str">
        <f t="shared" ref="AV24" si="581">",'"&amp;AU$1&amp;"-"&amp;$A24&amp;"' ,"&amp;AU$2&amp;","&amp;$B24&amp;","&amp;AU24&amp;","</f>
        <v>,'Mombasa-Dar es Salaam' ,23,22,223,</v>
      </c>
      <c r="AW24" s="76">
        <v>1686</v>
      </c>
      <c r="AX24" s="85" t="str">
        <f t="shared" ref="AX24" si="582">",'"&amp;AW$1&amp;"-"&amp;$A24&amp;"' ,"&amp;AW$2&amp;","&amp;$B24&amp;","&amp;AW24&amp;","</f>
        <v>,'Port Louis-Dar es Salaam' ,24,22,1686,</v>
      </c>
      <c r="AY24" s="76">
        <v>1182</v>
      </c>
      <c r="AZ24" s="85" t="str">
        <f t="shared" ref="AZ24" si="583">",'"&amp;AY$1&amp;"-"&amp;$A24&amp;"' ,"&amp;AY$2&amp;","&amp;$B24&amp;","&amp;AY24&amp;","</f>
        <v>,'Toamasina-Dar es Salaam' ,25,22,1182,</v>
      </c>
      <c r="BA24" s="76">
        <v>1043</v>
      </c>
      <c r="BB24" s="85" t="str">
        <f t="shared" ref="BB24" si="584">",'"&amp;BA$1&amp;"-"&amp;$A24&amp;"' ,"&amp;BA$2&amp;","&amp;$B24&amp;","&amp;BA24&amp;","</f>
        <v>,'Victoria-Dar es Salaam' ,26,22,1043,</v>
      </c>
      <c r="BC24" s="76">
        <v>1610</v>
      </c>
      <c r="BD24" s="85" t="str">
        <f t="shared" ref="BD24" si="585">",'"&amp;BC$1&amp;"-"&amp;$A24&amp;"' ,"&amp;BC$2&amp;","&amp;$B24&amp;","&amp;BC24&amp;","</f>
        <v>,'Port Saint Denis-Dar es Salaam' ,27,22,1610,</v>
      </c>
      <c r="BE24" s="76">
        <v>1997</v>
      </c>
      <c r="BF24" s="85" t="str">
        <f t="shared" ref="BF24" si="586">",'"&amp;BE$1&amp;"-"&amp;$A24&amp;"' ,"&amp;BE$2&amp;","&amp;$B24&amp;","&amp;BE24&amp;","</f>
        <v>,'Djibouti-Dar es Salaam' ,28,22,1997,</v>
      </c>
      <c r="BG24" s="76">
        <v>4146</v>
      </c>
      <c r="BH24" s="85" t="str">
        <f t="shared" ref="BH24" si="587">",'"&amp;BG$1&amp;"-"&amp;$A24&amp;"' ,"&amp;BG$2&amp;","&amp;$B24&amp;","&amp;BG24&amp;","</f>
        <v>,'Penang-Dar es Salaam' ,29,22,4146,</v>
      </c>
      <c r="BI24" s="76">
        <v>4285</v>
      </c>
      <c r="BJ24" s="85" t="str">
        <f t="shared" ref="BJ24" si="588">",'"&amp;BI$1&amp;"-"&amp;$A24&amp;"' ,"&amp;BI$2&amp;","&amp;$B24&amp;","&amp;BI24&amp;","</f>
        <v>,'Port Klang-Dar es Salaam' ,30,22,4285,</v>
      </c>
      <c r="BK24" s="76">
        <v>4515</v>
      </c>
      <c r="BL24" s="85" t="str">
        <f t="shared" ref="BL24" si="589">",'"&amp;BK$1&amp;"-"&amp;$A24&amp;"' ,"&amp;BK$2&amp;","&amp;$B24&amp;","&amp;BK24&amp;","</f>
        <v>,'Singapore-Dar es Salaam' ,31,22,4515,</v>
      </c>
      <c r="BM24" s="76">
        <v>4458</v>
      </c>
      <c r="BN24" s="85" t="str">
        <f t="shared" ref="BN24" si="590">",'"&amp;BM$1&amp;"-"&amp;$A24&amp;"' ,"&amp;BM$2&amp;","&amp;$B24&amp;","&amp;BM24&amp;","</f>
        <v>,'Tanjung Pelepas-Dar es Salaam' ,32,22,4458,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,'Abu Dhabi-Mombasa' ,1,23,2789,</v>
      </c>
      <c r="E25" s="76">
        <v>2938</v>
      </c>
      <c r="F25" s="85" t="str">
        <f t="shared" si="1"/>
        <v>,'SITRA-Mombasa' ,2,23,2938,</v>
      </c>
      <c r="G25" s="76">
        <v>2652</v>
      </c>
      <c r="H25" s="85" t="str">
        <f t="shared" si="2"/>
        <v>,'Bandar Abbas-Mombasa' ,3,23,2652,</v>
      </c>
      <c r="I25" s="76">
        <v>2708</v>
      </c>
      <c r="J25" s="85" t="str">
        <f t="shared" si="2"/>
        <v>,'Sharjah-Mombasa' ,4,23,2708,</v>
      </c>
      <c r="K25" s="76">
        <v>7154</v>
      </c>
      <c r="L25" s="85" t="str">
        <f t="shared" ref="L25" si="591">",'"&amp;K$1&amp;"-"&amp;$A25&amp;"' ,"&amp;K$2&amp;","&amp;$B25&amp;","&amp;K25&amp;","</f>
        <v>,'Aden-Mombasa' ,5,23,7154,</v>
      </c>
      <c r="M25" s="76">
        <v>3017</v>
      </c>
      <c r="N25" s="85" t="str">
        <f t="shared" ref="N25" si="592">",'"&amp;M$1&amp;"-"&amp;$A25&amp;"' ,"&amp;M$2&amp;","&amp;$B25&amp;","&amp;M25&amp;","</f>
        <v>,'Dammam-Mombasa' ,6,23,3017,</v>
      </c>
      <c r="O25" s="76">
        <v>1923</v>
      </c>
      <c r="P25" s="85" t="str">
        <f t="shared" ref="P25" si="593">",'"&amp;O$1&amp;"-"&amp;$A25&amp;"' ,"&amp;O$2&amp;","&amp;$B25&amp;","&amp;O25&amp;","</f>
        <v>,'Hodeidah-Mombasa' ,7,23,1923,</v>
      </c>
      <c r="Q25" s="76">
        <v>2462</v>
      </c>
      <c r="R25" s="85" t="str">
        <f t="shared" ref="R25" si="594">",'"&amp;Q$1&amp;"-"&amp;$A25&amp;"' ,"&amp;Q$2&amp;","&amp;$B25&amp;","&amp;Q25&amp;","</f>
        <v>,'Jeddah-Mombasa' ,8,23,2462,</v>
      </c>
      <c r="S25" s="76">
        <v>2397</v>
      </c>
      <c r="T25" s="85" t="str">
        <f t="shared" ref="T25" si="595">",'"&amp;S$1&amp;"-"&amp;$A25&amp;"' ,"&amp;S$2&amp;","&amp;$B25&amp;","&amp;S25&amp;","</f>
        <v>,'Muscat. Oman-Mombasa' ,9,23,2397,</v>
      </c>
      <c r="U25" s="76">
        <v>1709</v>
      </c>
      <c r="V25" s="85" t="str">
        <f t="shared" ref="V25" si="596">",'"&amp;U$1&amp;"-"&amp;$A25&amp;"' ,"&amp;U$2&amp;","&amp;$B25&amp;","&amp;U25&amp;","</f>
        <v>,'Salalah-Mombasa' ,10,23,1709,</v>
      </c>
      <c r="W25" s="76">
        <v>2444</v>
      </c>
      <c r="X25" s="85" t="str">
        <f t="shared" ref="X25" si="597">",'"&amp;W$1&amp;"-"&amp;$A25&amp;"' ,"&amp;W$2&amp;","&amp;$B25&amp;","&amp;W25&amp;","</f>
        <v>,'Sohar-Mombasa' ,11,23,2444,</v>
      </c>
      <c r="Y25" s="76">
        <v>3091</v>
      </c>
      <c r="Z25" s="85" t="str">
        <f t="shared" ref="Z25" si="598">",'"&amp;Y$1&amp;"-"&amp;$A25&amp;"' ,"&amp;Y$2&amp;","&amp;$B25&amp;","&amp;Y25&amp;","</f>
        <v>,'Chennai-Mombasa' ,12,23,3091,</v>
      </c>
      <c r="AA25" s="76">
        <v>4205</v>
      </c>
      <c r="AB25" s="85" t="str">
        <f t="shared" ref="AB25" si="599">",'"&amp;AA$1&amp;"-"&amp;$A25&amp;"' ,"&amp;AA$2&amp;","&amp;$B25&amp;","&amp;AA25&amp;","</f>
        <v>,'Chittagong-Mombasa' ,13,23,4205,</v>
      </c>
      <c r="AC25" s="76">
        <v>2632</v>
      </c>
      <c r="AD25" s="85" t="str">
        <f t="shared" ref="AD25" si="600">",'"&amp;AC$1&amp;"-"&amp;$A25&amp;"' ,"&amp;AC$2&amp;","&amp;$B25&amp;","&amp;AC25&amp;","</f>
        <v>,'Cochin-Mombasa' ,14,23,2632,</v>
      </c>
      <c r="AE25" s="76">
        <v>2742</v>
      </c>
      <c r="AF25" s="85" t="str">
        <f t="shared" ref="AF25" si="601">",'"&amp;AE$1&amp;"-"&amp;$A25&amp;"' ,"&amp;AE$2&amp;","&amp;$B25&amp;","&amp;AE25&amp;","</f>
        <v>,'Colombo-Mombasa' ,15,23,2742,</v>
      </c>
      <c r="AG25" s="76">
        <v>3958</v>
      </c>
      <c r="AH25" s="85" t="str">
        <f t="shared" ref="AH25" si="602">",'"&amp;AG$1&amp;"-"&amp;$A25&amp;"' ,"&amp;AG$2&amp;","&amp;$B25&amp;","&amp;AG25&amp;","</f>
        <v>,'Haldia -Mombasa' ,16,23,3958,</v>
      </c>
      <c r="AI25" s="76">
        <v>2853</v>
      </c>
      <c r="AJ25" s="85" t="str">
        <f t="shared" ref="AJ25" si="603">",'"&amp;AI$1&amp;"-"&amp;$A25&amp;"' ,"&amp;AI$2&amp;","&amp;$B25&amp;","&amp;AI25&amp;","</f>
        <v>,'Jawaharlal Nehru-Mombasa' ,17,23,2853,</v>
      </c>
      <c r="AK25" s="76">
        <v>2857</v>
      </c>
      <c r="AL25" s="85" t="str">
        <f t="shared" ref="AL25" si="604">",'"&amp;AK$1&amp;"-"&amp;$A25&amp;"' ,"&amp;AK$2&amp;","&amp;$B25&amp;","&amp;AK25&amp;","</f>
        <v>,'Kandla-Mombasa' ,18,23,2857,</v>
      </c>
      <c r="AM25" s="76">
        <v>3981</v>
      </c>
      <c r="AN25" s="85" t="str">
        <f t="shared" ref="AN25" si="605">",'"&amp;AM$1&amp;"-"&amp;$A25&amp;"' ,"&amp;AM$2&amp;","&amp;$B25&amp;","&amp;AM25&amp;","</f>
        <v>,'Kolkata-Mombasa' ,19,23,3981,</v>
      </c>
      <c r="AO25" s="76">
        <v>2867</v>
      </c>
      <c r="AP25" s="85" t="str">
        <f t="shared" ref="AP25" si="606">",'"&amp;AO$1&amp;"-"&amp;$A25&amp;"' ,"&amp;AO$2&amp;","&amp;$B25&amp;","&amp;AO25&amp;","</f>
        <v>,'Pipavav-Mombasa' ,20,23,2867,</v>
      </c>
      <c r="AQ25" s="76">
        <v>2736</v>
      </c>
      <c r="AR25" s="85" t="str">
        <f t="shared" ref="AR25" si="607">",'"&amp;AQ$1&amp;"-"&amp;$A25&amp;"' ,"&amp;AQ$2&amp;","&amp;$B25&amp;","&amp;AQ25&amp;","</f>
        <v>,'Port Qasim-Mombasa' ,21,23,2736,</v>
      </c>
      <c r="AS25" s="76">
        <v>223</v>
      </c>
      <c r="AT25" s="85" t="str">
        <f t="shared" ref="AT25" si="608">",'"&amp;AS$1&amp;"-"&amp;$A25&amp;"' ,"&amp;AS$2&amp;","&amp;$B25&amp;","&amp;AS25&amp;","</f>
        <v>,'Dar es Salaam-Mombasa' ,22,23,223,</v>
      </c>
      <c r="AU25" s="82">
        <v>0</v>
      </c>
      <c r="AV25" s="85" t="str">
        <f t="shared" ref="AV25" si="609">",'"&amp;AU$1&amp;"-"&amp;$A25&amp;"' ,"&amp;AU$2&amp;","&amp;$B25&amp;","&amp;AU25&amp;","</f>
        <v>,'Mombasa-Mombasa' ,23,23,0,</v>
      </c>
      <c r="AW25" s="76">
        <v>1853</v>
      </c>
      <c r="AX25" s="85" t="str">
        <f t="shared" ref="AX25" si="610">",'"&amp;AW$1&amp;"-"&amp;$A25&amp;"' ,"&amp;AW$2&amp;","&amp;$B25&amp;","&amp;AW25&amp;","</f>
        <v>,'Port Louis-Mombasa' ,24,23,1853,</v>
      </c>
      <c r="AY25" s="76">
        <v>1349</v>
      </c>
      <c r="AZ25" s="85" t="str">
        <f t="shared" ref="AZ25" si="611">",'"&amp;AY$1&amp;"-"&amp;$A25&amp;"' ,"&amp;AY$2&amp;","&amp;$B25&amp;","&amp;AY25&amp;","</f>
        <v>,'Toamasina-Mombasa' ,25,23,1349,</v>
      </c>
      <c r="BA25" s="76">
        <v>974</v>
      </c>
      <c r="BB25" s="85" t="str">
        <f t="shared" ref="BB25" si="612">",'"&amp;BA$1&amp;"-"&amp;$A25&amp;"' ,"&amp;BA$2&amp;","&amp;$B25&amp;","&amp;BA25&amp;","</f>
        <v>,'Victoria-Mombasa' ,26,23,974,</v>
      </c>
      <c r="BC25" s="76">
        <v>1777</v>
      </c>
      <c r="BD25" s="85" t="str">
        <f t="shared" ref="BD25" si="613">",'"&amp;BC$1&amp;"-"&amp;$A25&amp;"' ,"&amp;BC$2&amp;","&amp;$B25&amp;","&amp;BC25&amp;","</f>
        <v>,'Port Saint Denis-Mombasa' ,27,23,1777,</v>
      </c>
      <c r="BE25" s="76">
        <v>1807</v>
      </c>
      <c r="BF25" s="85" t="str">
        <f t="shared" ref="BF25" si="614">",'"&amp;BE$1&amp;"-"&amp;$A25&amp;"' ,"&amp;BE$2&amp;","&amp;$B25&amp;","&amp;BE25&amp;","</f>
        <v>,'Djibouti-Mombasa' ,28,23,1807,</v>
      </c>
      <c r="BG25" s="76">
        <v>3955</v>
      </c>
      <c r="BH25" s="85" t="str">
        <f t="shared" ref="BH25" si="615">",'"&amp;BG$1&amp;"-"&amp;$A25&amp;"' ,"&amp;BG$2&amp;","&amp;$B25&amp;","&amp;BG25&amp;","</f>
        <v>,'Penang-Mombasa' ,29,23,3955,</v>
      </c>
      <c r="BI25" s="76">
        <v>4095</v>
      </c>
      <c r="BJ25" s="85" t="str">
        <f t="shared" ref="BJ25" si="616">",'"&amp;BI$1&amp;"-"&amp;$A25&amp;"' ,"&amp;BI$2&amp;","&amp;$B25&amp;","&amp;BI25&amp;","</f>
        <v>,'Port Klang-Mombasa' ,30,23,4095,</v>
      </c>
      <c r="BK25" s="76">
        <v>4325</v>
      </c>
      <c r="BL25" s="85" t="str">
        <f t="shared" ref="BL25" si="617">",'"&amp;BK$1&amp;"-"&amp;$A25&amp;"' ,"&amp;BK$2&amp;","&amp;$B25&amp;","&amp;BK25&amp;","</f>
        <v>,'Singapore-Mombasa' ,31,23,4325,</v>
      </c>
      <c r="BM25" s="76">
        <v>4268</v>
      </c>
      <c r="BN25" s="85" t="str">
        <f t="shared" ref="BN25" si="618">",'"&amp;BM$1&amp;"-"&amp;$A25&amp;"' ,"&amp;BM$2&amp;","&amp;$B25&amp;","&amp;BM25&amp;","</f>
        <v>,'Tanjung Pelepas-Mombasa' ,32,23,4268,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,'Abu Dhabi-Port Louis' ,1,24,3140,</v>
      </c>
      <c r="E26" s="76">
        <v>3289</v>
      </c>
      <c r="F26" s="85" t="str">
        <f t="shared" si="1"/>
        <v>,'SITRA-Port Louis' ,2,24,3289,</v>
      </c>
      <c r="G26" s="76">
        <v>3003</v>
      </c>
      <c r="H26" s="85" t="str">
        <f t="shared" si="2"/>
        <v>,'Bandar Abbas-Port Louis' ,3,24,3003,</v>
      </c>
      <c r="I26" s="76">
        <v>3059</v>
      </c>
      <c r="J26" s="85" t="str">
        <f t="shared" si="2"/>
        <v>,'Sharjah-Port Louis' ,4,24,3059,</v>
      </c>
      <c r="K26" s="76">
        <v>8014</v>
      </c>
      <c r="L26" s="85" t="str">
        <f t="shared" ref="L26" si="619">",'"&amp;K$1&amp;"-"&amp;$A26&amp;"' ,"&amp;K$2&amp;","&amp;$B26&amp;","&amp;K26&amp;","</f>
        <v>,'Aden-Port Louis' ,5,24,8014,</v>
      </c>
      <c r="M26" s="76">
        <v>3368</v>
      </c>
      <c r="N26" s="85" t="str">
        <f t="shared" ref="N26" si="620">",'"&amp;M$1&amp;"-"&amp;$A26&amp;"' ,"&amp;M$2&amp;","&amp;$B26&amp;","&amp;M26&amp;","</f>
        <v>,'Dammam-Port Louis' ,6,24,3368,</v>
      </c>
      <c r="O26" s="76">
        <v>2782</v>
      </c>
      <c r="P26" s="85" t="str">
        <f t="shared" ref="P26" si="621">",'"&amp;O$1&amp;"-"&amp;$A26&amp;"' ,"&amp;O$2&amp;","&amp;$B26&amp;","&amp;O26&amp;","</f>
        <v>,'Hodeidah-Port Louis' ,7,24,2782,</v>
      </c>
      <c r="Q26" s="76">
        <v>3321</v>
      </c>
      <c r="R26" s="85" t="str">
        <f t="shared" ref="R26" si="622">",'"&amp;Q$1&amp;"-"&amp;$A26&amp;"' ,"&amp;Q$2&amp;","&amp;$B26&amp;","&amp;Q26&amp;","</f>
        <v>,'Jeddah-Port Louis' ,8,24,3321,</v>
      </c>
      <c r="S26" s="76">
        <v>2748</v>
      </c>
      <c r="T26" s="85" t="str">
        <f t="shared" ref="T26" si="623">",'"&amp;S$1&amp;"-"&amp;$A26&amp;"' ,"&amp;S$2&amp;","&amp;$B26&amp;","&amp;S26&amp;","</f>
        <v>,'Muscat. Oman-Port Louis' ,9,24,2748,</v>
      </c>
      <c r="U26" s="76">
        <v>2366</v>
      </c>
      <c r="V26" s="85" t="str">
        <f t="shared" ref="V26" si="624">",'"&amp;U$1&amp;"-"&amp;$A26&amp;"' ,"&amp;U$2&amp;","&amp;$B26&amp;","&amp;U26&amp;","</f>
        <v>,'Salalah-Port Louis' ,10,24,2366,</v>
      </c>
      <c r="W26" s="76">
        <v>2795</v>
      </c>
      <c r="X26" s="85" t="str">
        <f t="shared" ref="X26" si="625">",'"&amp;W$1&amp;"-"&amp;$A26&amp;"' ,"&amp;W$2&amp;","&amp;$B26&amp;","&amp;W26&amp;","</f>
        <v>,'Sohar-Port Louis' ,11,24,2795,</v>
      </c>
      <c r="Y26" s="76">
        <v>3124</v>
      </c>
      <c r="Z26" s="85" t="str">
        <f t="shared" ref="Z26" si="626">",'"&amp;Y$1&amp;"-"&amp;$A26&amp;"' ,"&amp;Y$2&amp;","&amp;$B26&amp;","&amp;Y26&amp;","</f>
        <v>,'Chennai-Port Louis' ,12,24,3124,</v>
      </c>
      <c r="AA26" s="76">
        <v>4181</v>
      </c>
      <c r="AB26" s="85" t="str">
        <f t="shared" ref="AB26" si="627">",'"&amp;AA$1&amp;"-"&amp;$A26&amp;"' ,"&amp;AA$2&amp;","&amp;$B26&amp;","&amp;AA26&amp;","</f>
        <v>,'Chittagong-Port Louis' ,13,24,4181,</v>
      </c>
      <c r="AC26" s="76">
        <v>2815</v>
      </c>
      <c r="AD26" s="85" t="str">
        <f t="shared" ref="AD26" si="628">",'"&amp;AC$1&amp;"-"&amp;$A26&amp;"' ,"&amp;AC$2&amp;","&amp;$B26&amp;","&amp;AC26&amp;","</f>
        <v>,'Cochin-Port Louis' ,14,24,2815,</v>
      </c>
      <c r="AE26" s="76">
        <v>2735</v>
      </c>
      <c r="AF26" s="85" t="str">
        <f t="shared" ref="AF26" si="629">",'"&amp;AE$1&amp;"-"&amp;$A26&amp;"' ,"&amp;AE$2&amp;","&amp;$B26&amp;","&amp;AE26&amp;","</f>
        <v>,'Colombo-Port Louis' ,15,24,2735,</v>
      </c>
      <c r="AG26" s="76">
        <v>3934</v>
      </c>
      <c r="AH26" s="85" t="str">
        <f t="shared" ref="AH26" si="630">",'"&amp;AG$1&amp;"-"&amp;$A26&amp;"' ,"&amp;AG$2&amp;","&amp;$B26&amp;","&amp;AG26&amp;","</f>
        <v>,'Haldia -Port Louis' ,16,24,3934,</v>
      </c>
      <c r="AI26" s="76">
        <v>3198</v>
      </c>
      <c r="AJ26" s="85" t="str">
        <f t="shared" ref="AJ26" si="631">",'"&amp;AI$1&amp;"-"&amp;$A26&amp;"' ,"&amp;AI$2&amp;","&amp;$B26&amp;","&amp;AI26&amp;","</f>
        <v>,'Jawaharlal Nehru-Port Louis' ,17,24,3198,</v>
      </c>
      <c r="AK26" s="76">
        <v>3209</v>
      </c>
      <c r="AL26" s="85" t="str">
        <f t="shared" ref="AL26" si="632">",'"&amp;AK$1&amp;"-"&amp;$A26&amp;"' ,"&amp;AK$2&amp;","&amp;$B26&amp;","&amp;AK26&amp;","</f>
        <v>,'Kandla-Port Louis' ,18,24,3209,</v>
      </c>
      <c r="AM26" s="76">
        <v>3957</v>
      </c>
      <c r="AN26" s="85" t="str">
        <f t="shared" ref="AN26" si="633">",'"&amp;AM$1&amp;"-"&amp;$A26&amp;"' ,"&amp;AM$2&amp;","&amp;$B26&amp;","&amp;AM26&amp;","</f>
        <v>,'Kolkata-Port Louis' ,19,24,3957,</v>
      </c>
      <c r="AO26" s="76">
        <v>3218</v>
      </c>
      <c r="AP26" s="85" t="str">
        <f t="shared" ref="AP26" si="634">",'"&amp;AO$1&amp;"-"&amp;$A26&amp;"' ,"&amp;AO$2&amp;","&amp;$B26&amp;","&amp;AO26&amp;","</f>
        <v>,'Pipavav-Port Louis' ,20,24,3218,</v>
      </c>
      <c r="AQ26" s="76">
        <v>3087</v>
      </c>
      <c r="AR26" s="85" t="str">
        <f t="shared" ref="AR26" si="635">",'"&amp;AQ$1&amp;"-"&amp;$A26&amp;"' ,"&amp;AQ$2&amp;","&amp;$B26&amp;","&amp;AQ26&amp;","</f>
        <v>,'Port Qasim-Port Louis' ,21,24,3087,</v>
      </c>
      <c r="AS26" s="76">
        <v>1692</v>
      </c>
      <c r="AT26" s="85" t="str">
        <f t="shared" ref="AT26" si="636">",'"&amp;AS$1&amp;"-"&amp;$A26&amp;"' ,"&amp;AS$2&amp;","&amp;$B26&amp;","&amp;AS26&amp;","</f>
        <v>,'Dar es Salaam-Port Louis' ,22,24,1692,</v>
      </c>
      <c r="AU26" s="76">
        <v>1692</v>
      </c>
      <c r="AV26" s="85" t="str">
        <f t="shared" ref="AV26" si="637">",'"&amp;AU$1&amp;"-"&amp;$A26&amp;"' ,"&amp;AU$2&amp;","&amp;$B26&amp;","&amp;AU26&amp;","</f>
        <v>,'Mombasa-Port Louis' ,23,24,1692,</v>
      </c>
      <c r="AW26" s="82">
        <v>0</v>
      </c>
      <c r="AX26" s="85" t="str">
        <f t="shared" ref="AX26" si="638">",'"&amp;AW$1&amp;"-"&amp;$A26&amp;"' ,"&amp;AW$2&amp;","&amp;$B26&amp;","&amp;AW26&amp;","</f>
        <v>,'Port Louis-Port Louis' ,24,24,0,</v>
      </c>
      <c r="AY26" s="77">
        <v>580</v>
      </c>
      <c r="AZ26" s="85" t="str">
        <f t="shared" ref="AZ26" si="639">",'"&amp;AY$1&amp;"-"&amp;$A26&amp;"' ,"&amp;AY$2&amp;","&amp;$B26&amp;","&amp;AY26&amp;","</f>
        <v>,'Toamasina-Port Louis' ,25,24,580,</v>
      </c>
      <c r="BA26" s="77">
        <v>1046</v>
      </c>
      <c r="BB26" s="85" t="str">
        <f t="shared" ref="BB26" si="640">",'"&amp;BA$1&amp;"-"&amp;$A26&amp;"' ,"&amp;BA$2&amp;","&amp;$B26&amp;","&amp;BA26&amp;","</f>
        <v>,'Victoria-Port Louis' ,26,24,1046,</v>
      </c>
      <c r="BC26" s="77">
        <v>197</v>
      </c>
      <c r="BD26" s="85" t="str">
        <f t="shared" ref="BD26" si="641">",'"&amp;BC$1&amp;"-"&amp;$A26&amp;"' ,"&amp;BC$2&amp;","&amp;$B26&amp;","&amp;BC26&amp;","</f>
        <v>,'Port Saint Denis-Port Louis' ,27,24,197,</v>
      </c>
      <c r="BE26" s="77">
        <v>2666</v>
      </c>
      <c r="BF26" s="85" t="str">
        <f t="shared" ref="BF26" si="642">",'"&amp;BE$1&amp;"-"&amp;$A26&amp;"' ,"&amp;BE$2&amp;","&amp;$B26&amp;","&amp;BE26&amp;","</f>
        <v>,'Djibouti-Port Louis' ,28,24,2666,</v>
      </c>
      <c r="BG26" s="76">
        <v>3908</v>
      </c>
      <c r="BH26" s="85" t="str">
        <f t="shared" ref="BH26" si="643">",'"&amp;BG$1&amp;"-"&amp;$A26&amp;"' ,"&amp;BG$2&amp;","&amp;$B26&amp;","&amp;BG26&amp;","</f>
        <v>,'Penang-Port Louis' ,29,24,3908,</v>
      </c>
      <c r="BI26" s="76">
        <v>4048</v>
      </c>
      <c r="BJ26" s="85" t="str">
        <f t="shared" ref="BJ26" si="644">",'"&amp;BI$1&amp;"-"&amp;$A26&amp;"' ,"&amp;BI$2&amp;","&amp;$B26&amp;","&amp;BI26&amp;","</f>
        <v>,'Port Klang-Port Louis' ,30,24,4048,</v>
      </c>
      <c r="BK26" s="76">
        <v>4278</v>
      </c>
      <c r="BL26" s="85" t="str">
        <f t="shared" ref="BL26" si="645">",'"&amp;BK$1&amp;"-"&amp;$A26&amp;"' ,"&amp;BK$2&amp;","&amp;$B26&amp;","&amp;BK26&amp;","</f>
        <v>,'Singapore-Port Louis' ,31,24,4278,</v>
      </c>
      <c r="BM26" s="76">
        <v>4221</v>
      </c>
      <c r="BN26" s="85" t="str">
        <f t="shared" ref="BN26" si="646">",'"&amp;BM$1&amp;"-"&amp;$A26&amp;"' ,"&amp;BM$2&amp;","&amp;$B26&amp;","&amp;BM26&amp;","</f>
        <v>,'Tanjung Pelepas-Port Louis' ,32,24,4221,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,'Abu Dhabi-Toamasina' ,1,25,3380,</v>
      </c>
      <c r="E27" s="76">
        <v>3529</v>
      </c>
      <c r="F27" s="85" t="str">
        <f t="shared" si="1"/>
        <v>,'SITRA-Toamasina' ,2,25,3529,</v>
      </c>
      <c r="G27" s="76">
        <v>3243</v>
      </c>
      <c r="H27" s="85" t="str">
        <f t="shared" si="2"/>
        <v>,'Bandar Abbas-Toamasina' ,3,25,3243,</v>
      </c>
      <c r="I27" s="76">
        <v>3299</v>
      </c>
      <c r="J27" s="85" t="str">
        <f t="shared" si="2"/>
        <v>,'Sharjah-Toamasina' ,4,25,3299,</v>
      </c>
      <c r="K27" s="76">
        <v>7645</v>
      </c>
      <c r="L27" s="85" t="str">
        <f t="shared" ref="L27" si="647">",'"&amp;K$1&amp;"-"&amp;$A27&amp;"' ,"&amp;K$2&amp;","&amp;$B27&amp;","&amp;K27&amp;","</f>
        <v>,'Aden-Toamasina' ,5,25,7645,</v>
      </c>
      <c r="M27" s="76">
        <v>3607</v>
      </c>
      <c r="N27" s="85" t="str">
        <f t="shared" ref="N27" si="648">",'"&amp;M$1&amp;"-"&amp;$A27&amp;"' ,"&amp;M$2&amp;","&amp;$B27&amp;","&amp;M27&amp;","</f>
        <v>,'Dammam-Toamasina' ,6,25,3607,</v>
      </c>
      <c r="O27" s="76">
        <v>2513</v>
      </c>
      <c r="P27" s="85" t="str">
        <f t="shared" ref="P27" si="649">",'"&amp;O$1&amp;"-"&amp;$A27&amp;"' ,"&amp;O$2&amp;","&amp;$B27&amp;","&amp;O27&amp;","</f>
        <v>,'Hodeidah-Toamasina' ,7,25,2513,</v>
      </c>
      <c r="Q27" s="76">
        <v>3052</v>
      </c>
      <c r="R27" s="85" t="str">
        <f t="shared" ref="R27" si="650">",'"&amp;Q$1&amp;"-"&amp;$A27&amp;"' ,"&amp;Q$2&amp;","&amp;$B27&amp;","&amp;Q27&amp;","</f>
        <v>,'Jeddah-Toamasina' ,8,25,3052,</v>
      </c>
      <c r="S27" s="76">
        <v>2987</v>
      </c>
      <c r="T27" s="85" t="str">
        <f t="shared" ref="T27" si="651">",'"&amp;S$1&amp;"-"&amp;$A27&amp;"' ,"&amp;S$2&amp;","&amp;$B27&amp;","&amp;S27&amp;","</f>
        <v>,'Muscat. Oman-Toamasina' ,9,25,2987,</v>
      </c>
      <c r="U27" s="76">
        <v>2300</v>
      </c>
      <c r="V27" s="85" t="str">
        <f t="shared" ref="V27" si="652">",'"&amp;U$1&amp;"-"&amp;$A27&amp;"' ,"&amp;U$2&amp;","&amp;$B27&amp;","&amp;U27&amp;","</f>
        <v>,'Salalah-Toamasina' ,10,25,2300,</v>
      </c>
      <c r="W27" s="76">
        <v>3035</v>
      </c>
      <c r="X27" s="85" t="str">
        <f t="shared" ref="X27" si="653">",'"&amp;W$1&amp;"-"&amp;$A27&amp;"' ,"&amp;W$2&amp;","&amp;$B27&amp;","&amp;W27&amp;","</f>
        <v>,'Sohar-Toamasina' ,11,25,3035,</v>
      </c>
      <c r="Y27" s="76">
        <v>3464</v>
      </c>
      <c r="Z27" s="85" t="str">
        <f t="shared" ref="Z27" si="654">",'"&amp;Y$1&amp;"-"&amp;$A27&amp;"' ,"&amp;Y$2&amp;","&amp;$B27&amp;","&amp;Y27&amp;","</f>
        <v>,'Chennai-Toamasina' ,12,25,3464,</v>
      </c>
      <c r="AA27" s="76">
        <v>4521</v>
      </c>
      <c r="AB27" s="85" t="str">
        <f t="shared" ref="AB27" si="655">",'"&amp;AA$1&amp;"-"&amp;$A27&amp;"' ,"&amp;AA$2&amp;","&amp;$B27&amp;","&amp;AA27&amp;","</f>
        <v>,'Chittagong-Toamasina' ,13,25,4521,</v>
      </c>
      <c r="AC27" s="76">
        <v>3155</v>
      </c>
      <c r="AD27" s="85" t="str">
        <f t="shared" ref="AD27" si="656">",'"&amp;AC$1&amp;"-"&amp;$A27&amp;"' ,"&amp;AC$2&amp;","&amp;$B27&amp;","&amp;AC27&amp;","</f>
        <v>,'Cochin-Toamasina' ,14,25,3155,</v>
      </c>
      <c r="AE27" s="76">
        <v>3075</v>
      </c>
      <c r="AF27" s="85" t="str">
        <f t="shared" ref="AF27" si="657">",'"&amp;AE$1&amp;"-"&amp;$A27&amp;"' ,"&amp;AE$2&amp;","&amp;$B27&amp;","&amp;AE27&amp;","</f>
        <v>,'Colombo-Toamasina' ,15,25,3075,</v>
      </c>
      <c r="AG27" s="76">
        <v>4274</v>
      </c>
      <c r="AH27" s="85" t="str">
        <f t="shared" ref="AH27" si="658">",'"&amp;AG$1&amp;"-"&amp;$A27&amp;"' ,"&amp;AG$2&amp;","&amp;$B27&amp;","&amp;AG27&amp;","</f>
        <v>,'Haldia -Toamasina' ,16,25,4274,</v>
      </c>
      <c r="AI27" s="76">
        <v>3443</v>
      </c>
      <c r="AJ27" s="85" t="str">
        <f t="shared" ref="AJ27" si="659">",'"&amp;AI$1&amp;"-"&amp;$A27&amp;"' ,"&amp;AI$2&amp;","&amp;$B27&amp;","&amp;AI27&amp;","</f>
        <v>,'Jawaharlal Nehru-Toamasina' ,17,25,3443,</v>
      </c>
      <c r="AK27" s="76">
        <v>3448</v>
      </c>
      <c r="AL27" s="85" t="str">
        <f t="shared" ref="AL27" si="660">",'"&amp;AK$1&amp;"-"&amp;$A27&amp;"' ,"&amp;AK$2&amp;","&amp;$B27&amp;","&amp;AK27&amp;","</f>
        <v>,'Kandla-Toamasina' ,18,25,3448,</v>
      </c>
      <c r="AM27" s="76">
        <v>4296</v>
      </c>
      <c r="AN27" s="85" t="str">
        <f t="shared" ref="AN27" si="661">",'"&amp;AM$1&amp;"-"&amp;$A27&amp;"' ,"&amp;AM$2&amp;","&amp;$B27&amp;","&amp;AM27&amp;","</f>
        <v>,'Kolkata-Toamasina' ,19,25,4296,</v>
      </c>
      <c r="AO27" s="76">
        <v>3458</v>
      </c>
      <c r="AP27" s="85" t="str">
        <f t="shared" ref="AP27" si="662">",'"&amp;AO$1&amp;"-"&amp;$A27&amp;"' ,"&amp;AO$2&amp;","&amp;$B27&amp;","&amp;AO27&amp;","</f>
        <v>,'Pipavav-Toamasina' ,20,25,3458,</v>
      </c>
      <c r="AQ27" s="76">
        <v>3327</v>
      </c>
      <c r="AR27" s="85" t="str">
        <f t="shared" ref="AR27" si="663">",'"&amp;AQ$1&amp;"-"&amp;$A27&amp;"' ,"&amp;AQ$2&amp;","&amp;$B27&amp;","&amp;AQ27&amp;","</f>
        <v>,'Port Qasim-Toamasina' ,21,25,3327,</v>
      </c>
      <c r="AS27" s="76">
        <v>1182</v>
      </c>
      <c r="AT27" s="85" t="str">
        <f t="shared" ref="AT27" si="664">",'"&amp;AS$1&amp;"-"&amp;$A27&amp;"' ,"&amp;AS$2&amp;","&amp;$B27&amp;","&amp;AS27&amp;","</f>
        <v>,'Dar es Salaam-Toamasina' ,22,25,1182,</v>
      </c>
      <c r="AU27" s="76">
        <v>1349</v>
      </c>
      <c r="AV27" s="85" t="str">
        <f t="shared" ref="AV27" si="665">",'"&amp;AU$1&amp;"-"&amp;$A27&amp;"' ,"&amp;AU$2&amp;","&amp;$B27&amp;","&amp;AU27&amp;","</f>
        <v>,'Mombasa-Toamasina' ,23,25,1349,</v>
      </c>
      <c r="AW27" s="76">
        <v>582</v>
      </c>
      <c r="AX27" s="85" t="str">
        <f t="shared" ref="AX27" si="666">",'"&amp;AW$1&amp;"-"&amp;$A27&amp;"' ,"&amp;AW$2&amp;","&amp;$B27&amp;","&amp;AW27&amp;","</f>
        <v>,'Port Louis-Toamasina' ,24,25,582,</v>
      </c>
      <c r="AY27" s="82">
        <v>0</v>
      </c>
      <c r="AZ27" s="85" t="str">
        <f t="shared" ref="AZ27" si="667">",'"&amp;AY$1&amp;"-"&amp;$A27&amp;"' ,"&amp;AY$2&amp;","&amp;$B27&amp;","&amp;AY27&amp;","</f>
        <v>,'Toamasina-Toamasina' ,25,25,0,</v>
      </c>
      <c r="BA27" s="76">
        <v>1078</v>
      </c>
      <c r="BB27" s="85" t="str">
        <f t="shared" ref="BB27" si="668">",'"&amp;BA$1&amp;"-"&amp;$A27&amp;"' ,"&amp;BA$2&amp;","&amp;$B27&amp;","&amp;BA27&amp;","</f>
        <v>,'Victoria-Toamasina' ,26,25,1078,</v>
      </c>
      <c r="BC27" s="76">
        <v>505</v>
      </c>
      <c r="BD27" s="85" t="str">
        <f t="shared" ref="BD27" si="669">",'"&amp;BC$1&amp;"-"&amp;$A27&amp;"' ,"&amp;BC$2&amp;","&amp;$B27&amp;","&amp;BC27&amp;","</f>
        <v>,'Port Saint Denis-Toamasina' ,27,25,505,</v>
      </c>
      <c r="BE27" s="76">
        <v>2397</v>
      </c>
      <c r="BF27" s="85" t="str">
        <f t="shared" ref="BF27" si="670">",'"&amp;BE$1&amp;"-"&amp;$A27&amp;"' ,"&amp;BE$2&amp;","&amp;$B27&amp;","&amp;BE27&amp;","</f>
        <v>,'Djibouti-Toamasina' ,28,25,2397,</v>
      </c>
      <c r="BG27" s="76">
        <v>4248</v>
      </c>
      <c r="BH27" s="85" t="str">
        <f t="shared" ref="BH27" si="671">",'"&amp;BG$1&amp;"-"&amp;$A27&amp;"' ,"&amp;BG$2&amp;","&amp;$B27&amp;","&amp;BG27&amp;","</f>
        <v>,'Penang-Toamasina' ,29,25,4248,</v>
      </c>
      <c r="BI27" s="76">
        <v>4388</v>
      </c>
      <c r="BJ27" s="85" t="str">
        <f t="shared" ref="BJ27" si="672">",'"&amp;BI$1&amp;"-"&amp;$A27&amp;"' ,"&amp;BI$2&amp;","&amp;$B27&amp;","&amp;BI27&amp;","</f>
        <v>,'Port Klang-Toamasina' ,30,25,4388,</v>
      </c>
      <c r="BK27" s="76">
        <v>4618</v>
      </c>
      <c r="BL27" s="85" t="str">
        <f t="shared" ref="BL27" si="673">",'"&amp;BK$1&amp;"-"&amp;$A27&amp;"' ,"&amp;BK$2&amp;","&amp;$B27&amp;","&amp;BK27&amp;","</f>
        <v>,'Singapore-Toamasina' ,31,25,4618,</v>
      </c>
      <c r="BM27" s="76">
        <v>4561</v>
      </c>
      <c r="BN27" s="85" t="str">
        <f t="shared" ref="BN27" si="674">",'"&amp;BM$1&amp;"-"&amp;$A27&amp;"' ,"&amp;BM$2&amp;","&amp;$B27&amp;","&amp;BM27&amp;","</f>
        <v>,'Tanjung Pelepas-Toamasina' ,32,25,4561,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,'Abu Dhabi-Victoria' ,1,26,-1,</v>
      </c>
      <c r="E28" s="76">
        <v>2482</v>
      </c>
      <c r="F28" s="85" t="str">
        <f t="shared" si="1"/>
        <v>,'SITRA-Victoria' ,2,26,2482,</v>
      </c>
      <c r="G28" s="76">
        <v>2196</v>
      </c>
      <c r="H28" s="85" t="str">
        <f t="shared" si="2"/>
        <v>,'Bandar Abbas-Victoria' ,3,26,2196,</v>
      </c>
      <c r="I28" s="76">
        <v>2252</v>
      </c>
      <c r="J28" s="85" t="str">
        <f t="shared" si="2"/>
        <v>,'Sharjah-Victoria' ,4,26,2252,</v>
      </c>
      <c r="K28" s="76">
        <v>2252</v>
      </c>
      <c r="L28" s="85" t="str">
        <f t="shared" ref="L28" si="675">",'"&amp;K$1&amp;"-"&amp;$A28&amp;"' ,"&amp;K$2&amp;","&amp;$B28&amp;","&amp;K28&amp;","</f>
        <v>,'Aden-Victoria' ,5,26,2252,</v>
      </c>
      <c r="M28" s="76">
        <v>2560</v>
      </c>
      <c r="N28" s="85" t="str">
        <f t="shared" ref="N28" si="676">",'"&amp;M$1&amp;"-"&amp;$A28&amp;"' ,"&amp;M$2&amp;","&amp;$B28&amp;","&amp;M28&amp;","</f>
        <v>,'Dammam-Victoria' ,6,26,2560,</v>
      </c>
      <c r="O28" s="76">
        <v>1783</v>
      </c>
      <c r="P28" s="85" t="str">
        <f t="shared" ref="P28" si="677">",'"&amp;O$1&amp;"-"&amp;$A28&amp;"' ,"&amp;O$2&amp;","&amp;$B28&amp;","&amp;O28&amp;","</f>
        <v>,'Hodeidah-Victoria' ,7,26,1783,</v>
      </c>
      <c r="Q28" s="76">
        <v>2321</v>
      </c>
      <c r="R28" s="85" t="str">
        <f t="shared" ref="R28" si="678">",'"&amp;Q$1&amp;"-"&amp;$A28&amp;"' ,"&amp;Q$2&amp;","&amp;$B28&amp;","&amp;Q28&amp;","</f>
        <v>,'Jeddah-Victoria' ,8,26,2321,</v>
      </c>
      <c r="S28" s="76">
        <v>1940</v>
      </c>
      <c r="T28" s="85" t="str">
        <f t="shared" ref="T28" si="679">",'"&amp;S$1&amp;"-"&amp;$A28&amp;"' ,"&amp;S$2&amp;","&amp;$B28&amp;","&amp;S28&amp;","</f>
        <v>,'Muscat. Oman-Victoria' ,9,26,1940,</v>
      </c>
      <c r="U28" s="76">
        <v>1367</v>
      </c>
      <c r="V28" s="85" t="str">
        <f t="shared" ref="V28" si="680">",'"&amp;U$1&amp;"-"&amp;$A28&amp;"' ,"&amp;U$2&amp;","&amp;$B28&amp;","&amp;U28&amp;","</f>
        <v>,'Salalah-Victoria' ,10,26,1367,</v>
      </c>
      <c r="W28" s="76">
        <v>1988</v>
      </c>
      <c r="X28" s="85" t="str">
        <f t="shared" ref="X28" si="681">",'"&amp;W$1&amp;"-"&amp;$A28&amp;"' ,"&amp;W$2&amp;","&amp;$B28&amp;","&amp;W28&amp;","</f>
        <v>,'Sohar-Victoria' ,11,26,1988,</v>
      </c>
      <c r="Y28" s="76">
        <v>2385</v>
      </c>
      <c r="Z28" s="85" t="str">
        <f t="shared" ref="Z28" si="682">",'"&amp;Y$1&amp;"-"&amp;$A28&amp;"' ,"&amp;Y$2&amp;","&amp;$B28&amp;","&amp;Y28&amp;","</f>
        <v>,'Chennai-Victoria' ,12,26,2385,</v>
      </c>
      <c r="AA28" s="76">
        <v>3442</v>
      </c>
      <c r="AB28" s="85" t="str">
        <f t="shared" ref="AB28" si="683">",'"&amp;AA$1&amp;"-"&amp;$A28&amp;"' ,"&amp;AA$2&amp;","&amp;$B28&amp;","&amp;AA28&amp;","</f>
        <v>,'Chittagong-Victoria' ,13,26,3442,</v>
      </c>
      <c r="AC28" s="76">
        <v>2076</v>
      </c>
      <c r="AD28" s="85" t="str">
        <f t="shared" ref="AD28" si="684">",'"&amp;AC$1&amp;"-"&amp;$A28&amp;"' ,"&amp;AC$2&amp;","&amp;$B28&amp;","&amp;AC28&amp;","</f>
        <v>,'Cochin-Victoria' ,14,26,2076,</v>
      </c>
      <c r="AE28" s="76">
        <v>1996</v>
      </c>
      <c r="AF28" s="85" t="str">
        <f t="shared" ref="AF28" si="685">",'"&amp;AE$1&amp;"-"&amp;$A28&amp;"' ,"&amp;AE$2&amp;","&amp;$B28&amp;","&amp;AE28&amp;","</f>
        <v>,'Colombo-Victoria' ,15,26,1996,</v>
      </c>
      <c r="AG28" s="76">
        <v>3195</v>
      </c>
      <c r="AH28" s="85" t="str">
        <f t="shared" ref="AH28" si="686">",'"&amp;AG$1&amp;"-"&amp;$A28&amp;"' ,"&amp;AG$2&amp;","&amp;$B28&amp;","&amp;AG28&amp;","</f>
        <v>,'Haldia -Victoria' ,16,26,3195,</v>
      </c>
      <c r="AI28" s="76">
        <v>2396</v>
      </c>
      <c r="AJ28" s="85" t="str">
        <f t="shared" ref="AJ28" si="687">",'"&amp;AI$1&amp;"-"&amp;$A28&amp;"' ,"&amp;AI$2&amp;","&amp;$B28&amp;","&amp;AI28&amp;","</f>
        <v>,'Jawaharlal Nehru-Victoria' ,17,26,2396,</v>
      </c>
      <c r="AK28" s="76">
        <v>2401</v>
      </c>
      <c r="AL28" s="85" t="str">
        <f t="shared" ref="AL28" si="688">",'"&amp;AK$1&amp;"-"&amp;$A28&amp;"' ,"&amp;AK$2&amp;","&amp;$B28&amp;","&amp;AK28&amp;","</f>
        <v>,'Kandla-Victoria' ,18,26,2401,</v>
      </c>
      <c r="AM28" s="76">
        <v>3218</v>
      </c>
      <c r="AN28" s="85" t="str">
        <f t="shared" ref="AN28" si="689">",'"&amp;AM$1&amp;"-"&amp;$A28&amp;"' ,"&amp;AM$2&amp;","&amp;$B28&amp;","&amp;AM28&amp;","</f>
        <v>,'Kolkata-Victoria' ,19,26,3218,</v>
      </c>
      <c r="AO28" s="76">
        <v>2411</v>
      </c>
      <c r="AP28" s="85" t="str">
        <f t="shared" ref="AP28" si="690">",'"&amp;AO$1&amp;"-"&amp;$A28&amp;"' ,"&amp;AO$2&amp;","&amp;$B28&amp;","&amp;AO28&amp;","</f>
        <v>,'Pipavav-Victoria' ,20,26,2411,</v>
      </c>
      <c r="AQ28" s="76">
        <v>2280</v>
      </c>
      <c r="AR28" s="85" t="str">
        <f t="shared" ref="AR28" si="691">",'"&amp;AQ$1&amp;"-"&amp;$A28&amp;"' ,"&amp;AQ$2&amp;","&amp;$B28&amp;","&amp;AQ28&amp;","</f>
        <v>,'Port Qasim-Victoria' ,21,26,2280,</v>
      </c>
      <c r="AS28" s="76">
        <v>1040</v>
      </c>
      <c r="AT28" s="85" t="str">
        <f t="shared" ref="AT28" si="692">",'"&amp;AS$1&amp;"-"&amp;$A28&amp;"' ,"&amp;AS$2&amp;","&amp;$B28&amp;","&amp;AS28&amp;","</f>
        <v>,'Dar es Salaam-Victoria' ,22,26,1040,</v>
      </c>
      <c r="AU28" s="76">
        <v>973</v>
      </c>
      <c r="AV28" s="85" t="str">
        <f t="shared" ref="AV28" si="693">",'"&amp;AU$1&amp;"-"&amp;$A28&amp;"' ,"&amp;AU$2&amp;","&amp;$B28&amp;","&amp;AU28&amp;","</f>
        <v>,'Mombasa-Victoria' ,23,26,973,</v>
      </c>
      <c r="AW28" s="76">
        <v>1040</v>
      </c>
      <c r="AX28" s="85" t="str">
        <f t="shared" ref="AX28" si="694">",'"&amp;AW$1&amp;"-"&amp;$A28&amp;"' ,"&amp;AW$2&amp;","&amp;$B28&amp;","&amp;AW28&amp;","</f>
        <v>,'Port Louis-Victoria' ,24,26,1040,</v>
      </c>
      <c r="AY28" s="76">
        <v>1071</v>
      </c>
      <c r="AZ28" s="85" t="str">
        <f t="shared" ref="AZ28" si="695">",'"&amp;AY$1&amp;"-"&amp;$A28&amp;"' ,"&amp;AY$2&amp;","&amp;$B28&amp;","&amp;AY28&amp;","</f>
        <v>,'Toamasina-Victoria' ,25,26,1071,</v>
      </c>
      <c r="BA28" s="82">
        <v>0</v>
      </c>
      <c r="BB28" s="85" t="str">
        <f t="shared" ref="BB28" si="696">",'"&amp;BA$1&amp;"-"&amp;$A28&amp;"' ,"&amp;BA$2&amp;","&amp;$B28&amp;","&amp;BA28&amp;","</f>
        <v>,'Victoria-Victoria' ,26,26,0,</v>
      </c>
      <c r="BC28" s="76">
        <v>968</v>
      </c>
      <c r="BD28" s="85" t="str">
        <f t="shared" ref="BD28" si="697">",'"&amp;BC$1&amp;"-"&amp;$A28&amp;"' ,"&amp;BC$2&amp;","&amp;$B28&amp;","&amp;BC28&amp;","</f>
        <v>,'Port Saint Denis-Victoria' ,27,26,968,</v>
      </c>
      <c r="BE28" s="76">
        <v>1667</v>
      </c>
      <c r="BF28" s="85" t="str">
        <f t="shared" ref="BF28" si="698">",'"&amp;BE$1&amp;"-"&amp;$A28&amp;"' ,"&amp;BE$2&amp;","&amp;$B28&amp;","&amp;BE28&amp;","</f>
        <v>,'Djibouti-Victoria' ,28,26,1667,</v>
      </c>
      <c r="BG28" s="73">
        <v>-1</v>
      </c>
      <c r="BH28" s="85" t="str">
        <f t="shared" ref="BH28" si="699">",'"&amp;BG$1&amp;"-"&amp;$A28&amp;"' ,"&amp;BG$2&amp;","&amp;$B28&amp;","&amp;BG28&amp;","</f>
        <v>,'Penang-Victoria' ,29,26,-1,</v>
      </c>
      <c r="BI28" s="76">
        <v>3309</v>
      </c>
      <c r="BJ28" s="85" t="str">
        <f t="shared" ref="BJ28" si="700">",'"&amp;BI$1&amp;"-"&amp;$A28&amp;"' ,"&amp;BI$2&amp;","&amp;$B28&amp;","&amp;BI28&amp;","</f>
        <v>,'Port Klang-Victoria' ,30,26,3309,</v>
      </c>
      <c r="BK28" s="73">
        <v>-1</v>
      </c>
      <c r="BL28" s="85" t="str">
        <f t="shared" ref="BL28" si="701">",'"&amp;BK$1&amp;"-"&amp;$A28&amp;"' ,"&amp;BK$2&amp;","&amp;$B28&amp;","&amp;BK28&amp;","</f>
        <v>,'Singapore-Victoria' ,31,26,-1,</v>
      </c>
      <c r="BM28" s="76">
        <v>3482</v>
      </c>
      <c r="BN28" s="85" t="str">
        <f t="shared" ref="BN28" si="702">",'"&amp;BM$1&amp;"-"&amp;$A28&amp;"' ,"&amp;BM$2&amp;","&amp;$B28&amp;","&amp;BM28&amp;","</f>
        <v>,'Tanjung Pelepas-Victoria' ,32,26,3482,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,'Abu Dhabi-Port Saint Denis' ,1,27,3299,</v>
      </c>
      <c r="E29" s="76">
        <v>3448</v>
      </c>
      <c r="F29" s="85" t="str">
        <f t="shared" si="1"/>
        <v>,'SITRA-Port Saint Denis' ,2,27,3448,</v>
      </c>
      <c r="G29" s="76">
        <v>3162</v>
      </c>
      <c r="H29" s="85" t="str">
        <f t="shared" si="2"/>
        <v>,'Bandar Abbas-Port Saint Denis' ,3,27,3162,</v>
      </c>
      <c r="I29" s="76">
        <v>3218</v>
      </c>
      <c r="J29" s="85" t="str">
        <f t="shared" si="2"/>
        <v>,'Sharjah-Port Saint Denis' ,4,27,3218,</v>
      </c>
      <c r="K29" s="76">
        <v>7883</v>
      </c>
      <c r="L29" s="85" t="str">
        <f t="shared" ref="L29" si="703">",'"&amp;K$1&amp;"-"&amp;$A29&amp;"' ,"&amp;K$2&amp;","&amp;$B29&amp;","&amp;K29&amp;","</f>
        <v>,'Aden-Port Saint Denis' ,5,27,7883,</v>
      </c>
      <c r="M29" s="76">
        <v>3526</v>
      </c>
      <c r="N29" s="85" t="str">
        <f t="shared" ref="N29" si="704">",'"&amp;M$1&amp;"-"&amp;$A29&amp;"' ,"&amp;M$2&amp;","&amp;$B29&amp;","&amp;M29&amp;","</f>
        <v>,'Dammam-Port Saint Denis' ,6,27,3526,</v>
      </c>
      <c r="O29" s="76">
        <v>2751</v>
      </c>
      <c r="P29" s="85" t="str">
        <f t="shared" ref="P29" si="705">",'"&amp;O$1&amp;"-"&amp;$A29&amp;"' ,"&amp;O$2&amp;","&amp;$B29&amp;","&amp;O29&amp;","</f>
        <v>,'Hodeidah-Port Saint Denis' ,7,27,2751,</v>
      </c>
      <c r="Q29" s="76">
        <v>3290</v>
      </c>
      <c r="R29" s="85" t="str">
        <f t="shared" ref="R29" si="706">",'"&amp;Q$1&amp;"-"&amp;$A29&amp;"' ,"&amp;Q$2&amp;","&amp;$B29&amp;","&amp;Q29&amp;","</f>
        <v>,'Jeddah-Port Saint Denis' ,8,27,3290,</v>
      </c>
      <c r="S29" s="76">
        <v>2906</v>
      </c>
      <c r="T29" s="85" t="str">
        <f t="shared" ref="T29" si="707">",'"&amp;S$1&amp;"-"&amp;$A29&amp;"' ,"&amp;S$2&amp;","&amp;$B29&amp;","&amp;S29&amp;","</f>
        <v>,'Muscat. Oman-Port Saint Denis' ,9,27,2906,</v>
      </c>
      <c r="U29" s="76">
        <v>2335</v>
      </c>
      <c r="V29" s="85" t="str">
        <f t="shared" ref="V29" si="708">",'"&amp;U$1&amp;"-"&amp;$A29&amp;"' ,"&amp;U$2&amp;","&amp;$B29&amp;","&amp;U29&amp;","</f>
        <v>,'Salalah-Port Saint Denis' ,10,27,2335,</v>
      </c>
      <c r="W29" s="76">
        <v>2954</v>
      </c>
      <c r="X29" s="85" t="str">
        <f t="shared" ref="X29" si="709">",'"&amp;W$1&amp;"-"&amp;$A29&amp;"' ,"&amp;W$2&amp;","&amp;$B29&amp;","&amp;W29&amp;","</f>
        <v>,'Sohar-Port Saint Denis' ,11,27,2954,</v>
      </c>
      <c r="Y29" s="76">
        <v>3327</v>
      </c>
      <c r="Z29" s="85" t="str">
        <f t="shared" ref="Z29" si="710">",'"&amp;Y$1&amp;"-"&amp;$A29&amp;"' ,"&amp;Y$2&amp;","&amp;$B29&amp;","&amp;Y29&amp;","</f>
        <v>,'Chennai-Port Saint Denis' ,12,27,3327,</v>
      </c>
      <c r="AA29" s="76">
        <v>4384</v>
      </c>
      <c r="AB29" s="85" t="str">
        <f t="shared" ref="AB29" si="711">",'"&amp;AA$1&amp;"-"&amp;$A29&amp;"' ,"&amp;AA$2&amp;","&amp;$B29&amp;","&amp;AA29&amp;","</f>
        <v>,'Chittagong-Port Saint Denis' ,13,27,4384,</v>
      </c>
      <c r="AC29" s="76">
        <v>3019</v>
      </c>
      <c r="AD29" s="85" t="str">
        <f t="shared" ref="AD29" si="712">",'"&amp;AC$1&amp;"-"&amp;$A29&amp;"' ,"&amp;AC$2&amp;","&amp;$B29&amp;","&amp;AC29&amp;","</f>
        <v>,'Cochin-Port Saint Denis' ,14,27,3019,</v>
      </c>
      <c r="AE29" s="76">
        <v>2938</v>
      </c>
      <c r="AF29" s="85" t="str">
        <f t="shared" ref="AF29" si="713">",'"&amp;AE$1&amp;"-"&amp;$A29&amp;"' ,"&amp;AE$2&amp;","&amp;$B29&amp;","&amp;AE29&amp;","</f>
        <v>,'Colombo-Port Saint Denis' ,15,27,2938,</v>
      </c>
      <c r="AG29" s="76">
        <v>4137</v>
      </c>
      <c r="AH29" s="85" t="str">
        <f t="shared" ref="AH29" si="714">",'"&amp;AG$1&amp;"-"&amp;$A29&amp;"' ,"&amp;AG$2&amp;","&amp;$B29&amp;","&amp;AG29&amp;","</f>
        <v>,'Haldia -Port Saint Denis' ,16,27,4137,</v>
      </c>
      <c r="AI29" s="76">
        <v>3362</v>
      </c>
      <c r="AJ29" s="85" t="str">
        <f t="shared" ref="AJ29" si="715">",'"&amp;AI$1&amp;"-"&amp;$A29&amp;"' ,"&amp;AI$2&amp;","&amp;$B29&amp;","&amp;AI29&amp;","</f>
        <v>,'Jawaharlal Nehru-Port Saint Denis' ,17,27,3362,</v>
      </c>
      <c r="AK29" s="76">
        <v>3367</v>
      </c>
      <c r="AL29" s="85" t="str">
        <f t="shared" ref="AL29" si="716">",'"&amp;AK$1&amp;"-"&amp;$A29&amp;"' ,"&amp;AK$2&amp;","&amp;$B29&amp;","&amp;AK29&amp;","</f>
        <v>,'Kandla-Port Saint Denis' ,18,27,3367,</v>
      </c>
      <c r="AM29" s="76">
        <v>4160</v>
      </c>
      <c r="AN29" s="85" t="str">
        <f t="shared" ref="AN29" si="717">",'"&amp;AM$1&amp;"-"&amp;$A29&amp;"' ,"&amp;AM$2&amp;","&amp;$B29&amp;","&amp;AM29&amp;","</f>
        <v>,'Kolkata-Port Saint Denis' ,19,27,4160,</v>
      </c>
      <c r="AO29" s="76">
        <v>3376</v>
      </c>
      <c r="AP29" s="85" t="str">
        <f t="shared" ref="AP29" si="718">",'"&amp;AO$1&amp;"-"&amp;$A29&amp;"' ,"&amp;AO$2&amp;","&amp;$B29&amp;","&amp;AO29&amp;","</f>
        <v>,'Pipavav-Port Saint Denis' ,20,27,3376,</v>
      </c>
      <c r="AQ29" s="76">
        <v>3245</v>
      </c>
      <c r="AR29" s="85" t="str">
        <f t="shared" ref="AR29" si="719">",'"&amp;AQ$1&amp;"-"&amp;$A29&amp;"' ,"&amp;AQ$2&amp;","&amp;$B29&amp;","&amp;AQ29&amp;","</f>
        <v>,'Port Qasim-Port Saint Denis' ,21,27,3245,</v>
      </c>
      <c r="AS29" s="76">
        <v>1618</v>
      </c>
      <c r="AT29" s="85" t="str">
        <f t="shared" ref="AT29" si="720">",'"&amp;AS$1&amp;"-"&amp;$A29&amp;"' ,"&amp;AS$2&amp;","&amp;$B29&amp;","&amp;AS29&amp;","</f>
        <v>,'Dar es Salaam-Port Saint Denis' ,22,27,1618,</v>
      </c>
      <c r="AU29" s="76">
        <v>1785</v>
      </c>
      <c r="AV29" s="85" t="str">
        <f t="shared" ref="AV29" si="721">",'"&amp;AU$1&amp;"-"&amp;$A29&amp;"' ,"&amp;AU$2&amp;","&amp;$B29&amp;","&amp;AU29&amp;","</f>
        <v>,'Mombasa-Port Saint Denis' ,23,27,1785,</v>
      </c>
      <c r="AW29" s="76">
        <v>197</v>
      </c>
      <c r="AX29" s="85" t="str">
        <f t="shared" ref="AX29" si="722">",'"&amp;AW$1&amp;"-"&amp;$A29&amp;"' ,"&amp;AW$2&amp;","&amp;$B29&amp;","&amp;AW29&amp;","</f>
        <v>,'Port Louis-Port Saint Denis' ,24,27,197,</v>
      </c>
      <c r="AY29" s="76">
        <v>508</v>
      </c>
      <c r="AZ29" s="85" t="str">
        <f t="shared" ref="AZ29" si="723">",'"&amp;AY$1&amp;"-"&amp;$A29&amp;"' ,"&amp;AY$2&amp;","&amp;$B29&amp;","&amp;AY29&amp;","</f>
        <v>,'Toamasina-Port Saint Denis' ,25,27,508,</v>
      </c>
      <c r="BA29" s="76">
        <v>968</v>
      </c>
      <c r="BB29" s="85" t="str">
        <f t="shared" ref="BB29" si="724">",'"&amp;BA$1&amp;"-"&amp;$A29&amp;"' ,"&amp;BA$2&amp;","&amp;$B29&amp;","&amp;BA29&amp;","</f>
        <v>,'Victoria-Port Saint Denis' ,26,27,968,</v>
      </c>
      <c r="BC29" s="82">
        <v>0</v>
      </c>
      <c r="BD29" s="85" t="str">
        <f t="shared" ref="BD29" si="725">",'"&amp;BC$1&amp;"-"&amp;$A29&amp;"' ,"&amp;BC$2&amp;","&amp;$B29&amp;","&amp;BC29&amp;","</f>
        <v>,'Port Saint Denis-Port Saint Denis' ,27,27,0,</v>
      </c>
      <c r="BE29" s="76">
        <v>2635</v>
      </c>
      <c r="BF29" s="85" t="str">
        <f t="shared" ref="BF29" si="726">",'"&amp;BE$1&amp;"-"&amp;$A29&amp;"' ,"&amp;BE$2&amp;","&amp;$B29&amp;","&amp;BE29&amp;","</f>
        <v>,'Djibouti-Port Saint Denis' ,28,27,2635,</v>
      </c>
      <c r="BG29" s="76">
        <v>4112</v>
      </c>
      <c r="BH29" s="85" t="str">
        <f t="shared" ref="BH29" si="727">",'"&amp;BG$1&amp;"-"&amp;$A29&amp;"' ,"&amp;BG$2&amp;","&amp;$B29&amp;","&amp;BG29&amp;","</f>
        <v>,'Penang-Port Saint Denis' ,29,27,4112,</v>
      </c>
      <c r="BI29" s="76">
        <v>4251</v>
      </c>
      <c r="BJ29" s="85" t="str">
        <f t="shared" ref="BJ29" si="728">",'"&amp;BI$1&amp;"-"&amp;$A29&amp;"' ,"&amp;BI$2&amp;","&amp;$B29&amp;","&amp;BI29&amp;","</f>
        <v>,'Port Klang-Port Saint Denis' ,30,27,4251,</v>
      </c>
      <c r="BK29" s="76">
        <v>4481</v>
      </c>
      <c r="BL29" s="85" t="str">
        <f t="shared" ref="BL29" si="729">",'"&amp;BK$1&amp;"-"&amp;$A29&amp;"' ,"&amp;BK$2&amp;","&amp;$B29&amp;","&amp;BK29&amp;","</f>
        <v>,'Singapore-Port Saint Denis' ,31,27,4481,</v>
      </c>
      <c r="BM29" s="76">
        <v>4424</v>
      </c>
      <c r="BN29" s="85" t="str">
        <f t="shared" ref="BN29" si="730">",'"&amp;BM$1&amp;"-"&amp;$A29&amp;"' ,"&amp;BM$2&amp;","&amp;$B29&amp;","&amp;BM29&amp;","</f>
        <v>,'Tanjung Pelepas-Port Saint Denis' ,32,27,4424,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,'Abu Dhabi-Djibouti' ,1,28,1850,</v>
      </c>
      <c r="E30" s="76">
        <v>1999</v>
      </c>
      <c r="F30" s="85" t="str">
        <f t="shared" si="1"/>
        <v>,'SITRA-Djibouti' ,2,28,1999,</v>
      </c>
      <c r="G30" s="76">
        <v>1713</v>
      </c>
      <c r="H30" s="85" t="str">
        <f t="shared" si="2"/>
        <v>,'Bandar Abbas-Djibouti' ,3,28,1713,</v>
      </c>
      <c r="I30" s="76">
        <v>1769</v>
      </c>
      <c r="J30" s="85" t="str">
        <f t="shared" si="2"/>
        <v>,'Sharjah-Djibouti' ,4,28,1769,</v>
      </c>
      <c r="K30" s="76">
        <v>5433</v>
      </c>
      <c r="L30" s="85" t="str">
        <f t="shared" ref="L30" si="731">",'"&amp;K$1&amp;"-"&amp;$A30&amp;"' ,"&amp;K$2&amp;","&amp;$B30&amp;","&amp;K30&amp;","</f>
        <v>,'Aden-Djibouti' ,5,28,5433,</v>
      </c>
      <c r="M30" s="76">
        <v>2078</v>
      </c>
      <c r="N30" s="85" t="str">
        <f t="shared" ref="N30" si="732">",'"&amp;M$1&amp;"-"&amp;$A30&amp;"' ,"&amp;M$2&amp;","&amp;$B30&amp;","&amp;M30&amp;","</f>
        <v>,'Dammam-Djibouti' ,6,28,2078,</v>
      </c>
      <c r="O30" s="76">
        <v>202</v>
      </c>
      <c r="P30" s="85" t="str">
        <f t="shared" ref="P30" si="733">",'"&amp;O$1&amp;"-"&amp;$A30&amp;"' ,"&amp;O$2&amp;","&amp;$B30&amp;","&amp;O30&amp;","</f>
        <v>,'Hodeidah-Djibouti' ,7,28,202,</v>
      </c>
      <c r="Q30" s="76">
        <v>740</v>
      </c>
      <c r="R30" s="85" t="str">
        <f t="shared" ref="R30" si="734">",'"&amp;Q$1&amp;"-"&amp;$A30&amp;"' ,"&amp;Q$2&amp;","&amp;$B30&amp;","&amp;Q30&amp;","</f>
        <v>,'Jeddah-Djibouti' ,8,28,740,</v>
      </c>
      <c r="S30" s="76">
        <v>1458</v>
      </c>
      <c r="T30" s="85" t="str">
        <f t="shared" ref="T30" si="735">",'"&amp;S$1&amp;"-"&amp;$A30&amp;"' ,"&amp;S$2&amp;","&amp;$B30&amp;","&amp;S30&amp;","</f>
        <v>,'Muscat. Oman-Djibouti' ,9,28,1458,</v>
      </c>
      <c r="U30" s="76">
        <v>770</v>
      </c>
      <c r="V30" s="85" t="str">
        <f t="shared" ref="V30" si="736">",'"&amp;U$1&amp;"-"&amp;$A30&amp;"' ,"&amp;U$2&amp;","&amp;$B30&amp;","&amp;U30&amp;","</f>
        <v>,'Salalah-Djibouti' ,10,28,770,</v>
      </c>
      <c r="W30" s="76">
        <v>1505</v>
      </c>
      <c r="X30" s="85" t="str">
        <f t="shared" ref="X30" si="737">",'"&amp;W$1&amp;"-"&amp;$A30&amp;"' ,"&amp;W$2&amp;","&amp;$B30&amp;","&amp;W30&amp;","</f>
        <v>,'Sohar-Djibouti' ,11,28,1505,</v>
      </c>
      <c r="Y30" s="76">
        <v>2636</v>
      </c>
      <c r="Z30" s="85" t="str">
        <f t="shared" ref="Z30" si="738">",'"&amp;Y$1&amp;"-"&amp;$A30&amp;"' ,"&amp;Y$2&amp;","&amp;$B30&amp;","&amp;Y30&amp;","</f>
        <v>,'Chennai-Djibouti' ,12,28,2636,</v>
      </c>
      <c r="AA30" s="76">
        <v>3751</v>
      </c>
      <c r="AB30" s="85" t="str">
        <f t="shared" ref="AB30" si="739">",'"&amp;AA$1&amp;"-"&amp;$A30&amp;"' ,"&amp;AA$2&amp;","&amp;$B30&amp;","&amp;AA30&amp;","</f>
        <v>,'Chittagong-Djibouti' ,13,28,3751,</v>
      </c>
      <c r="AC30" s="76">
        <v>2047</v>
      </c>
      <c r="AD30" s="85" t="str">
        <f t="shared" ref="AD30" si="740">",'"&amp;AC$1&amp;"-"&amp;$A30&amp;"' ,"&amp;AC$2&amp;","&amp;$B30&amp;","&amp;AC30&amp;","</f>
        <v>,'Cochin-Djibouti' ,14,28,2047,</v>
      </c>
      <c r="AE30" s="76">
        <v>2360</v>
      </c>
      <c r="AF30" s="85" t="str">
        <f t="shared" ref="AF30" si="741">",'"&amp;AE$1&amp;"-"&amp;$A30&amp;"' ,"&amp;AE$2&amp;","&amp;$B30&amp;","&amp;AE30&amp;","</f>
        <v>,'Colombo-Djibouti' ,15,28,2360,</v>
      </c>
      <c r="AG30" s="76">
        <v>3504</v>
      </c>
      <c r="AH30" s="85" t="str">
        <f t="shared" ref="AH30" si="742">",'"&amp;AG$1&amp;"-"&amp;$A30&amp;"' ,"&amp;AG$2&amp;","&amp;$B30&amp;","&amp;AG30&amp;","</f>
        <v>,'Haldia -Djibouti' ,16,28,3504,</v>
      </c>
      <c r="AI30" s="76">
        <v>1913</v>
      </c>
      <c r="AJ30" s="85" t="str">
        <f t="shared" ref="AJ30" si="743">",'"&amp;AI$1&amp;"-"&amp;$A30&amp;"' ,"&amp;AI$2&amp;","&amp;$B30&amp;","&amp;AI30&amp;","</f>
        <v>,'Jawaharlal Nehru-Djibouti' ,17,28,1913,</v>
      </c>
      <c r="AK30" s="76">
        <v>1918</v>
      </c>
      <c r="AL30" s="85" t="str">
        <f t="shared" ref="AL30" si="744">",'"&amp;AK$1&amp;"-"&amp;$A30&amp;"' ,"&amp;AK$2&amp;","&amp;$B30&amp;","&amp;AK30&amp;","</f>
        <v>,'Kandla-Djibouti' ,18,28,1918,</v>
      </c>
      <c r="AM30" s="76">
        <v>3527</v>
      </c>
      <c r="AN30" s="85" t="str">
        <f t="shared" ref="AN30" si="745">",'"&amp;AM$1&amp;"-"&amp;$A30&amp;"' ,"&amp;AM$2&amp;","&amp;$B30&amp;","&amp;AM30&amp;","</f>
        <v>,'Kolkata-Djibouti' ,19,28,3527,</v>
      </c>
      <c r="AO30" s="76">
        <v>1928</v>
      </c>
      <c r="AP30" s="85" t="str">
        <f t="shared" ref="AP30" si="746">",'"&amp;AO$1&amp;"-"&amp;$A30&amp;"' ,"&amp;AO$2&amp;","&amp;$B30&amp;","&amp;AO30&amp;","</f>
        <v>,'Pipavav-Djibouti' ,20,28,1928,</v>
      </c>
      <c r="AQ30" s="76">
        <v>1797</v>
      </c>
      <c r="AR30" s="85" t="str">
        <f t="shared" ref="AR30" si="747">",'"&amp;AQ$1&amp;"-"&amp;$A30&amp;"' ,"&amp;AQ$2&amp;","&amp;$B30&amp;","&amp;AQ30&amp;","</f>
        <v>,'Port Qasim-Djibouti' ,21,28,1797,</v>
      </c>
      <c r="AS30" s="76">
        <v>1997</v>
      </c>
      <c r="AT30" s="85" t="str">
        <f t="shared" ref="AT30" si="748">",'"&amp;AS$1&amp;"-"&amp;$A30&amp;"' ,"&amp;AS$2&amp;","&amp;$B30&amp;","&amp;AS30&amp;","</f>
        <v>,'Dar es Salaam-Djibouti' ,22,28,1997,</v>
      </c>
      <c r="AU30" s="76">
        <v>1807</v>
      </c>
      <c r="AV30" s="85" t="str">
        <f t="shared" ref="AV30" si="749">",'"&amp;AU$1&amp;"-"&amp;$A30&amp;"' ,"&amp;AU$2&amp;","&amp;$B30&amp;","&amp;AU30&amp;","</f>
        <v>,'Mombasa-Djibouti' ,23,28,1807,</v>
      </c>
      <c r="AW30" s="76">
        <v>2666</v>
      </c>
      <c r="AX30" s="85" t="str">
        <f t="shared" ref="AX30" si="750">",'"&amp;AW$1&amp;"-"&amp;$A30&amp;"' ,"&amp;AW$2&amp;","&amp;$B30&amp;","&amp;AW30&amp;","</f>
        <v>,'Port Louis-Djibouti' ,24,28,2666,</v>
      </c>
      <c r="AY30" s="76">
        <v>2397</v>
      </c>
      <c r="AZ30" s="85" t="str">
        <f t="shared" ref="AZ30" si="751">",'"&amp;AY$1&amp;"-"&amp;$A30&amp;"' ,"&amp;AY$2&amp;","&amp;$B30&amp;","&amp;AY30&amp;","</f>
        <v>,'Toamasina-Djibouti' ,25,28,2397,</v>
      </c>
      <c r="BA30" s="76">
        <v>1667</v>
      </c>
      <c r="BB30" s="85" t="str">
        <f t="shared" ref="BB30" si="752">",'"&amp;BA$1&amp;"-"&amp;$A30&amp;"' ,"&amp;BA$2&amp;","&amp;$B30&amp;","&amp;BA30&amp;","</f>
        <v>,'Victoria-Djibouti' ,26,28,1667,</v>
      </c>
      <c r="BC30" s="76">
        <v>2635</v>
      </c>
      <c r="BD30" s="85" t="str">
        <f t="shared" ref="BD30" si="753">",'"&amp;BC$1&amp;"-"&amp;$A30&amp;"' ,"&amp;BC$2&amp;","&amp;$B30&amp;","&amp;BC30&amp;","</f>
        <v>,'Port Saint Denis-Djibouti' ,27,28,2635,</v>
      </c>
      <c r="BE30" s="82">
        <v>0</v>
      </c>
      <c r="BF30" s="85" t="str">
        <f t="shared" ref="BF30" si="754">",'"&amp;BE$1&amp;"-"&amp;$A30&amp;"' ,"&amp;BE$2&amp;","&amp;$B30&amp;","&amp;BE30&amp;","</f>
        <v>,'Djibouti-Djibouti' ,28,28,0,</v>
      </c>
      <c r="BG30" s="76">
        <v>3661</v>
      </c>
      <c r="BH30" s="85" t="str">
        <f t="shared" ref="BH30" si="755">",'"&amp;BG$1&amp;"-"&amp;$A30&amp;"' ,"&amp;BG$2&amp;","&amp;$B30&amp;","&amp;BG30&amp;","</f>
        <v>,'Penang-Djibouti' ,29,28,3661,</v>
      </c>
      <c r="BI30" s="76">
        <v>3800</v>
      </c>
      <c r="BJ30" s="85" t="str">
        <f t="shared" ref="BJ30" si="756">",'"&amp;BI$1&amp;"-"&amp;$A30&amp;"' ,"&amp;BI$2&amp;","&amp;$B30&amp;","&amp;BI30&amp;","</f>
        <v>,'Port Klang-Djibouti' ,30,28,3800,</v>
      </c>
      <c r="BK30" s="76">
        <v>4030</v>
      </c>
      <c r="BL30" s="85" t="str">
        <f t="shared" ref="BL30" si="757">",'"&amp;BK$1&amp;"-"&amp;$A30&amp;"' ,"&amp;BK$2&amp;","&amp;$B30&amp;","&amp;BK30&amp;","</f>
        <v>,'Singapore-Djibouti' ,31,28,4030,</v>
      </c>
      <c r="BM30" s="76">
        <v>3973</v>
      </c>
      <c r="BN30" s="85" t="str">
        <f t="shared" ref="BN30" si="758">",'"&amp;BM$1&amp;"-"&amp;$A30&amp;"' ,"&amp;BM$2&amp;","&amp;$B30&amp;","&amp;BM30&amp;","</f>
        <v>,'Tanjung Pelepas-Djibouti' ,32,28,3973,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,'Abu Dhabi-Penang' ,1,29,-1,</v>
      </c>
      <c r="E31" s="76">
        <v>3831</v>
      </c>
      <c r="F31" s="85" t="str">
        <f t="shared" si="1"/>
        <v>,'SITRA-Penang' ,2,29,3831,</v>
      </c>
      <c r="G31" s="76">
        <v>3532</v>
      </c>
      <c r="H31" s="85" t="str">
        <f t="shared" si="2"/>
        <v>,'Bandar Abbas-Penang' ,3,29,3532,</v>
      </c>
      <c r="I31" s="76">
        <v>3601</v>
      </c>
      <c r="J31" s="85" t="str">
        <f t="shared" si="2"/>
        <v>,'Sharjah-Penang' ,4,29,3601,</v>
      </c>
      <c r="K31" s="76">
        <v>3601</v>
      </c>
      <c r="L31" s="85" t="str">
        <f t="shared" ref="L31" si="759">",'"&amp;K$1&amp;"-"&amp;$A31&amp;"' ,"&amp;K$2&amp;","&amp;$B31&amp;","&amp;K31&amp;","</f>
        <v>,'Aden-Penang' ,5,29,3601,</v>
      </c>
      <c r="M31" s="76">
        <v>3896</v>
      </c>
      <c r="N31" s="85" t="str">
        <f t="shared" ref="N31" si="760">",'"&amp;M$1&amp;"-"&amp;$A31&amp;"' ,"&amp;M$2&amp;","&amp;$B31&amp;","&amp;M31&amp;","</f>
        <v>,'Dammam-Penang' ,6,29,3896,</v>
      </c>
      <c r="O31" s="76">
        <v>3777</v>
      </c>
      <c r="P31" s="85" t="str">
        <f t="shared" ref="P31" si="761">",'"&amp;O$1&amp;"-"&amp;$A31&amp;"' ,"&amp;O$2&amp;","&amp;$B31&amp;","&amp;O31&amp;","</f>
        <v>,'Hodeidah-Penang' ,7,29,3777,</v>
      </c>
      <c r="Q31" s="76">
        <v>4315</v>
      </c>
      <c r="R31" s="85" t="str">
        <f t="shared" ref="R31" si="762">",'"&amp;Q$1&amp;"-"&amp;$A31&amp;"' ,"&amp;Q$2&amp;","&amp;$B31&amp;","&amp;Q31&amp;","</f>
        <v>,'Jeddah-Penang' ,8,29,4315,</v>
      </c>
      <c r="S31" s="76">
        <v>3249</v>
      </c>
      <c r="T31" s="85" t="str">
        <f t="shared" ref="T31" si="763">",'"&amp;S$1&amp;"-"&amp;$A31&amp;"' ,"&amp;S$2&amp;","&amp;$B31&amp;","&amp;S31&amp;","</f>
        <v>,'Muscat. Oman-Penang' ,9,29,3249,</v>
      </c>
      <c r="U31" s="76">
        <v>3245</v>
      </c>
      <c r="V31" s="85" t="str">
        <f t="shared" ref="V31" si="764">",'"&amp;U$1&amp;"-"&amp;$A31&amp;"' ,"&amp;U$2&amp;","&amp;$B31&amp;","&amp;U31&amp;","</f>
        <v>,'Salalah-Penang' ,10,29,3245,</v>
      </c>
      <c r="W31" s="76">
        <v>3245</v>
      </c>
      <c r="X31" s="85" t="str">
        <f t="shared" ref="X31" si="765">",'"&amp;W$1&amp;"-"&amp;$A31&amp;"' ,"&amp;W$2&amp;","&amp;$B31&amp;","&amp;W31&amp;","</f>
        <v>,'Sohar-Penang' ,11,29,3245,</v>
      </c>
      <c r="Y31" s="76">
        <v>3358</v>
      </c>
      <c r="Z31" s="85" t="str">
        <f t="shared" ref="Z31" si="766">",'"&amp;Y$1&amp;"-"&amp;$A31&amp;"' ,"&amp;Y$2&amp;","&amp;$B31&amp;","&amp;Y31&amp;","</f>
        <v>,'Chennai-Penang' ,12,29,3358,</v>
      </c>
      <c r="AA31" s="76">
        <v>1496</v>
      </c>
      <c r="AB31" s="85" t="str">
        <f t="shared" ref="AB31" si="767">",'"&amp;AA$1&amp;"-"&amp;$A31&amp;"' ,"&amp;AA$2&amp;","&amp;$B31&amp;","&amp;AA31&amp;","</f>
        <v>,'Chittagong-Penang' ,13,29,1496,</v>
      </c>
      <c r="AC31" s="76">
        <v>1678</v>
      </c>
      <c r="AD31" s="85" t="str">
        <f t="shared" ref="AD31" si="768">",'"&amp;AC$1&amp;"-"&amp;$A31&amp;"' ,"&amp;AC$2&amp;","&amp;$B31&amp;","&amp;AC31&amp;","</f>
        <v>,'Cochin-Penang' ,14,29,1678,</v>
      </c>
      <c r="AE31" s="76">
        <v>1325</v>
      </c>
      <c r="AF31" s="85" t="str">
        <f t="shared" ref="AF31" si="769">",'"&amp;AE$1&amp;"-"&amp;$A31&amp;"' ,"&amp;AE$2&amp;","&amp;$B31&amp;","&amp;AE31&amp;","</f>
        <v>,'Colombo-Penang' ,15,29,1325,</v>
      </c>
      <c r="AG31" s="76">
        <v>1616</v>
      </c>
      <c r="AH31" s="85" t="str">
        <f t="shared" ref="AH31" si="770">",'"&amp;AG$1&amp;"-"&amp;$A31&amp;"' ,"&amp;AG$2&amp;","&amp;$B31&amp;","&amp;AG31&amp;","</f>
        <v>,'Haldia -Penang' ,16,29,1616,</v>
      </c>
      <c r="AI31" s="76">
        <v>2268</v>
      </c>
      <c r="AJ31" s="85" t="str">
        <f t="shared" ref="AJ31" si="771">",'"&amp;AI$1&amp;"-"&amp;$A31&amp;"' ,"&amp;AI$2&amp;","&amp;$B31&amp;","&amp;AI31&amp;","</f>
        <v>,'Jawaharlal Nehru-Penang' ,17,29,2268,</v>
      </c>
      <c r="AK31" s="76">
        <v>2720</v>
      </c>
      <c r="AL31" s="85" t="str">
        <f t="shared" ref="AL31" si="772">",'"&amp;AK$1&amp;"-"&amp;$A31&amp;"' ,"&amp;AK$2&amp;","&amp;$B31&amp;","&amp;AK31&amp;","</f>
        <v>,'Kandla-Penang' ,18,29,2720,</v>
      </c>
      <c r="AM31" s="76">
        <v>1639</v>
      </c>
      <c r="AN31" s="85" t="str">
        <f t="shared" ref="AN31" si="773">",'"&amp;AM$1&amp;"-"&amp;$A31&amp;"' ,"&amp;AM$2&amp;","&amp;$B31&amp;","&amp;AM31&amp;","</f>
        <v>,'Kolkata-Penang' ,19,29,1639,</v>
      </c>
      <c r="AO31" s="76">
        <v>2456</v>
      </c>
      <c r="AP31" s="85" t="str">
        <f t="shared" ref="AP31" si="774">",'"&amp;AO$1&amp;"-"&amp;$A31&amp;"' ,"&amp;AO$2&amp;","&amp;$B31&amp;","&amp;AO31&amp;","</f>
        <v>,'Pipavav-Penang' ,20,29,2456,</v>
      </c>
      <c r="AQ31" s="76">
        <v>2856</v>
      </c>
      <c r="AR31" s="85" t="str">
        <f t="shared" ref="AR31" si="775">",'"&amp;AQ$1&amp;"-"&amp;$A31&amp;"' ,"&amp;AQ$2&amp;","&amp;$B31&amp;","&amp;AQ31&amp;","</f>
        <v>,'Port Qasim-Penang' ,21,29,2856,</v>
      </c>
      <c r="AS31" s="76">
        <v>4146</v>
      </c>
      <c r="AT31" s="85" t="str">
        <f t="shared" ref="AT31" si="776">",'"&amp;AS$1&amp;"-"&amp;$A31&amp;"' ,"&amp;AS$2&amp;","&amp;$B31&amp;","&amp;AS31&amp;","</f>
        <v>,'Dar es Salaam-Penang' ,22,29,4146,</v>
      </c>
      <c r="AU31" s="76">
        <v>3955</v>
      </c>
      <c r="AV31" s="85" t="str">
        <f t="shared" ref="AV31" si="777">",'"&amp;AU$1&amp;"-"&amp;$A31&amp;"' ,"&amp;AU$2&amp;","&amp;$B31&amp;","&amp;AU31&amp;","</f>
        <v>,'Mombasa-Penang' ,23,29,3955,</v>
      </c>
      <c r="AW31" s="76">
        <v>3864</v>
      </c>
      <c r="AX31" s="85" t="str">
        <f t="shared" ref="AX31" si="778">",'"&amp;AW$1&amp;"-"&amp;$A31&amp;"' ,"&amp;AW$2&amp;","&amp;$B31&amp;","&amp;AW31&amp;","</f>
        <v>,'Port Louis-Penang' ,24,29,3864,</v>
      </c>
      <c r="AY31" s="76">
        <v>3864</v>
      </c>
      <c r="AZ31" s="85" t="str">
        <f t="shared" ref="AZ31" si="779">",'"&amp;AY$1&amp;"-"&amp;$A31&amp;"' ,"&amp;AY$2&amp;","&amp;$B31&amp;","&amp;AY31&amp;","</f>
        <v>,'Toamasina-Penang' ,25,29,3864,</v>
      </c>
      <c r="BA31" s="73">
        <v>-1</v>
      </c>
      <c r="BB31" s="85" t="str">
        <f t="shared" ref="BB31" si="780">",'"&amp;BA$1&amp;"-"&amp;$A31&amp;"' ,"&amp;BA$2&amp;","&amp;$B31&amp;","&amp;BA31&amp;","</f>
        <v>,'Victoria-Penang' ,26,29,-1,</v>
      </c>
      <c r="BC31" s="76">
        <v>4045</v>
      </c>
      <c r="BD31" s="85" t="str">
        <f t="shared" ref="BD31" si="781">",'"&amp;BC$1&amp;"-"&amp;$A31&amp;"' ,"&amp;BC$2&amp;","&amp;$B31&amp;","&amp;BC31&amp;","</f>
        <v>,'Port Saint Denis-Penang' ,27,29,4045,</v>
      </c>
      <c r="BE31" s="76">
        <v>3661</v>
      </c>
      <c r="BF31" s="85" t="str">
        <f t="shared" ref="BF31" si="782">",'"&amp;BE$1&amp;"-"&amp;$A31&amp;"' ,"&amp;BE$2&amp;","&amp;$B31&amp;","&amp;BE31&amp;","</f>
        <v>,'Djibouti-Penang' ,28,29,3661,</v>
      </c>
      <c r="BG31" s="82">
        <v>0</v>
      </c>
      <c r="BH31" s="85" t="str">
        <f t="shared" ref="BH31" si="783">",'"&amp;BG$1&amp;"-"&amp;$A31&amp;"' ,"&amp;BG$2&amp;","&amp;$B31&amp;","&amp;BG31&amp;","</f>
        <v>,'Penang-Penang' ,29,29,0,</v>
      </c>
      <c r="BI31" s="76">
        <v>139</v>
      </c>
      <c r="BJ31" s="85" t="str">
        <f t="shared" ref="BJ31" si="784">",'"&amp;BI$1&amp;"-"&amp;$A31&amp;"' ,"&amp;BI$2&amp;","&amp;$B31&amp;","&amp;BI31&amp;","</f>
        <v>,'Port Klang-Penang' ,30,29,139,</v>
      </c>
      <c r="BK31" s="73">
        <v>-1</v>
      </c>
      <c r="BL31" s="85" t="str">
        <f t="shared" ref="BL31" si="785">",'"&amp;BK$1&amp;"-"&amp;$A31&amp;"' ,"&amp;BK$2&amp;","&amp;$B31&amp;","&amp;BK31&amp;","</f>
        <v>,'Singapore-Penang' ,31,29,-1,</v>
      </c>
      <c r="BM31" s="76">
        <v>313</v>
      </c>
      <c r="BN31" s="85" t="str">
        <f t="shared" ref="BN31" si="786">",'"&amp;BM$1&amp;"-"&amp;$A31&amp;"' ,"&amp;BM$2&amp;","&amp;$B31&amp;","&amp;BM31&amp;","</f>
        <v>,'Tanjung Pelepas-Penang' ,32,29,313,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,'Abu Dhabi-Port Klang' ,1,30,3822,</v>
      </c>
      <c r="E32" s="76">
        <v>3971</v>
      </c>
      <c r="F32" s="85" t="str">
        <f t="shared" si="1"/>
        <v>,'SITRA-Port Klang' ,2,30,3971,</v>
      </c>
      <c r="G32" s="76">
        <v>3671</v>
      </c>
      <c r="H32" s="85" t="str">
        <f t="shared" si="2"/>
        <v>,'Bandar Abbas-Port Klang' ,3,30,3671,</v>
      </c>
      <c r="I32" s="76">
        <v>3741</v>
      </c>
      <c r="J32" s="85" t="str">
        <f t="shared" si="2"/>
        <v>,'Sharjah-Port Klang' ,4,30,3741,</v>
      </c>
      <c r="K32" s="76">
        <v>9147</v>
      </c>
      <c r="L32" s="85" t="str">
        <f t="shared" ref="L32" si="787">",'"&amp;K$1&amp;"-"&amp;$A32&amp;"' ,"&amp;K$2&amp;","&amp;$B32&amp;","&amp;K32&amp;","</f>
        <v>,'Aden-Port Klang' ,5,30,9147,</v>
      </c>
      <c r="M32" s="76">
        <v>4036</v>
      </c>
      <c r="N32" s="85" t="str">
        <f t="shared" ref="N32" si="788">",'"&amp;M$1&amp;"-"&amp;$A32&amp;"' ,"&amp;M$2&amp;","&amp;$B32&amp;","&amp;M32&amp;","</f>
        <v>,'Dammam-Port Klang' ,6,30,4036,</v>
      </c>
      <c r="O32" s="76">
        <v>3916</v>
      </c>
      <c r="P32" s="85" t="str">
        <f t="shared" ref="P32" si="789">",'"&amp;O$1&amp;"-"&amp;$A32&amp;"' ,"&amp;O$2&amp;","&amp;$B32&amp;","&amp;O32&amp;","</f>
        <v>,'Hodeidah-Port Klang' ,7,30,3916,</v>
      </c>
      <c r="Q32" s="76">
        <v>4455</v>
      </c>
      <c r="R32" s="85" t="str">
        <f t="shared" ref="R32" si="790">",'"&amp;Q$1&amp;"-"&amp;$A32&amp;"' ,"&amp;Q$2&amp;","&amp;$B32&amp;","&amp;Q32&amp;","</f>
        <v>,'Jeddah-Port Klang' ,8,30,4455,</v>
      </c>
      <c r="S32" s="76">
        <v>3388</v>
      </c>
      <c r="T32" s="85" t="str">
        <f t="shared" ref="T32" si="791">",'"&amp;S$1&amp;"-"&amp;$A32&amp;"' ,"&amp;S$2&amp;","&amp;$B32&amp;","&amp;S32&amp;","</f>
        <v>,'Muscat. Oman-Port Klang' ,9,30,3388,</v>
      </c>
      <c r="U32" s="76">
        <v>3384</v>
      </c>
      <c r="V32" s="85" t="str">
        <f t="shared" ref="V32" si="792">",'"&amp;U$1&amp;"-"&amp;$A32&amp;"' ,"&amp;U$2&amp;","&amp;$B32&amp;","&amp;U32&amp;","</f>
        <v>,'Salalah-Port Klang' ,10,30,3384,</v>
      </c>
      <c r="W32" s="76">
        <v>3497</v>
      </c>
      <c r="X32" s="85" t="str">
        <f t="shared" ref="X32" si="793">",'"&amp;W$1&amp;"-"&amp;$A32&amp;"' ,"&amp;W$2&amp;","&amp;$B32&amp;","&amp;W32&amp;","</f>
        <v>,'Sohar-Port Klang' ,11,30,3497,</v>
      </c>
      <c r="Y32" s="76">
        <v>1661</v>
      </c>
      <c r="Z32" s="85" t="str">
        <f t="shared" ref="Z32" si="794">",'"&amp;Y$1&amp;"-"&amp;$A32&amp;"' ,"&amp;Y$2&amp;","&amp;$B32&amp;","&amp;Y32&amp;","</f>
        <v>,'Chennai-Port Klang' ,12,30,1661,</v>
      </c>
      <c r="AA32" s="76">
        <v>1635</v>
      </c>
      <c r="AB32" s="85" t="str">
        <f t="shared" ref="AB32" si="795">",'"&amp;AA$1&amp;"-"&amp;$A32&amp;"' ,"&amp;AA$2&amp;","&amp;$B32&amp;","&amp;AA32&amp;","</f>
        <v>,'Chittagong-Port Klang' ,13,30,1635,</v>
      </c>
      <c r="AC32" s="76">
        <v>1817</v>
      </c>
      <c r="AD32" s="85" t="str">
        <f t="shared" ref="AD32" si="796">",'"&amp;AC$1&amp;"-"&amp;$A32&amp;"' ,"&amp;AC$2&amp;","&amp;$B32&amp;","&amp;AC32&amp;","</f>
        <v>,'Cochin-Port Klang' ,14,30,1817,</v>
      </c>
      <c r="AE32" s="76">
        <v>1464</v>
      </c>
      <c r="AF32" s="85" t="str">
        <f t="shared" ref="AF32" si="797">",'"&amp;AE$1&amp;"-"&amp;$A32&amp;"' ,"&amp;AE$2&amp;","&amp;$B32&amp;","&amp;AE32&amp;","</f>
        <v>,'Colombo-Port Klang' ,15,30,1464,</v>
      </c>
      <c r="AG32" s="76">
        <v>1756</v>
      </c>
      <c r="AH32" s="85" t="str">
        <f t="shared" ref="AH32" si="798">",'"&amp;AG$1&amp;"-"&amp;$A32&amp;"' ,"&amp;AG$2&amp;","&amp;$B32&amp;","&amp;AG32&amp;","</f>
        <v>,'Haldia -Port Klang' ,16,30,1756,</v>
      </c>
      <c r="AI32" s="76">
        <v>2407</v>
      </c>
      <c r="AJ32" s="85" t="str">
        <f t="shared" ref="AJ32" si="799">",'"&amp;AI$1&amp;"-"&amp;$A32&amp;"' ,"&amp;AI$2&amp;","&amp;$B32&amp;","&amp;AI32&amp;","</f>
        <v>,'Jawaharlal Nehru-Port Klang' ,17,30,2407,</v>
      </c>
      <c r="AK32" s="76">
        <v>2859</v>
      </c>
      <c r="AL32" s="85" t="str">
        <f t="shared" ref="AL32" si="800">",'"&amp;AK$1&amp;"-"&amp;$A32&amp;"' ,"&amp;AK$2&amp;","&amp;$B32&amp;","&amp;AK32&amp;","</f>
        <v>,'Kandla-Port Klang' ,18,30,2859,</v>
      </c>
      <c r="AM32" s="76">
        <v>1778</v>
      </c>
      <c r="AN32" s="85" t="str">
        <f t="shared" ref="AN32" si="801">",'"&amp;AM$1&amp;"-"&amp;$A32&amp;"' ,"&amp;AM$2&amp;","&amp;$B32&amp;","&amp;AM32&amp;","</f>
        <v>,'Kolkata-Port Klang' ,19,30,1778,</v>
      </c>
      <c r="AO32" s="76">
        <v>2595</v>
      </c>
      <c r="AP32" s="85" t="str">
        <f t="shared" ref="AP32" si="802">",'"&amp;AO$1&amp;"-"&amp;$A32&amp;"' ,"&amp;AO$2&amp;","&amp;$B32&amp;","&amp;AO32&amp;","</f>
        <v>,'Pipavav-Port Klang' ,20,30,2595,</v>
      </c>
      <c r="AQ32" s="76">
        <v>2995</v>
      </c>
      <c r="AR32" s="85" t="str">
        <f t="shared" ref="AR32" si="803">",'"&amp;AQ$1&amp;"-"&amp;$A32&amp;"' ,"&amp;AQ$2&amp;","&amp;$B32&amp;","&amp;AQ32&amp;","</f>
        <v>,'Port Qasim-Port Klang' ,21,30,2995,</v>
      </c>
      <c r="AS32" s="76">
        <v>4285</v>
      </c>
      <c r="AT32" s="85" t="str">
        <f t="shared" ref="AT32" si="804">",'"&amp;AS$1&amp;"-"&amp;$A32&amp;"' ,"&amp;AS$2&amp;","&amp;$B32&amp;","&amp;AS32&amp;","</f>
        <v>,'Dar es Salaam-Port Klang' ,22,30,4285,</v>
      </c>
      <c r="AU32" s="76">
        <v>4095</v>
      </c>
      <c r="AV32" s="85" t="str">
        <f t="shared" ref="AV32" si="805">",'"&amp;AU$1&amp;"-"&amp;$A32&amp;"' ,"&amp;AU$2&amp;","&amp;$B32&amp;","&amp;AU32&amp;","</f>
        <v>,'Mombasa-Port Klang' ,23,30,4095,</v>
      </c>
      <c r="AW32" s="76">
        <v>4001</v>
      </c>
      <c r="AX32" s="85" t="str">
        <f t="shared" ref="AX32" si="806">",'"&amp;AW$1&amp;"-"&amp;$A32&amp;"' ,"&amp;AW$2&amp;","&amp;$B32&amp;","&amp;AW32&amp;","</f>
        <v>,'Port Louis-Port Klang' ,24,30,4001,</v>
      </c>
      <c r="AY32" s="76">
        <v>4348</v>
      </c>
      <c r="AZ32" s="85" t="str">
        <f t="shared" ref="AZ32" si="807">",'"&amp;AY$1&amp;"-"&amp;$A32&amp;"' ,"&amp;AY$2&amp;","&amp;$B32&amp;","&amp;AY32&amp;","</f>
        <v>,'Toamasina-Port Klang' ,25,30,4348,</v>
      </c>
      <c r="BA32" s="76">
        <v>3306</v>
      </c>
      <c r="BB32" s="85" t="str">
        <f t="shared" ref="BB32" si="808">",'"&amp;BA$1&amp;"-"&amp;$A32&amp;"' ,"&amp;BA$2&amp;","&amp;$B32&amp;","&amp;BA32&amp;","</f>
        <v>,'Victoria-Port Klang' ,26,30,3306,</v>
      </c>
      <c r="BC32" s="76">
        <v>4185</v>
      </c>
      <c r="BD32" s="85" t="str">
        <f t="shared" ref="BD32" si="809">",'"&amp;BC$1&amp;"-"&amp;$A32&amp;"' ,"&amp;BC$2&amp;","&amp;$B32&amp;","&amp;BC32&amp;","</f>
        <v>,'Port Saint Denis-Port Klang' ,27,30,4185,</v>
      </c>
      <c r="BE32" s="76">
        <v>3800</v>
      </c>
      <c r="BF32" s="85" t="str">
        <f t="shared" ref="BF32" si="810">",'"&amp;BE$1&amp;"-"&amp;$A32&amp;"' ,"&amp;BE$2&amp;","&amp;$B32&amp;","&amp;BE32&amp;","</f>
        <v>,'Djibouti-Port Klang' ,28,30,3800,</v>
      </c>
      <c r="BG32" s="76">
        <v>139</v>
      </c>
      <c r="BH32" s="85" t="str">
        <f t="shared" ref="BH32" si="811">",'"&amp;BG$1&amp;"-"&amp;$A32&amp;"' ,"&amp;BG$2&amp;","&amp;$B32&amp;","&amp;BG32&amp;","</f>
        <v>,'Penang-Port Klang' ,29,30,139,</v>
      </c>
      <c r="BI32" s="82">
        <v>0</v>
      </c>
      <c r="BJ32" s="85" t="str">
        <f t="shared" ref="BJ32" si="812">",'"&amp;BI$1&amp;"-"&amp;$A32&amp;"' ,"&amp;BI$2&amp;","&amp;$B32&amp;","&amp;BI32&amp;","</f>
        <v>,'Port Klang-Port Klang' ,30,30,0,</v>
      </c>
      <c r="BK32" s="76">
        <v>230</v>
      </c>
      <c r="BL32" s="85" t="str">
        <f t="shared" ref="BL32" si="813">",'"&amp;BK$1&amp;"-"&amp;$A32&amp;"' ,"&amp;BK$2&amp;","&amp;$B32&amp;","&amp;BK32&amp;","</f>
        <v>,'Singapore-Port Klang' ,31,30,230,</v>
      </c>
      <c r="BM32" s="76">
        <v>173</v>
      </c>
      <c r="BN32" s="85" t="str">
        <f t="shared" ref="BN32" si="814">",'"&amp;BM$1&amp;"-"&amp;$A32&amp;"' ,"&amp;BM$2&amp;","&amp;$B32&amp;","&amp;BM32&amp;","</f>
        <v>,'Tanjung Pelepas-Port Klang' ,32,30,173,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,'Abu Dhabi-Singapore' ,1,31,-1,</v>
      </c>
      <c r="E33" s="76">
        <v>4201</v>
      </c>
      <c r="F33" s="85" t="str">
        <f t="shared" si="1"/>
        <v>,'SITRA-Singapore' ,2,31,4201,</v>
      </c>
      <c r="G33" s="76">
        <v>3902</v>
      </c>
      <c r="H33" s="85" t="str">
        <f t="shared" si="2"/>
        <v>,'Bandar Abbas-Singapore' ,3,31,3902,</v>
      </c>
      <c r="I33" s="76">
        <v>3971</v>
      </c>
      <c r="J33" s="85" t="str">
        <f t="shared" si="2"/>
        <v>,'Sharjah-Singapore' ,4,31,3971,</v>
      </c>
      <c r="K33" s="76">
        <v>3971</v>
      </c>
      <c r="L33" s="85" t="str">
        <f t="shared" ref="L33" si="815">",'"&amp;K$1&amp;"-"&amp;$A33&amp;"' ,"&amp;K$2&amp;","&amp;$B33&amp;","&amp;K33&amp;","</f>
        <v>,'Aden-Singapore' ,5,31,3971,</v>
      </c>
      <c r="M33" s="76">
        <v>4266</v>
      </c>
      <c r="N33" s="85" t="str">
        <f t="shared" ref="N33" si="816">",'"&amp;M$1&amp;"-"&amp;$A33&amp;"' ,"&amp;M$2&amp;","&amp;$B33&amp;","&amp;M33&amp;","</f>
        <v>,'Dammam-Singapore' ,6,31,4266,</v>
      </c>
      <c r="O33" s="76">
        <v>4146</v>
      </c>
      <c r="P33" s="85" t="str">
        <f t="shared" ref="P33" si="817">",'"&amp;O$1&amp;"-"&amp;$A33&amp;"' ,"&amp;O$2&amp;","&amp;$B33&amp;","&amp;O33&amp;","</f>
        <v>,'Hodeidah-Singapore' ,7,31,4146,</v>
      </c>
      <c r="Q33" s="76">
        <v>4685</v>
      </c>
      <c r="R33" s="85" t="str">
        <f t="shared" ref="R33" si="818">",'"&amp;Q$1&amp;"-"&amp;$A33&amp;"' ,"&amp;Q$2&amp;","&amp;$B33&amp;","&amp;Q33&amp;","</f>
        <v>,'Jeddah-Singapore' ,8,31,4685,</v>
      </c>
      <c r="S33" s="76">
        <v>3618</v>
      </c>
      <c r="T33" s="85" t="str">
        <f t="shared" ref="T33" si="819">",'"&amp;S$1&amp;"-"&amp;$A33&amp;"' ,"&amp;S$2&amp;","&amp;$B33&amp;","&amp;S33&amp;","</f>
        <v>,'Muscat. Oman-Singapore' ,9,31,3618,</v>
      </c>
      <c r="U33" s="76">
        <v>3614</v>
      </c>
      <c r="V33" s="85" t="str">
        <f t="shared" ref="V33" si="820">",'"&amp;U$1&amp;"-"&amp;$A33&amp;"' ,"&amp;U$2&amp;","&amp;$B33&amp;","&amp;U33&amp;","</f>
        <v>,'Salalah-Singapore' ,10,31,3614,</v>
      </c>
      <c r="W33" s="76">
        <v>3728</v>
      </c>
      <c r="X33" s="85" t="str">
        <f t="shared" ref="X33" si="821">",'"&amp;W$1&amp;"-"&amp;$A33&amp;"' ,"&amp;W$2&amp;","&amp;$B33&amp;","&amp;W33&amp;","</f>
        <v>,'Sohar-Singapore' ,11,31,3728,</v>
      </c>
      <c r="Y33" s="76">
        <v>1891</v>
      </c>
      <c r="Z33" s="85" t="str">
        <f t="shared" ref="Z33" si="822">",'"&amp;Y$1&amp;"-"&amp;$A33&amp;"' ,"&amp;Y$2&amp;","&amp;$B33&amp;","&amp;Y33&amp;","</f>
        <v>,'Chennai-Singapore' ,12,31,1891,</v>
      </c>
      <c r="AA33" s="76">
        <v>1866</v>
      </c>
      <c r="AB33" s="85" t="str">
        <f t="shared" ref="AB33" si="823">",'"&amp;AA$1&amp;"-"&amp;$A33&amp;"' ,"&amp;AA$2&amp;","&amp;$B33&amp;","&amp;AA33&amp;","</f>
        <v>,'Chittagong-Singapore' ,13,31,1866,</v>
      </c>
      <c r="AC33" s="76">
        <v>2047</v>
      </c>
      <c r="AD33" s="85" t="str">
        <f t="shared" ref="AD33" si="824">",'"&amp;AC$1&amp;"-"&amp;$A33&amp;"' ,"&amp;AC$2&amp;","&amp;$B33&amp;","&amp;AC33&amp;","</f>
        <v>,'Cochin-Singapore' ,14,31,2047,</v>
      </c>
      <c r="AE33" s="76">
        <v>1695</v>
      </c>
      <c r="AF33" s="85" t="str">
        <f t="shared" ref="AF33" si="825">",'"&amp;AE$1&amp;"-"&amp;$A33&amp;"' ,"&amp;AE$2&amp;","&amp;$B33&amp;","&amp;AE33&amp;","</f>
        <v>,'Colombo-Singapore' ,15,31,1695,</v>
      </c>
      <c r="AG33" s="76">
        <v>1986</v>
      </c>
      <c r="AH33" s="85" t="str">
        <f t="shared" ref="AH33" si="826">",'"&amp;AG$1&amp;"-"&amp;$A33&amp;"' ,"&amp;AG$2&amp;","&amp;$B33&amp;","&amp;AG33&amp;","</f>
        <v>,'Haldia -Singapore' ,16,31,1986,</v>
      </c>
      <c r="AI33" s="76">
        <v>2637</v>
      </c>
      <c r="AJ33" s="85" t="str">
        <f t="shared" ref="AJ33" si="827">",'"&amp;AI$1&amp;"-"&amp;$A33&amp;"' ,"&amp;AI$2&amp;","&amp;$B33&amp;","&amp;AI33&amp;","</f>
        <v>,'Jawaharlal Nehru-Singapore' ,17,31,2637,</v>
      </c>
      <c r="AK33" s="76">
        <v>3089</v>
      </c>
      <c r="AL33" s="85" t="str">
        <f t="shared" ref="AL33" si="828">",'"&amp;AK$1&amp;"-"&amp;$A33&amp;"' ,"&amp;AK$2&amp;","&amp;$B33&amp;","&amp;AK33&amp;","</f>
        <v>,'Kandla-Singapore' ,18,31,3089,</v>
      </c>
      <c r="AM33" s="76">
        <v>2009</v>
      </c>
      <c r="AN33" s="85" t="str">
        <f t="shared" ref="AN33" si="829">",'"&amp;AM$1&amp;"-"&amp;$A33&amp;"' ,"&amp;AM$2&amp;","&amp;$B33&amp;","&amp;AM33&amp;","</f>
        <v>,'Kolkata-Singapore' ,19,31,2009,</v>
      </c>
      <c r="AO33" s="76">
        <v>2826</v>
      </c>
      <c r="AP33" s="85" t="str">
        <f t="shared" ref="AP33" si="830">",'"&amp;AO$1&amp;"-"&amp;$A33&amp;"' ,"&amp;AO$2&amp;","&amp;$B33&amp;","&amp;AO33&amp;","</f>
        <v>,'Pipavav-Singapore' ,20,31,2826,</v>
      </c>
      <c r="AQ33" s="76">
        <v>3225</v>
      </c>
      <c r="AR33" s="85" t="str">
        <f t="shared" ref="AR33" si="831">",'"&amp;AQ$1&amp;"-"&amp;$A33&amp;"' ,"&amp;AQ$2&amp;","&amp;$B33&amp;","&amp;AQ33&amp;","</f>
        <v>,'Port Qasim-Singapore' ,21,31,3225,</v>
      </c>
      <c r="AS33" s="76">
        <v>4515</v>
      </c>
      <c r="AT33" s="85" t="str">
        <f t="shared" ref="AT33" si="832">",'"&amp;AS$1&amp;"-"&amp;$A33&amp;"' ,"&amp;AS$2&amp;","&amp;$B33&amp;","&amp;AS33&amp;","</f>
        <v>,'Dar es Salaam-Singapore' ,22,31,4515,</v>
      </c>
      <c r="AU33" s="76">
        <v>4325</v>
      </c>
      <c r="AV33" s="85" t="str">
        <f t="shared" ref="AV33" si="833">",'"&amp;AU$1&amp;"-"&amp;$A33&amp;"' ,"&amp;AU$2&amp;","&amp;$B33&amp;","&amp;AU33&amp;","</f>
        <v>,'Mombasa-Singapore' ,23,31,4325,</v>
      </c>
      <c r="AW33" s="76">
        <v>4234</v>
      </c>
      <c r="AX33" s="85" t="str">
        <f t="shared" ref="AX33" si="834">",'"&amp;AW$1&amp;"-"&amp;$A33&amp;"' ,"&amp;AW$2&amp;","&amp;$B33&amp;","&amp;AW33&amp;","</f>
        <v>,'Port Louis-Singapore' ,24,31,4234,</v>
      </c>
      <c r="AY33" s="76">
        <v>4577</v>
      </c>
      <c r="AZ33" s="85" t="str">
        <f t="shared" ref="AZ33" si="835">",'"&amp;AY$1&amp;"-"&amp;$A33&amp;"' ,"&amp;AY$2&amp;","&amp;$B33&amp;","&amp;AY33&amp;","</f>
        <v>,'Toamasina-Singapore' ,25,31,4577,</v>
      </c>
      <c r="BA33" s="73">
        <v>-1</v>
      </c>
      <c r="BB33" s="85" t="str">
        <f t="shared" ref="BB33" si="836">",'"&amp;BA$1&amp;"-"&amp;$A33&amp;"' ,"&amp;BA$2&amp;","&amp;$B33&amp;","&amp;BA33&amp;","</f>
        <v>,'Victoria-Singapore' ,26,31,-1,</v>
      </c>
      <c r="BC33" s="76">
        <v>4415</v>
      </c>
      <c r="BD33" s="85" t="str">
        <f t="shared" ref="BD33" si="837">",'"&amp;BC$1&amp;"-"&amp;$A33&amp;"' ,"&amp;BC$2&amp;","&amp;$B33&amp;","&amp;BC33&amp;","</f>
        <v>,'Port Saint Denis-Singapore' ,27,31,4415,</v>
      </c>
      <c r="BE33" s="76">
        <v>4030</v>
      </c>
      <c r="BF33" s="85" t="str">
        <f t="shared" ref="BF33" si="838">",'"&amp;BE$1&amp;"-"&amp;$A33&amp;"' ,"&amp;BE$2&amp;","&amp;$B33&amp;","&amp;BE33&amp;","</f>
        <v>,'Djibouti-Singapore' ,28,31,4030,</v>
      </c>
      <c r="BG33" s="73">
        <v>-1</v>
      </c>
      <c r="BH33" s="85" t="str">
        <f t="shared" ref="BH33" si="839">",'"&amp;BG$1&amp;"-"&amp;$A33&amp;"' ,"&amp;BG$2&amp;","&amp;$B33&amp;","&amp;BG33&amp;","</f>
        <v>,'Penang-Singapore' ,29,31,-1,</v>
      </c>
      <c r="BI33" s="76">
        <v>230</v>
      </c>
      <c r="BJ33" s="85" t="str">
        <f t="shared" ref="BJ33" si="840">",'"&amp;BI$1&amp;"-"&amp;$A33&amp;"' ,"&amp;BI$2&amp;","&amp;$B33&amp;","&amp;BI33&amp;","</f>
        <v>,'Port Klang-Singapore' ,30,31,230,</v>
      </c>
      <c r="BK33" s="82">
        <v>0</v>
      </c>
      <c r="BL33" s="85" t="str">
        <f t="shared" ref="BL33" si="841">",'"&amp;BK$1&amp;"-"&amp;$A33&amp;"' ,"&amp;BK$2&amp;","&amp;$B33&amp;","&amp;BK33&amp;","</f>
        <v>,'Singapore-Singapore' ,31,31,0,</v>
      </c>
      <c r="BM33" s="76">
        <v>57</v>
      </c>
      <c r="BN33" s="85" t="str">
        <f t="shared" ref="BN33" si="842">",'"&amp;BM$1&amp;"-"&amp;$A33&amp;"' ,"&amp;BM$2&amp;","&amp;$B33&amp;","&amp;BM33&amp;","</f>
        <v>,'Tanjung Pelepas-Singapore' ,32,31,57,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,'Abu Dhabi-Tanjung Pelepas' ,1,32,3995,</v>
      </c>
      <c r="E34" s="76">
        <v>4144</v>
      </c>
      <c r="F34" s="85" t="str">
        <f t="shared" si="1"/>
        <v>,'SITRA-Tanjung Pelepas' ,2,32,4144,</v>
      </c>
      <c r="G34" s="76">
        <v>3844</v>
      </c>
      <c r="H34" s="85" t="str">
        <f t="shared" si="2"/>
        <v>,'Bandar Abbas-Tanjung Pelepas' ,3,32,3844,</v>
      </c>
      <c r="I34" s="76">
        <v>3914</v>
      </c>
      <c r="J34" s="85" t="str">
        <f t="shared" si="2"/>
        <v>,'Sharjah-Tanjung Pelepas' ,4,32,3914,</v>
      </c>
      <c r="K34" s="76">
        <v>9321</v>
      </c>
      <c r="L34" s="85" t="str">
        <f t="shared" ref="L34" si="843">",'"&amp;K$1&amp;"-"&amp;$A34&amp;"' ,"&amp;K$2&amp;","&amp;$B34&amp;","&amp;K34&amp;","</f>
        <v>,'Aden-Tanjung Pelepas' ,5,32,9321,</v>
      </c>
      <c r="M34" s="76">
        <v>4209</v>
      </c>
      <c r="N34" s="85" t="str">
        <f t="shared" ref="N34" si="844">",'"&amp;M$1&amp;"-"&amp;$A34&amp;"' ,"&amp;M$2&amp;","&amp;$B34&amp;","&amp;M34&amp;","</f>
        <v>,'Dammam-Tanjung Pelepas' ,6,32,4209,</v>
      </c>
      <c r="O34" s="76">
        <v>4089</v>
      </c>
      <c r="P34" s="85" t="str">
        <f t="shared" ref="P34" si="845">",'"&amp;O$1&amp;"-"&amp;$A34&amp;"' ,"&amp;O$2&amp;","&amp;$B34&amp;","&amp;O34&amp;","</f>
        <v>,'Hodeidah-Tanjung Pelepas' ,7,32,4089,</v>
      </c>
      <c r="Q34" s="76">
        <v>4628</v>
      </c>
      <c r="R34" s="85" t="str">
        <f t="shared" ref="R34" si="846">",'"&amp;Q$1&amp;"-"&amp;$A34&amp;"' ,"&amp;Q$2&amp;","&amp;$B34&amp;","&amp;Q34&amp;","</f>
        <v>,'Jeddah-Tanjung Pelepas' ,8,32,4628,</v>
      </c>
      <c r="S34" s="76">
        <v>3561</v>
      </c>
      <c r="T34" s="85" t="str">
        <f t="shared" ref="T34" si="847">",'"&amp;S$1&amp;"-"&amp;$A34&amp;"' ,"&amp;S$2&amp;","&amp;$B34&amp;","&amp;S34&amp;","</f>
        <v>,'Muscat. Oman-Tanjung Pelepas' ,9,32,3561,</v>
      </c>
      <c r="U34" s="76">
        <v>3557</v>
      </c>
      <c r="V34" s="85" t="str">
        <f t="shared" ref="V34" si="848">",'"&amp;U$1&amp;"-"&amp;$A34&amp;"' ,"&amp;U$2&amp;","&amp;$B34&amp;","&amp;U34&amp;","</f>
        <v>,'Salalah-Tanjung Pelepas' ,10,32,3557,</v>
      </c>
      <c r="W34" s="76">
        <v>3670</v>
      </c>
      <c r="X34" s="85" t="str">
        <f t="shared" ref="X34" si="849">",'"&amp;W$1&amp;"-"&amp;$A34&amp;"' ,"&amp;W$2&amp;","&amp;$B34&amp;","&amp;W34&amp;","</f>
        <v>,'Sohar-Tanjung Pelepas' ,11,32,3670,</v>
      </c>
      <c r="Y34" s="76">
        <v>1834</v>
      </c>
      <c r="Z34" s="85" t="str">
        <f t="shared" ref="Z34" si="850">",'"&amp;Y$1&amp;"-"&amp;$A34&amp;"' ,"&amp;Y$2&amp;","&amp;$B34&amp;","&amp;Y34&amp;","</f>
        <v>,'Chennai-Tanjung Pelepas' ,12,32,1834,</v>
      </c>
      <c r="AA34" s="76">
        <v>1809</v>
      </c>
      <c r="AB34" s="85" t="str">
        <f t="shared" ref="AB34" si="851">",'"&amp;AA$1&amp;"-"&amp;$A34&amp;"' ,"&amp;AA$2&amp;","&amp;$B34&amp;","&amp;AA34&amp;","</f>
        <v>,'Chittagong-Tanjung Pelepas' ,13,32,1809,</v>
      </c>
      <c r="AC34" s="76">
        <v>1990</v>
      </c>
      <c r="AD34" s="85" t="str">
        <f t="shared" ref="AD34" si="852">",'"&amp;AC$1&amp;"-"&amp;$A34&amp;"' ,"&amp;AC$2&amp;","&amp;$B34&amp;","&amp;AC34&amp;","</f>
        <v>,'Cochin-Tanjung Pelepas' ,14,32,1990,</v>
      </c>
      <c r="AE34" s="76">
        <v>1637</v>
      </c>
      <c r="AF34" s="85" t="str">
        <f t="shared" ref="AF34" si="853">",'"&amp;AE$1&amp;"-"&amp;$A34&amp;"' ,"&amp;AE$2&amp;","&amp;$B34&amp;","&amp;AE34&amp;","</f>
        <v>,'Colombo-Tanjung Pelepas' ,15,32,1637,</v>
      </c>
      <c r="AG34" s="76">
        <v>1929</v>
      </c>
      <c r="AH34" s="85" t="str">
        <f t="shared" ref="AH34" si="854">",'"&amp;AG$1&amp;"-"&amp;$A34&amp;"' ,"&amp;AG$2&amp;","&amp;$B34&amp;","&amp;AG34&amp;","</f>
        <v>,'Haldia -Tanjung Pelepas' ,16,32,1929,</v>
      </c>
      <c r="AI34" s="76">
        <v>2580</v>
      </c>
      <c r="AJ34" s="85" t="str">
        <f t="shared" ref="AJ34" si="855">",'"&amp;AI$1&amp;"-"&amp;$A34&amp;"' ,"&amp;AI$2&amp;","&amp;$B34&amp;","&amp;AI34&amp;","</f>
        <v>,'Jawaharlal Nehru-Tanjung Pelepas' ,17,32,2580,</v>
      </c>
      <c r="AK34" s="76">
        <v>3032</v>
      </c>
      <c r="AL34" s="85" t="str">
        <f t="shared" ref="AL34" si="856">",'"&amp;AK$1&amp;"-"&amp;$A34&amp;"' ,"&amp;AK$2&amp;","&amp;$B34&amp;","&amp;AK34&amp;","</f>
        <v>,'Kandla-Tanjung Pelepas' ,18,32,3032,</v>
      </c>
      <c r="AM34" s="76">
        <v>1952</v>
      </c>
      <c r="AN34" s="85" t="str">
        <f t="shared" ref="AN34" si="857">",'"&amp;AM$1&amp;"-"&amp;$A34&amp;"' ,"&amp;AM$2&amp;","&amp;$B34&amp;","&amp;AM34&amp;","</f>
        <v>,'Kolkata-Tanjung Pelepas' ,19,32,1952,</v>
      </c>
      <c r="AO34" s="76">
        <v>2768</v>
      </c>
      <c r="AP34" s="85" t="str">
        <f t="shared" ref="AP34" si="858">",'"&amp;AO$1&amp;"-"&amp;$A34&amp;"' ,"&amp;AO$2&amp;","&amp;$B34&amp;","&amp;AO34&amp;","</f>
        <v>,'Pipavav-Tanjung Pelepas' ,20,32,2768,</v>
      </c>
      <c r="AQ34" s="76">
        <v>3168</v>
      </c>
      <c r="AR34" s="85" t="str">
        <f t="shared" ref="AR34" si="859">",'"&amp;AQ$1&amp;"-"&amp;$A34&amp;"' ,"&amp;AQ$2&amp;","&amp;$B34&amp;","&amp;AQ34&amp;","</f>
        <v>,'Port Qasim-Tanjung Pelepas' ,21,32,3168,</v>
      </c>
      <c r="AS34" s="76">
        <v>4458</v>
      </c>
      <c r="AT34" s="85" t="str">
        <f t="shared" ref="AT34" si="860">",'"&amp;AS$1&amp;"-"&amp;$A34&amp;"' ,"&amp;AS$2&amp;","&amp;$B34&amp;","&amp;AS34&amp;","</f>
        <v>,'Dar es Salaam-Tanjung Pelepas' ,22,32,4458,</v>
      </c>
      <c r="AU34" s="76">
        <v>4268</v>
      </c>
      <c r="AV34" s="85" t="str">
        <f t="shared" ref="AV34" si="861">",'"&amp;AU$1&amp;"-"&amp;$A34&amp;"' ,"&amp;AU$2&amp;","&amp;$B34&amp;","&amp;AU34&amp;","</f>
        <v>,'Mombasa-Tanjung Pelepas' ,23,32,4268,</v>
      </c>
      <c r="AW34" s="76">
        <v>4177</v>
      </c>
      <c r="AX34" s="85" t="str">
        <f t="shared" ref="AX34" si="862">",'"&amp;AW$1&amp;"-"&amp;$A34&amp;"' ,"&amp;AW$2&amp;","&amp;$B34&amp;","&amp;AW34&amp;","</f>
        <v>,'Port Louis-Tanjung Pelepas' ,24,32,4177,</v>
      </c>
      <c r="AY34" s="76">
        <v>4521</v>
      </c>
      <c r="AZ34" s="85" t="str">
        <f t="shared" ref="AZ34" si="863">",'"&amp;AY$1&amp;"-"&amp;$A34&amp;"' ,"&amp;AY$2&amp;","&amp;$B34&amp;","&amp;AY34&amp;","</f>
        <v>,'Toamasina-Tanjung Pelepas' ,25,32,4521,</v>
      </c>
      <c r="BA34" s="76">
        <v>3479</v>
      </c>
      <c r="BB34" s="85" t="str">
        <f t="shared" ref="BB34" si="864">",'"&amp;BA$1&amp;"-"&amp;$A34&amp;"' ,"&amp;BA$2&amp;","&amp;$B34&amp;","&amp;BA34&amp;","</f>
        <v>,'Victoria-Tanjung Pelepas' ,26,32,3479,</v>
      </c>
      <c r="BC34" s="76">
        <v>4358</v>
      </c>
      <c r="BD34" s="85" t="str">
        <f t="shared" ref="BD34" si="865">",'"&amp;BC$1&amp;"-"&amp;$A34&amp;"' ,"&amp;BC$2&amp;","&amp;$B34&amp;","&amp;BC34&amp;","</f>
        <v>,'Port Saint Denis-Tanjung Pelepas' ,27,32,4358,</v>
      </c>
      <c r="BE34" s="76">
        <v>3973</v>
      </c>
      <c r="BF34" s="85" t="str">
        <f t="shared" ref="BF34" si="866">",'"&amp;BE$1&amp;"-"&amp;$A34&amp;"' ,"&amp;BE$2&amp;","&amp;$B34&amp;","&amp;BE34&amp;","</f>
        <v>,'Djibouti-Tanjung Pelepas' ,28,32,3973,</v>
      </c>
      <c r="BG34" s="76">
        <v>313</v>
      </c>
      <c r="BH34" s="85" t="str">
        <f t="shared" ref="BH34" si="867">",'"&amp;BG$1&amp;"-"&amp;$A34&amp;"' ,"&amp;BG$2&amp;","&amp;$B34&amp;","&amp;BG34&amp;","</f>
        <v>,'Penang-Tanjung Pelepas' ,29,32,313,</v>
      </c>
      <c r="BI34" s="76">
        <v>173</v>
      </c>
      <c r="BJ34" s="85" t="str">
        <f t="shared" ref="BJ34" si="868">",'"&amp;BI$1&amp;"-"&amp;$A34&amp;"' ,"&amp;BI$2&amp;","&amp;$B34&amp;","&amp;BI34&amp;","</f>
        <v>,'Port Klang-Tanjung Pelepas' ,30,32,173,</v>
      </c>
      <c r="BK34" s="76">
        <v>57</v>
      </c>
      <c r="BL34" s="85" t="str">
        <f t="shared" ref="BL34" si="869">",'"&amp;BK$1&amp;"-"&amp;$A34&amp;"' ,"&amp;BK$2&amp;","&amp;$B34&amp;","&amp;BK34&amp;","</f>
        <v>,'Singapore-Tanjung Pelepas' ,31,32,57,</v>
      </c>
      <c r="BM34" s="82">
        <v>0</v>
      </c>
      <c r="BN34" s="85" t="str">
        <f t="shared" ref="BN34" si="870">",'"&amp;BM$1&amp;"-"&amp;$A34&amp;"' ,"&amp;BM$2&amp;","&amp;$B34&amp;","&amp;BM34&amp;","</f>
        <v>,'Tanjung Pelepas-Tanjung Pelepas' ,32,32,0,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4693-1A0A-44B5-BC67-2B31E2D1AA90}">
  <dimension ref="A1:BN37"/>
  <sheetViews>
    <sheetView topLeftCell="V1" zoomScale="55" zoomScaleNormal="55" workbookViewId="0">
      <selection activeCell="AE30" sqref="AE30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29.88671875" style="86" customWidth="1"/>
    <col min="7" max="7" width="8.88671875" style="77"/>
    <col min="8" max="8" width="29.886718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"("&amp;$C$2&amp;","&amp;B3&amp;","&amp;C3&amp;"),"</f>
        <v>(1,1,0),</v>
      </c>
      <c r="E3" s="76">
        <v>298</v>
      </c>
      <c r="F3" s="85" t="str">
        <f>"("&amp;$E$2&amp;","&amp;B3&amp;","&amp;E3&amp;"),"</f>
        <v>(2,1,298),</v>
      </c>
      <c r="G3" s="76">
        <v>251</v>
      </c>
      <c r="H3" s="85" t="str">
        <f>"("&amp;$G$2&amp;","&amp;$B3&amp;","&amp;G3&amp;"),"</f>
        <v>(3,1,251),</v>
      </c>
      <c r="I3" s="76">
        <v>81</v>
      </c>
      <c r="J3" s="85" t="str">
        <f>"("&amp;I$2&amp;","&amp;$B3&amp;","&amp;I3&amp;"),"</f>
        <v>(4,1,81),</v>
      </c>
      <c r="K3" s="76">
        <v>7145</v>
      </c>
      <c r="L3" s="85" t="str">
        <f>"("&amp;K$2&amp;","&amp;$B3&amp;","&amp;K3&amp;"),"</f>
        <v>(5,1,7145),</v>
      </c>
      <c r="M3" s="76">
        <v>388</v>
      </c>
      <c r="N3" s="85" t="str">
        <f>"("&amp;M$2&amp;","&amp;$B3&amp;","&amp;M3&amp;"),"</f>
        <v>(6,1,388),</v>
      </c>
      <c r="O3" s="76">
        <v>1913</v>
      </c>
      <c r="P3" s="85" t="str">
        <f>"("&amp;O$2&amp;","&amp;$B3&amp;","&amp;O3&amp;"),"</f>
        <v>(7,1,1913),</v>
      </c>
      <c r="Q3" s="76">
        <v>2452</v>
      </c>
      <c r="R3" s="85" t="str">
        <f>"("&amp;Q$2&amp;","&amp;$B3&amp;","&amp;Q3&amp;"),"</f>
        <v>(8,1,2452),</v>
      </c>
      <c r="S3" s="76">
        <v>456</v>
      </c>
      <c r="T3" s="85" t="str">
        <f>"("&amp;S$2&amp;","&amp;$B3&amp;","&amp;S3&amp;"),"</f>
        <v>(9,1,456),</v>
      </c>
      <c r="U3" s="76">
        <v>1080</v>
      </c>
      <c r="V3" s="85" t="str">
        <f>"("&amp;U$2&amp;","&amp;$B3&amp;","&amp;U3&amp;"),"</f>
        <v>(10,1,1080),</v>
      </c>
      <c r="W3" s="76">
        <v>345</v>
      </c>
      <c r="X3" s="85" t="str">
        <f>"("&amp;W$2&amp;","&amp;$B3&amp;","&amp;W3&amp;"),"</f>
        <v>(11,1,345),</v>
      </c>
      <c r="Y3" s="76">
        <v>2620</v>
      </c>
      <c r="Z3" s="85" t="str">
        <f>"("&amp;Y$2&amp;","&amp;$B3&amp;","&amp;Y3&amp;"),"</f>
        <v>(12,1,2620),</v>
      </c>
      <c r="AA3" s="76">
        <v>3735</v>
      </c>
      <c r="AB3" s="85" t="str">
        <f>"("&amp;AA$2&amp;","&amp;$B3&amp;","&amp;AA3&amp;"),"</f>
        <v>(13,1,3735),</v>
      </c>
      <c r="AC3" s="76">
        <v>2026</v>
      </c>
      <c r="AD3" s="85" t="str">
        <f>"("&amp;AC$2&amp;","&amp;$B3&amp;","&amp;AC3&amp;"),"</f>
        <v>(14,1,2026),</v>
      </c>
      <c r="AE3" s="76">
        <v>2357</v>
      </c>
      <c r="AF3" s="85" t="str">
        <f>"("&amp;AE$2&amp;","&amp;$B3&amp;","&amp;AE3&amp;"),"</f>
        <v>(15,1,2357),</v>
      </c>
      <c r="AG3" s="76">
        <v>3488</v>
      </c>
      <c r="AH3" s="85" t="str">
        <f>"("&amp;AG$2&amp;","&amp;$B3&amp;","&amp;AG3&amp;"),"</f>
        <v>(16,1,3488),</v>
      </c>
      <c r="AI3" s="76">
        <v>1416</v>
      </c>
      <c r="AJ3" s="85" t="str">
        <f>"("&amp;AI$2&amp;","&amp;$B3&amp;","&amp;AI3&amp;"),"</f>
        <v>(17,1,1416),</v>
      </c>
      <c r="AK3" s="76">
        <v>1130</v>
      </c>
      <c r="AL3" s="85" t="str">
        <f>"("&amp;AK$2&amp;","&amp;$B3&amp;","&amp;AK3&amp;"),"</f>
        <v>(18,1,1130),</v>
      </c>
      <c r="AM3" s="76">
        <v>3511</v>
      </c>
      <c r="AN3" s="85" t="str">
        <f>"("&amp;AM$2&amp;","&amp;$B3&amp;","&amp;AM3&amp;"),"</f>
        <v>(19,1,3511),</v>
      </c>
      <c r="AO3" s="76">
        <v>1272</v>
      </c>
      <c r="AP3" s="85" t="str">
        <f>"("&amp;AO$2&amp;","&amp;$B3&amp;","&amp;AO3&amp;"),"</f>
        <v>(20,1,1272),</v>
      </c>
      <c r="AQ3" s="76">
        <v>827</v>
      </c>
      <c r="AR3" s="85" t="str">
        <f>"("&amp;AQ$2&amp;","&amp;$B3&amp;","&amp;AQ3&amp;"),"</f>
        <v>(21,1,827),</v>
      </c>
      <c r="AS3" s="76">
        <v>2979</v>
      </c>
      <c r="AT3" s="85" t="str">
        <f>"("&amp;AS$2&amp;","&amp;$B3&amp;","&amp;AS3&amp;"),"</f>
        <v>(22,1,2979),</v>
      </c>
      <c r="AU3" s="76">
        <v>2789</v>
      </c>
      <c r="AV3" s="85" t="str">
        <f>"("&amp;AU$2&amp;","&amp;$B3&amp;","&amp;AU3&amp;"),"</f>
        <v>(23,1,2789),</v>
      </c>
      <c r="AW3" s="76">
        <v>3140</v>
      </c>
      <c r="AX3" s="85" t="str">
        <f>"("&amp;AW$2&amp;","&amp;$B3&amp;","&amp;AW3&amp;"),"</f>
        <v>(24,1,3140),</v>
      </c>
      <c r="AY3" s="76">
        <v>3380</v>
      </c>
      <c r="AZ3" s="85" t="str">
        <f>"("&amp;AY$2&amp;","&amp;$B3&amp;","&amp;AY3&amp;"),"</f>
        <v>(25,1,3380),</v>
      </c>
      <c r="BA3" s="73">
        <v>-1</v>
      </c>
      <c r="BB3" s="85" t="str">
        <f>"("&amp;BA$2&amp;","&amp;$B3&amp;","&amp;BA3&amp;"),"</f>
        <v>(26,1,-1),</v>
      </c>
      <c r="BC3" s="76">
        <v>3299</v>
      </c>
      <c r="BD3" s="85" t="str">
        <f>"("&amp;BC$2&amp;","&amp;$B3&amp;","&amp;BC3&amp;"),"</f>
        <v>(27,1,3299),</v>
      </c>
      <c r="BE3" s="76">
        <v>1850</v>
      </c>
      <c r="BF3" s="85" t="str">
        <f>"("&amp;BE$2&amp;","&amp;$B3&amp;","&amp;BE3&amp;"),"</f>
        <v>(28,1,1850),</v>
      </c>
      <c r="BG3" s="73">
        <v>-1</v>
      </c>
      <c r="BH3" s="85" t="str">
        <f>"("&amp;BG$2&amp;","&amp;$B3&amp;","&amp;BG3&amp;"),"</f>
        <v>(29,1,-1),</v>
      </c>
      <c r="BI3" s="76">
        <v>3822</v>
      </c>
      <c r="BJ3" s="85" t="str">
        <f>"("&amp;BI$2&amp;","&amp;$B3&amp;","&amp;BI3&amp;"),"</f>
        <v>(30,1,3822),</v>
      </c>
      <c r="BK3" s="73">
        <v>-1</v>
      </c>
      <c r="BL3" s="85" t="str">
        <f>"("&amp;BK$2&amp;","&amp;$B3&amp;","&amp;BK3&amp;"),"</f>
        <v>(31,1,-1),</v>
      </c>
      <c r="BM3" s="77">
        <v>3995</v>
      </c>
      <c r="BN3" s="85" t="str">
        <f>"("&amp;BM$2&amp;","&amp;$B3&amp;","&amp;BM3&amp;"),"</f>
        <v>(32,1,3995),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"("&amp;$C$2&amp;","&amp;B4&amp;","&amp;C4&amp;"),"</f>
        <v>(1,2,298),</v>
      </c>
      <c r="E4" s="82">
        <v>0</v>
      </c>
      <c r="F4" s="85" t="str">
        <f t="shared" ref="F4:F34" si="1">"("&amp;$E$2&amp;","&amp;B4&amp;","&amp;E4&amp;"),"</f>
        <v>(2,2,0),</v>
      </c>
      <c r="G4" s="76">
        <v>355</v>
      </c>
      <c r="H4" s="85" t="str">
        <f t="shared" ref="H4:H34" si="2">"("&amp;$G$2&amp;","&amp;$B4&amp;","&amp;G4&amp;"),"</f>
        <v>(3,2,355),</v>
      </c>
      <c r="I4" s="76">
        <v>302</v>
      </c>
      <c r="J4" s="85" t="str">
        <f t="shared" ref="J4:L34" si="3">"("&amp;I$2&amp;","&amp;$B4&amp;","&amp;I4&amp;"),"</f>
        <v>(4,2,302),</v>
      </c>
      <c r="K4" s="76">
        <v>7294</v>
      </c>
      <c r="L4" s="85" t="str">
        <f t="shared" si="3"/>
        <v>(5,2,7294),</v>
      </c>
      <c r="M4" s="76">
        <v>121</v>
      </c>
      <c r="N4" s="85" t="str">
        <f t="shared" ref="N4:P4" si="4">"("&amp;M$2&amp;","&amp;$B4&amp;","&amp;M4&amp;"),"</f>
        <v>(6,2,121),</v>
      </c>
      <c r="O4" s="76">
        <v>2062</v>
      </c>
      <c r="P4" s="85" t="str">
        <f t="shared" si="4"/>
        <v>(7,2,2062),</v>
      </c>
      <c r="Q4" s="76">
        <v>2601</v>
      </c>
      <c r="R4" s="85" t="str">
        <f t="shared" ref="R4" si="5">"("&amp;Q$2&amp;","&amp;$B4&amp;","&amp;Q4&amp;"),"</f>
        <v>(8,2,2601),</v>
      </c>
      <c r="S4" s="76">
        <v>606</v>
      </c>
      <c r="T4" s="85" t="str">
        <f t="shared" ref="T4" si="6">"("&amp;S$2&amp;","&amp;$B4&amp;","&amp;S4&amp;"),"</f>
        <v>(9,2,606),</v>
      </c>
      <c r="U4" s="76">
        <v>1229</v>
      </c>
      <c r="V4" s="85" t="str">
        <f t="shared" ref="V4" si="7">"("&amp;U$2&amp;","&amp;$B4&amp;","&amp;U4&amp;"),"</f>
        <v>(10,2,1229),</v>
      </c>
      <c r="W4" s="76">
        <v>494</v>
      </c>
      <c r="X4" s="85" t="str">
        <f t="shared" ref="X4" si="8">"("&amp;W$2&amp;","&amp;$B4&amp;","&amp;W4&amp;"),"</f>
        <v>(11,2,494),</v>
      </c>
      <c r="Y4" s="76">
        <v>2770</v>
      </c>
      <c r="Z4" s="85" t="str">
        <f t="shared" ref="Z4" si="9">"("&amp;Y$2&amp;","&amp;$B4&amp;","&amp;Y4&amp;"),"</f>
        <v>(12,2,2770),</v>
      </c>
      <c r="AA4" s="76">
        <v>3884</v>
      </c>
      <c r="AB4" s="85" t="str">
        <f t="shared" ref="AB4" si="10">"("&amp;AA$2&amp;","&amp;$B4&amp;","&amp;AA4&amp;"),"</f>
        <v>(13,2,3884),</v>
      </c>
      <c r="AC4" s="76">
        <v>2175</v>
      </c>
      <c r="AD4" s="85" t="str">
        <f t="shared" ref="AD4" si="11">"("&amp;AC$2&amp;","&amp;$B4&amp;","&amp;AC4&amp;"),"</f>
        <v>(14,2,2175),</v>
      </c>
      <c r="AE4" s="76">
        <v>2507</v>
      </c>
      <c r="AF4" s="85" t="str">
        <f t="shared" ref="AF4" si="12">"("&amp;AE$2&amp;","&amp;$B4&amp;","&amp;AE4&amp;"),"</f>
        <v>(15,2,2507),</v>
      </c>
      <c r="AG4" s="76">
        <v>3637</v>
      </c>
      <c r="AH4" s="85" t="str">
        <f t="shared" ref="AH4" si="13">"("&amp;AG$2&amp;","&amp;$B4&amp;","&amp;AG4&amp;"),"</f>
        <v>(16,2,3637),</v>
      </c>
      <c r="AI4" s="76">
        <v>1565</v>
      </c>
      <c r="AJ4" s="85" t="str">
        <f t="shared" ref="AJ4" si="14">"("&amp;AI$2&amp;","&amp;$B4&amp;","&amp;AI4&amp;"),"</f>
        <v>(17,2,1565),</v>
      </c>
      <c r="AK4" s="76">
        <v>1279</v>
      </c>
      <c r="AL4" s="85" t="str">
        <f t="shared" ref="AL4" si="15">"("&amp;AK$2&amp;","&amp;$B4&amp;","&amp;AK4&amp;"),"</f>
        <v>(18,2,1279),</v>
      </c>
      <c r="AM4" s="76">
        <v>3660</v>
      </c>
      <c r="AN4" s="85" t="str">
        <f t="shared" ref="AN4" si="16">"("&amp;AM$2&amp;","&amp;$B4&amp;","&amp;AM4&amp;"),"</f>
        <v>(19,2,3660),</v>
      </c>
      <c r="AO4" s="76">
        <v>1421</v>
      </c>
      <c r="AP4" s="85" t="str">
        <f t="shared" ref="AP4" si="17">"("&amp;AO$2&amp;","&amp;$B4&amp;","&amp;AO4&amp;"),"</f>
        <v>(20,2,1421),</v>
      </c>
      <c r="AQ4" s="76">
        <v>976</v>
      </c>
      <c r="AR4" s="85" t="str">
        <f t="shared" ref="AR4" si="18">"("&amp;AQ$2&amp;","&amp;$B4&amp;","&amp;AQ4&amp;"),"</f>
        <v>(21,2,976),</v>
      </c>
      <c r="AS4" s="76">
        <v>976</v>
      </c>
      <c r="AT4" s="85" t="str">
        <f t="shared" ref="AT4" si="19">"("&amp;AS$2&amp;","&amp;$B4&amp;","&amp;AS4&amp;"),"</f>
        <v>(22,2,976),</v>
      </c>
      <c r="AU4" s="76">
        <v>3129</v>
      </c>
      <c r="AV4" s="85" t="str">
        <f t="shared" ref="AV4" si="20">"("&amp;AU$2&amp;","&amp;$B4&amp;","&amp;AU4&amp;"),"</f>
        <v>(23,2,3129),</v>
      </c>
      <c r="AW4" s="76">
        <v>3289</v>
      </c>
      <c r="AX4" s="85" t="str">
        <f t="shared" ref="AX4" si="21">"("&amp;AW$2&amp;","&amp;$B4&amp;","&amp;AW4&amp;"),"</f>
        <v>(24,2,3289),</v>
      </c>
      <c r="AY4" s="76">
        <v>3529</v>
      </c>
      <c r="AZ4" s="85" t="str">
        <f t="shared" ref="AZ4" si="22">"("&amp;AY$2&amp;","&amp;$B4&amp;","&amp;AY4&amp;"),"</f>
        <v>(25,2,3529),</v>
      </c>
      <c r="BA4" s="76">
        <v>2482</v>
      </c>
      <c r="BB4" s="85" t="str">
        <f t="shared" ref="BB4" si="23">"("&amp;BA$2&amp;","&amp;$B4&amp;","&amp;BA4&amp;"),"</f>
        <v>(26,2,2482),</v>
      </c>
      <c r="BC4" s="76">
        <v>3448</v>
      </c>
      <c r="BD4" s="85" t="str">
        <f t="shared" ref="BD4" si="24">"("&amp;BC$2&amp;","&amp;$B4&amp;","&amp;BC4&amp;"),"</f>
        <v>(27,2,3448),</v>
      </c>
      <c r="BE4" s="76">
        <v>1999</v>
      </c>
      <c r="BF4" s="85" t="str">
        <f t="shared" ref="BF4" si="25">"("&amp;BE$2&amp;","&amp;$B4&amp;","&amp;BE4&amp;"),"</f>
        <v>(28,2,1999),</v>
      </c>
      <c r="BG4" s="76">
        <v>3831</v>
      </c>
      <c r="BH4" s="85" t="str">
        <f t="shared" ref="BH4" si="26">"("&amp;BG$2&amp;","&amp;$B4&amp;","&amp;BG4&amp;"),"</f>
        <v>(29,2,3831),</v>
      </c>
      <c r="BI4" s="76">
        <v>3971</v>
      </c>
      <c r="BJ4" s="85" t="str">
        <f t="shared" ref="BJ4" si="27">"("&amp;BI$2&amp;","&amp;$B4&amp;","&amp;BI4&amp;"),"</f>
        <v>(30,2,3971),</v>
      </c>
      <c r="BK4" s="76">
        <v>4201</v>
      </c>
      <c r="BL4" s="85" t="str">
        <f t="shared" ref="BL4" si="28">"("&amp;BK$2&amp;","&amp;$B4&amp;","&amp;BK4&amp;"),"</f>
        <v>(31,2,4201),</v>
      </c>
      <c r="BM4" s="76">
        <v>4144</v>
      </c>
      <c r="BN4" s="85" t="str">
        <f t="shared" ref="BN4" si="29">"("&amp;BM$2&amp;","&amp;$B4&amp;","&amp;BM4&amp;"),"</f>
        <v>(32,2,4144),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(1,3,251),</v>
      </c>
      <c r="E5" s="76">
        <v>355</v>
      </c>
      <c r="F5" s="85" t="str">
        <f t="shared" si="1"/>
        <v>(2,3,355),</v>
      </c>
      <c r="G5" s="82">
        <v>0</v>
      </c>
      <c r="H5" s="85" t="str">
        <f t="shared" si="2"/>
        <v>(3,3,0),</v>
      </c>
      <c r="I5" s="76">
        <v>173</v>
      </c>
      <c r="J5" s="85" t="str">
        <f t="shared" si="3"/>
        <v>(4,3,173),</v>
      </c>
      <c r="K5" s="76">
        <v>7008</v>
      </c>
      <c r="L5" s="85" t="str">
        <f t="shared" si="3"/>
        <v>(5,3,7008),</v>
      </c>
      <c r="M5" s="76">
        <v>365</v>
      </c>
      <c r="N5" s="85" t="str">
        <f t="shared" ref="N5:P5" si="30">"("&amp;M$2&amp;","&amp;$B5&amp;","&amp;M5&amp;"),"</f>
        <v>(6,3,365),</v>
      </c>
      <c r="O5" s="76">
        <v>1776</v>
      </c>
      <c r="P5" s="85" t="str">
        <f t="shared" si="30"/>
        <v>(7,3,1776),</v>
      </c>
      <c r="Q5" s="76">
        <v>2315</v>
      </c>
      <c r="R5" s="85" t="str">
        <f t="shared" ref="R5" si="31">"("&amp;Q$2&amp;","&amp;$B5&amp;","&amp;Q5&amp;"),"</f>
        <v>(8,3,2315),</v>
      </c>
      <c r="S5" s="76">
        <v>307</v>
      </c>
      <c r="T5" s="85" t="str">
        <f t="shared" ref="T5" si="32">"("&amp;S$2&amp;","&amp;$B5&amp;","&amp;S5&amp;"),"</f>
        <v>(9,3,307),</v>
      </c>
      <c r="U5" s="76">
        <v>943</v>
      </c>
      <c r="V5" s="85" t="str">
        <f t="shared" ref="V5" si="33">"("&amp;U$2&amp;","&amp;$B5&amp;","&amp;U5&amp;"),"</f>
        <v>(10,3,943),</v>
      </c>
      <c r="W5" s="76">
        <v>227</v>
      </c>
      <c r="X5" s="85" t="str">
        <f t="shared" ref="X5" si="34">"("&amp;W$2&amp;","&amp;$B5&amp;","&amp;W5&amp;"),"</f>
        <v>(11,3,227),</v>
      </c>
      <c r="Y5" s="76">
        <v>2470</v>
      </c>
      <c r="Z5" s="85" t="str">
        <f t="shared" ref="Z5" si="35">"("&amp;Y$2&amp;","&amp;$B5&amp;","&amp;Y5&amp;"),"</f>
        <v>(12,3,2470),</v>
      </c>
      <c r="AA5" s="76">
        <v>3584</v>
      </c>
      <c r="AB5" s="85" t="str">
        <f t="shared" ref="AB5" si="36">"("&amp;AA$2&amp;","&amp;$B5&amp;","&amp;AA5&amp;"),"</f>
        <v>(13,3,3584),</v>
      </c>
      <c r="AC5" s="76">
        <v>1875</v>
      </c>
      <c r="AD5" s="85" t="str">
        <f t="shared" ref="AD5" si="37">"("&amp;AC$2&amp;","&amp;$B5&amp;","&amp;AC5&amp;"),"</f>
        <v>(14,3,1875),</v>
      </c>
      <c r="AE5" s="76">
        <v>2207</v>
      </c>
      <c r="AF5" s="85" t="str">
        <f t="shared" ref="AF5" si="38">"("&amp;AE$2&amp;","&amp;$B5&amp;","&amp;AE5&amp;"),"</f>
        <v>(15,3,2207),</v>
      </c>
      <c r="AG5" s="76">
        <v>3337</v>
      </c>
      <c r="AH5" s="85" t="str">
        <f t="shared" ref="AH5" si="39">"("&amp;AG$2&amp;","&amp;$B5&amp;","&amp;AG5&amp;"),"</f>
        <v>(16,3,3337),</v>
      </c>
      <c r="AI5" s="76">
        <v>1265</v>
      </c>
      <c r="AJ5" s="85" t="str">
        <f t="shared" ref="AJ5" si="40">"("&amp;AI$2&amp;","&amp;$B5&amp;","&amp;AI5&amp;"),"</f>
        <v>(17,3,1265),</v>
      </c>
      <c r="AK5" s="76">
        <v>980</v>
      </c>
      <c r="AL5" s="85" t="str">
        <f t="shared" ref="AL5" si="41">"("&amp;AK$2&amp;","&amp;$B5&amp;","&amp;AK5&amp;"),"</f>
        <v>(18,3,980),</v>
      </c>
      <c r="AM5" s="76">
        <v>3360</v>
      </c>
      <c r="AN5" s="85" t="str">
        <f t="shared" ref="AN5" si="42">"("&amp;AM$2&amp;","&amp;$B5&amp;","&amp;AM5&amp;"),"</f>
        <v>(19,3,3360),</v>
      </c>
      <c r="AO5" s="76">
        <v>1121</v>
      </c>
      <c r="AP5" s="85" t="str">
        <f t="shared" ref="AP5" si="43">"("&amp;AO$2&amp;","&amp;$B5&amp;","&amp;AO5&amp;"),"</f>
        <v>(20,3,1121),</v>
      </c>
      <c r="AQ5" s="76">
        <v>676</v>
      </c>
      <c r="AR5" s="85" t="str">
        <f t="shared" ref="AR5" si="44">"("&amp;AQ$2&amp;","&amp;$B5&amp;","&amp;AQ5&amp;"),"</f>
        <v>(21,3,676),</v>
      </c>
      <c r="AS5" s="76">
        <v>2842</v>
      </c>
      <c r="AT5" s="85" t="str">
        <f t="shared" ref="AT5" si="45">"("&amp;AS$2&amp;","&amp;$B5&amp;","&amp;AS5&amp;"),"</f>
        <v>(22,3,2842),</v>
      </c>
      <c r="AU5" s="76">
        <v>2652</v>
      </c>
      <c r="AV5" s="85" t="str">
        <f t="shared" ref="AV5" si="46">"("&amp;AU$2&amp;","&amp;$B5&amp;","&amp;AU5&amp;"),"</f>
        <v>(23,3,2652),</v>
      </c>
      <c r="AW5" s="76">
        <v>3003</v>
      </c>
      <c r="AX5" s="85" t="str">
        <f t="shared" ref="AX5" si="47">"("&amp;AW$2&amp;","&amp;$B5&amp;","&amp;AW5&amp;"),"</f>
        <v>(24,3,3003),</v>
      </c>
      <c r="AY5" s="76">
        <v>3243</v>
      </c>
      <c r="AZ5" s="85" t="str">
        <f t="shared" ref="AZ5" si="48">"("&amp;AY$2&amp;","&amp;$B5&amp;","&amp;AY5&amp;"),"</f>
        <v>(25,3,3243),</v>
      </c>
      <c r="BA5" s="76">
        <v>2196</v>
      </c>
      <c r="BB5" s="85" t="str">
        <f t="shared" ref="BB5" si="49">"("&amp;BA$2&amp;","&amp;$B5&amp;","&amp;BA5&amp;"),"</f>
        <v>(26,3,2196),</v>
      </c>
      <c r="BC5" s="76">
        <v>3162</v>
      </c>
      <c r="BD5" s="85" t="str">
        <f t="shared" ref="BD5" si="50">"("&amp;BC$2&amp;","&amp;$B5&amp;","&amp;BC5&amp;"),"</f>
        <v>(27,3,3162),</v>
      </c>
      <c r="BE5" s="76">
        <v>1713</v>
      </c>
      <c r="BF5" s="85" t="str">
        <f t="shared" ref="BF5" si="51">"("&amp;BE$2&amp;","&amp;$B5&amp;","&amp;BE5&amp;"),"</f>
        <v>(28,3,1713),</v>
      </c>
      <c r="BG5" s="76">
        <v>3532</v>
      </c>
      <c r="BH5" s="85" t="str">
        <f t="shared" ref="BH5" si="52">"("&amp;BG$2&amp;","&amp;$B5&amp;","&amp;BG5&amp;"),"</f>
        <v>(29,3,3532),</v>
      </c>
      <c r="BI5" s="76">
        <v>3671</v>
      </c>
      <c r="BJ5" s="85" t="str">
        <f t="shared" ref="BJ5" si="53">"("&amp;BI$2&amp;","&amp;$B5&amp;","&amp;BI5&amp;"),"</f>
        <v>(30,3,3671),</v>
      </c>
      <c r="BK5" s="76">
        <v>3902</v>
      </c>
      <c r="BL5" s="85" t="str">
        <f t="shared" ref="BL5" si="54">"("&amp;BK$2&amp;","&amp;$B5&amp;","&amp;BK5&amp;"),"</f>
        <v>(31,3,3902),</v>
      </c>
      <c r="BM5" s="76">
        <v>3844</v>
      </c>
      <c r="BN5" s="85" t="str">
        <f t="shared" ref="BN5" si="55">"("&amp;BM$2&amp;","&amp;$B5&amp;","&amp;BM5&amp;"),"</f>
        <v>(32,3,3844),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(1,4,81),</v>
      </c>
      <c r="E6" s="76">
        <v>302</v>
      </c>
      <c r="F6" s="85" t="str">
        <f t="shared" si="1"/>
        <v>(2,4,302),</v>
      </c>
      <c r="G6" s="76">
        <v>173</v>
      </c>
      <c r="H6" s="85" t="str">
        <f t="shared" si="2"/>
        <v>(3,4,173),</v>
      </c>
      <c r="I6" s="82">
        <v>0</v>
      </c>
      <c r="J6" s="85" t="str">
        <f t="shared" si="3"/>
        <v>(4,4,0),</v>
      </c>
      <c r="K6" s="76">
        <v>7064</v>
      </c>
      <c r="L6" s="85" t="str">
        <f t="shared" si="3"/>
        <v>(5,4,7064),</v>
      </c>
      <c r="M6" s="76">
        <v>389</v>
      </c>
      <c r="N6" s="85" t="str">
        <f t="shared" ref="N6:P6" si="56">"("&amp;M$2&amp;","&amp;$B6&amp;","&amp;M6&amp;"),"</f>
        <v>(6,4,389),</v>
      </c>
      <c r="O6" s="76">
        <v>1832</v>
      </c>
      <c r="P6" s="85" t="str">
        <f t="shared" si="56"/>
        <v>(7,4,1832),</v>
      </c>
      <c r="Q6" s="76">
        <v>2371</v>
      </c>
      <c r="R6" s="85" t="str">
        <f t="shared" ref="R6" si="57">"("&amp;Q$2&amp;","&amp;$B6&amp;","&amp;Q6&amp;"),"</f>
        <v>(8,4,2371),</v>
      </c>
      <c r="S6" s="76">
        <v>376</v>
      </c>
      <c r="T6" s="85" t="str">
        <f t="shared" ref="T6" si="58">"("&amp;S$2&amp;","&amp;$B6&amp;","&amp;S6&amp;"),"</f>
        <v>(9,4,376),</v>
      </c>
      <c r="U6" s="76">
        <v>999</v>
      </c>
      <c r="V6" s="85" t="str">
        <f t="shared" ref="V6" si="59">"("&amp;U$2&amp;","&amp;$B6&amp;","&amp;U6&amp;"),"</f>
        <v>(10,4,999),</v>
      </c>
      <c r="W6" s="76">
        <v>264</v>
      </c>
      <c r="X6" s="85" t="str">
        <f t="shared" ref="X6" si="60">"("&amp;W$2&amp;","&amp;$B6&amp;","&amp;W6&amp;"),"</f>
        <v>(11,4,264),</v>
      </c>
      <c r="Y6" s="76">
        <v>2540</v>
      </c>
      <c r="Z6" s="85" t="str">
        <f t="shared" ref="Z6" si="61">"("&amp;Y$2&amp;","&amp;$B6&amp;","&amp;Y6&amp;"),"</f>
        <v>(12,4,2540),</v>
      </c>
      <c r="AA6" s="76">
        <v>3654</v>
      </c>
      <c r="AB6" s="85" t="str">
        <f t="shared" ref="AB6" si="62">"("&amp;AA$2&amp;","&amp;$B6&amp;","&amp;AA6&amp;"),"</f>
        <v>(13,4,3654),</v>
      </c>
      <c r="AC6" s="76">
        <v>1945</v>
      </c>
      <c r="AD6" s="85" t="str">
        <f t="shared" ref="AD6" si="63">"("&amp;AC$2&amp;","&amp;$B6&amp;","&amp;AC6&amp;"),"</f>
        <v>(14,4,1945),</v>
      </c>
      <c r="AE6" s="76">
        <v>2276</v>
      </c>
      <c r="AF6" s="85" t="str">
        <f t="shared" ref="AF6" si="64">"("&amp;AE$2&amp;","&amp;$B6&amp;","&amp;AE6&amp;"),"</f>
        <v>(15,4,2276),</v>
      </c>
      <c r="AG6" s="76">
        <v>3407</v>
      </c>
      <c r="AH6" s="85" t="str">
        <f t="shared" ref="AH6" si="65">"("&amp;AG$2&amp;","&amp;$B6&amp;","&amp;AG6&amp;"),"</f>
        <v>(16,4,3407),</v>
      </c>
      <c r="AI6" s="76">
        <v>1335</v>
      </c>
      <c r="AJ6" s="85" t="str">
        <f t="shared" ref="AJ6" si="66">"("&amp;AI$2&amp;","&amp;$B6&amp;","&amp;AI6&amp;"),"</f>
        <v>(17,4,1335),</v>
      </c>
      <c r="AK6" s="76">
        <v>1049</v>
      </c>
      <c r="AL6" s="85" t="str">
        <f t="shared" ref="AL6" si="67">"("&amp;AK$2&amp;","&amp;$B6&amp;","&amp;AK6&amp;"),"</f>
        <v>(18,4,1049),</v>
      </c>
      <c r="AM6" s="76">
        <v>3430</v>
      </c>
      <c r="AN6" s="85" t="str">
        <f t="shared" ref="AN6" si="68">"("&amp;AM$2&amp;","&amp;$B6&amp;","&amp;AM6&amp;"),"</f>
        <v>(19,4,3430),</v>
      </c>
      <c r="AO6" s="76">
        <v>1191</v>
      </c>
      <c r="AP6" s="85" t="str">
        <f t="shared" ref="AP6" si="69">"("&amp;AO$2&amp;","&amp;$B6&amp;","&amp;AO6&amp;"),"</f>
        <v>(20,4,1191),</v>
      </c>
      <c r="AQ6" s="76">
        <v>746</v>
      </c>
      <c r="AR6" s="85" t="str">
        <f t="shared" ref="AR6" si="70">"("&amp;AQ$2&amp;","&amp;$B6&amp;","&amp;AQ6&amp;"),"</f>
        <v>(21,4,746),</v>
      </c>
      <c r="AS6" s="76">
        <v>2899</v>
      </c>
      <c r="AT6" s="85" t="str">
        <f t="shared" ref="AT6" si="71">"("&amp;AS$2&amp;","&amp;$B6&amp;","&amp;AS6&amp;"),"</f>
        <v>(22,4,2899),</v>
      </c>
      <c r="AU6" s="76">
        <v>2708</v>
      </c>
      <c r="AV6" s="85" t="str">
        <f t="shared" ref="AV6" si="72">"("&amp;AU$2&amp;","&amp;$B6&amp;","&amp;AU6&amp;"),"</f>
        <v>(23,4,2708),</v>
      </c>
      <c r="AW6" s="76">
        <v>3059</v>
      </c>
      <c r="AX6" s="85" t="str">
        <f t="shared" ref="AX6" si="73">"("&amp;AW$2&amp;","&amp;$B6&amp;","&amp;AW6&amp;"),"</f>
        <v>(24,4,3059),</v>
      </c>
      <c r="AY6" s="76">
        <v>3299</v>
      </c>
      <c r="AZ6" s="85" t="str">
        <f t="shared" ref="AZ6" si="74">"("&amp;AY$2&amp;","&amp;$B6&amp;","&amp;AY6&amp;"),"</f>
        <v>(25,4,3299),</v>
      </c>
      <c r="BA6" s="76">
        <v>2252</v>
      </c>
      <c r="BB6" s="85" t="str">
        <f t="shared" ref="BB6" si="75">"("&amp;BA$2&amp;","&amp;$B6&amp;","&amp;BA6&amp;"),"</f>
        <v>(26,4,2252),</v>
      </c>
      <c r="BC6" s="76">
        <v>3218</v>
      </c>
      <c r="BD6" s="85" t="str">
        <f t="shared" ref="BD6" si="76">"("&amp;BC$2&amp;","&amp;$B6&amp;","&amp;BC6&amp;"),"</f>
        <v>(27,4,3218),</v>
      </c>
      <c r="BE6" s="76">
        <v>1769</v>
      </c>
      <c r="BF6" s="85" t="str">
        <f t="shared" ref="BF6" si="77">"("&amp;BE$2&amp;","&amp;$B6&amp;","&amp;BE6&amp;"),"</f>
        <v>(28,4,1769),</v>
      </c>
      <c r="BG6" s="76">
        <v>3601</v>
      </c>
      <c r="BH6" s="85" t="str">
        <f t="shared" ref="BH6" si="78">"("&amp;BG$2&amp;","&amp;$B6&amp;","&amp;BG6&amp;"),"</f>
        <v>(29,4,3601),</v>
      </c>
      <c r="BI6" s="76">
        <v>3741</v>
      </c>
      <c r="BJ6" s="85" t="str">
        <f t="shared" ref="BJ6" si="79">"("&amp;BI$2&amp;","&amp;$B6&amp;","&amp;BI6&amp;"),"</f>
        <v>(30,4,3741),</v>
      </c>
      <c r="BK6" s="76">
        <v>3971</v>
      </c>
      <c r="BL6" s="85" t="str">
        <f t="shared" ref="BL6" si="80">"("&amp;BK$2&amp;","&amp;$B6&amp;","&amp;BK6&amp;"),"</f>
        <v>(31,4,3971),</v>
      </c>
      <c r="BM6" s="76">
        <v>3914</v>
      </c>
      <c r="BN6" s="85" t="str">
        <f t="shared" ref="BN6" si="81">"("&amp;BM$2&amp;","&amp;$B6&amp;","&amp;BM6&amp;"),"</f>
        <v>(32,4,3914),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(1,5,7145),</v>
      </c>
      <c r="E7" s="76">
        <v>7294</v>
      </c>
      <c r="F7" s="85" t="str">
        <f t="shared" si="1"/>
        <v>(2,5,7294),</v>
      </c>
      <c r="G7" s="76">
        <v>7008</v>
      </c>
      <c r="H7" s="85" t="str">
        <f t="shared" si="2"/>
        <v>(3,5,7008),</v>
      </c>
      <c r="I7" s="76">
        <v>7064</v>
      </c>
      <c r="J7" s="85" t="str">
        <f t="shared" si="3"/>
        <v>(4,5,7064),</v>
      </c>
      <c r="K7" s="82">
        <v>0</v>
      </c>
      <c r="L7" s="85" t="str">
        <f t="shared" si="3"/>
        <v>(5,5,0),</v>
      </c>
      <c r="M7" s="76">
        <v>7372</v>
      </c>
      <c r="N7" s="85" t="str">
        <f t="shared" ref="N7:P7" si="82">"("&amp;M$2&amp;","&amp;$B7&amp;","&amp;M7&amp;"),"</f>
        <v>(6,5,7372),</v>
      </c>
      <c r="O7" s="76">
        <v>5232</v>
      </c>
      <c r="P7" s="85" t="str">
        <f t="shared" si="82"/>
        <v>(7,5,5232),</v>
      </c>
      <c r="Q7" s="76">
        <v>4693</v>
      </c>
      <c r="R7" s="85" t="str">
        <f t="shared" ref="R7" si="83">"("&amp;Q$2&amp;","&amp;$B7&amp;","&amp;Q7&amp;"),"</f>
        <v>(8,5,4693),</v>
      </c>
      <c r="S7" s="76">
        <v>6752</v>
      </c>
      <c r="T7" s="85" t="str">
        <f t="shared" ref="T7" si="84">"("&amp;S$2&amp;","&amp;$B7&amp;","&amp;S7&amp;"),"</f>
        <v>(9,5,6752),</v>
      </c>
      <c r="U7" s="76">
        <v>6065</v>
      </c>
      <c r="V7" s="85" t="str">
        <f t="shared" ref="V7" si="85">"("&amp;U$2&amp;","&amp;$B7&amp;","&amp;U7&amp;"),"</f>
        <v>(10,5,6065),</v>
      </c>
      <c r="W7" s="76">
        <v>6800</v>
      </c>
      <c r="X7" s="85" t="str">
        <f t="shared" ref="X7" si="86">"("&amp;W$2&amp;","&amp;$B7&amp;","&amp;W7&amp;"),"</f>
        <v>(11,5,6800),</v>
      </c>
      <c r="Y7" s="76">
        <v>7984</v>
      </c>
      <c r="Z7" s="85" t="str">
        <f t="shared" ref="Z7" si="87">"("&amp;Y$2&amp;","&amp;$B7&amp;","&amp;Y7&amp;"),"</f>
        <v>(12,5,7984),</v>
      </c>
      <c r="AA7" s="76">
        <v>8983</v>
      </c>
      <c r="AB7" s="85" t="str">
        <f t="shared" ref="AB7" si="88">"("&amp;AA$2&amp;","&amp;$B7&amp;","&amp;AA7&amp;"),"</f>
        <v>(13,5,8983),</v>
      </c>
      <c r="AC7" s="76">
        <v>7394</v>
      </c>
      <c r="AD7" s="85" t="str">
        <f t="shared" ref="AD7" si="89">"("&amp;AC$2&amp;","&amp;$B7&amp;","&amp;AC7&amp;"),"</f>
        <v>(14,5,7394),</v>
      </c>
      <c r="AE7" s="76">
        <v>7708</v>
      </c>
      <c r="AF7" s="85" t="str">
        <f t="shared" ref="AF7" si="90">"("&amp;AE$2&amp;","&amp;$B7&amp;","&amp;AE7&amp;"),"</f>
        <v>(15,5,7708),</v>
      </c>
      <c r="AG7" s="76">
        <v>8852</v>
      </c>
      <c r="AH7" s="85" t="str">
        <f t="shared" ref="AH7" si="91">"("&amp;AG$2&amp;","&amp;$B7&amp;","&amp;AG7&amp;"),"</f>
        <v>(16,5,8852),</v>
      </c>
      <c r="AI7" s="76">
        <v>7208</v>
      </c>
      <c r="AJ7" s="85" t="str">
        <f t="shared" ref="AJ7" si="92">"("&amp;AI$2&amp;","&amp;$B7&amp;","&amp;AI7&amp;"),"</f>
        <v>(17,5,7208),</v>
      </c>
      <c r="AK7" s="76">
        <v>7213</v>
      </c>
      <c r="AL7" s="85" t="str">
        <f t="shared" ref="AL7" si="93">"("&amp;AK$2&amp;","&amp;$B7&amp;","&amp;AK7&amp;"),"</f>
        <v>(18,5,7213),</v>
      </c>
      <c r="AM7" s="76">
        <v>8875</v>
      </c>
      <c r="AN7" s="85" t="str">
        <f t="shared" ref="AN7" si="94">"("&amp;AM$2&amp;","&amp;$B7&amp;","&amp;AM7&amp;"),"</f>
        <v>(19,5,8875),</v>
      </c>
      <c r="AO7" s="76">
        <v>7223</v>
      </c>
      <c r="AP7" s="85" t="str">
        <f t="shared" ref="AP7" si="95">"("&amp;AO$2&amp;","&amp;$B7&amp;","&amp;AO7&amp;"),"</f>
        <v>(20,5,7223),</v>
      </c>
      <c r="AQ7" s="76">
        <v>7092</v>
      </c>
      <c r="AR7" s="85" t="str">
        <f t="shared" ref="AR7" si="96">"("&amp;AQ$2&amp;","&amp;$B7&amp;","&amp;AQ7&amp;"),"</f>
        <v>(21,5,7092),</v>
      </c>
      <c r="AS7" s="76">
        <v>7345</v>
      </c>
      <c r="AT7" s="85" t="str">
        <f t="shared" ref="AT7" si="97">"("&amp;AS$2&amp;","&amp;$B7&amp;","&amp;AS7&amp;"),"</f>
        <v>(22,5,7345),</v>
      </c>
      <c r="AU7" s="76">
        <v>7154</v>
      </c>
      <c r="AV7" s="85" t="str">
        <f t="shared" ref="AV7" si="98">"("&amp;AU$2&amp;","&amp;$B7&amp;","&amp;AU7&amp;"),"</f>
        <v>(23,5,7154),</v>
      </c>
      <c r="AW7" s="76">
        <v>8014</v>
      </c>
      <c r="AX7" s="85" t="str">
        <f t="shared" ref="AX7" si="99">"("&amp;AW$2&amp;","&amp;$B7&amp;","&amp;AW7&amp;"),"</f>
        <v>(24,5,8014),</v>
      </c>
      <c r="AY7" s="76">
        <v>7745</v>
      </c>
      <c r="AZ7" s="85" t="str">
        <f t="shared" ref="AZ7" si="100">"("&amp;AY$2&amp;","&amp;$B7&amp;","&amp;AY7&amp;"),"</f>
        <v>(25,5,7745),</v>
      </c>
      <c r="BA7" s="76">
        <v>7014</v>
      </c>
      <c r="BB7" s="85" t="str">
        <f t="shared" ref="BB7" si="101">"("&amp;BA$2&amp;","&amp;$B7&amp;","&amp;BA7&amp;"),"</f>
        <v>(26,5,7014),</v>
      </c>
      <c r="BC7" s="76">
        <v>7983</v>
      </c>
      <c r="BD7" s="85" t="str">
        <f t="shared" ref="BD7" si="102">"("&amp;BC$2&amp;","&amp;$B7&amp;","&amp;BC7&amp;"),"</f>
        <v>(27,5,7983),</v>
      </c>
      <c r="BE7" s="76">
        <v>5433</v>
      </c>
      <c r="BF7" s="85" t="str">
        <f t="shared" ref="BF7" si="103">"("&amp;BE$2&amp;","&amp;$B7&amp;","&amp;BE7&amp;"),"</f>
        <v>(28,5,5433),</v>
      </c>
      <c r="BG7" s="76">
        <v>9008</v>
      </c>
      <c r="BH7" s="85" t="str">
        <f t="shared" ref="BH7" si="104">"("&amp;BG$2&amp;","&amp;$B7&amp;","&amp;BG7&amp;"),"</f>
        <v>(29,5,9008),</v>
      </c>
      <c r="BI7" s="76">
        <v>9147</v>
      </c>
      <c r="BJ7" s="85" t="str">
        <f t="shared" ref="BJ7" si="105">"("&amp;BI$2&amp;","&amp;$B7&amp;","&amp;BI7&amp;"),"</f>
        <v>(30,5,9147),</v>
      </c>
      <c r="BK7" s="76">
        <v>9378</v>
      </c>
      <c r="BL7" s="85" t="str">
        <f t="shared" ref="BL7" si="106">"("&amp;BK$2&amp;","&amp;$B7&amp;","&amp;BK7&amp;"),"</f>
        <v>(31,5,9378),</v>
      </c>
      <c r="BM7" s="76">
        <v>9321</v>
      </c>
      <c r="BN7" s="85" t="str">
        <f t="shared" ref="BN7" si="107">"("&amp;BM$2&amp;","&amp;$B7&amp;","&amp;BM7&amp;"),"</f>
        <v>(32,5,9321),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(1,6,388),</v>
      </c>
      <c r="E8" s="76">
        <v>121</v>
      </c>
      <c r="F8" s="85" t="str">
        <f t="shared" si="1"/>
        <v>(2,6,121),</v>
      </c>
      <c r="G8" s="76">
        <v>365</v>
      </c>
      <c r="H8" s="85" t="str">
        <f t="shared" si="2"/>
        <v>(3,6,365),</v>
      </c>
      <c r="I8" s="76">
        <v>389</v>
      </c>
      <c r="J8" s="85" t="str">
        <f t="shared" si="3"/>
        <v>(4,6,389),</v>
      </c>
      <c r="K8" s="76">
        <v>7372</v>
      </c>
      <c r="L8" s="85" t="str">
        <f t="shared" si="3"/>
        <v>(5,6,7372),</v>
      </c>
      <c r="M8" s="82">
        <v>0</v>
      </c>
      <c r="N8" s="85" t="str">
        <f t="shared" ref="N8:P8" si="108">"("&amp;M$2&amp;","&amp;$B8&amp;","&amp;M8&amp;"),"</f>
        <v>(6,6,0),</v>
      </c>
      <c r="O8" s="76">
        <v>2141</v>
      </c>
      <c r="P8" s="85" t="str">
        <f t="shared" si="108"/>
        <v>(7,6,2141),</v>
      </c>
      <c r="Q8" s="76">
        <v>2680</v>
      </c>
      <c r="R8" s="85" t="str">
        <f t="shared" ref="R8" si="109">"("&amp;Q$2&amp;","&amp;$B8&amp;","&amp;Q8&amp;"),"</f>
        <v>(8,6,2680),</v>
      </c>
      <c r="S8" s="76">
        <v>671</v>
      </c>
      <c r="T8" s="85" t="str">
        <f t="shared" ref="T8" si="110">"("&amp;S$2&amp;","&amp;$B8&amp;","&amp;S8&amp;"),"</f>
        <v>(9,6,671),</v>
      </c>
      <c r="U8" s="76">
        <v>1307</v>
      </c>
      <c r="V8" s="85" t="str">
        <f t="shared" ref="V8" si="111">"("&amp;U$2&amp;","&amp;$B8&amp;","&amp;U8&amp;"),"</f>
        <v>(10,6,1307),</v>
      </c>
      <c r="W8" s="76">
        <v>578</v>
      </c>
      <c r="X8" s="85" t="str">
        <f t="shared" ref="X8" si="112">"("&amp;W$2&amp;","&amp;$B8&amp;","&amp;W8&amp;"),"</f>
        <v>(11,6,578),</v>
      </c>
      <c r="Y8" s="76">
        <v>2835</v>
      </c>
      <c r="Z8" s="85" t="str">
        <f t="shared" ref="Z8" si="113">"("&amp;Y$2&amp;","&amp;$B8&amp;","&amp;Y8&amp;"),"</f>
        <v>(12,6,2835),</v>
      </c>
      <c r="AA8" s="76">
        <v>3949</v>
      </c>
      <c r="AB8" s="85" t="str">
        <f t="shared" ref="AB8" si="114">"("&amp;AA$2&amp;","&amp;$B8&amp;","&amp;AA8&amp;"),"</f>
        <v>(13,6,3949),</v>
      </c>
      <c r="AC8" s="76">
        <v>2240</v>
      </c>
      <c r="AD8" s="85" t="str">
        <f t="shared" ref="AD8" si="115">"("&amp;AC$2&amp;","&amp;$B8&amp;","&amp;AC8&amp;"),"</f>
        <v>(14,6,2240),</v>
      </c>
      <c r="AE8" s="76">
        <v>2572</v>
      </c>
      <c r="AF8" s="85" t="str">
        <f t="shared" ref="AF8" si="116">"("&amp;AE$2&amp;","&amp;$B8&amp;","&amp;AE8&amp;"),"</f>
        <v>(15,6,2572),</v>
      </c>
      <c r="AG8" s="76">
        <v>3702</v>
      </c>
      <c r="AH8" s="85" t="str">
        <f t="shared" ref="AH8" si="117">"("&amp;AG$2&amp;","&amp;$B8&amp;","&amp;AG8&amp;"),"</f>
        <v>(16,6,3702),</v>
      </c>
      <c r="AI8" s="76">
        <v>1630</v>
      </c>
      <c r="AJ8" s="85" t="str">
        <f t="shared" ref="AJ8" si="118">"("&amp;AI$2&amp;","&amp;$B8&amp;","&amp;AI8&amp;"),"</f>
        <v>(17,6,1630),</v>
      </c>
      <c r="AK8" s="76">
        <v>1344</v>
      </c>
      <c r="AL8" s="85" t="str">
        <f t="shared" ref="AL8" si="119">"("&amp;AK$2&amp;","&amp;$B8&amp;","&amp;AK8&amp;"),"</f>
        <v>(18,6,1344),</v>
      </c>
      <c r="AM8" s="76">
        <v>3725</v>
      </c>
      <c r="AN8" s="85" t="str">
        <f t="shared" ref="AN8" si="120">"("&amp;AM$2&amp;","&amp;$B8&amp;","&amp;AM8&amp;"),"</f>
        <v>(19,6,3725),</v>
      </c>
      <c r="AO8" s="76">
        <v>1486</v>
      </c>
      <c r="AP8" s="85" t="str">
        <f t="shared" ref="AP8" si="121">"("&amp;AO$2&amp;","&amp;$B8&amp;","&amp;AO8&amp;"),"</f>
        <v>(20,6,1486),</v>
      </c>
      <c r="AQ8" s="76">
        <v>1041</v>
      </c>
      <c r="AR8" s="85" t="str">
        <f t="shared" ref="AR8" si="122">"("&amp;AQ$2&amp;","&amp;$B8&amp;","&amp;AQ8&amp;"),"</f>
        <v>(21,6,1041),</v>
      </c>
      <c r="AS8" s="76">
        <v>3207</v>
      </c>
      <c r="AT8" s="85" t="str">
        <f t="shared" ref="AT8" si="123">"("&amp;AS$2&amp;","&amp;$B8&amp;","&amp;AS8&amp;"),"</f>
        <v>(22,6,3207),</v>
      </c>
      <c r="AU8" s="76">
        <v>3017</v>
      </c>
      <c r="AV8" s="85" t="str">
        <f t="shared" ref="AV8" si="124">"("&amp;AU$2&amp;","&amp;$B8&amp;","&amp;AU8&amp;"),"</f>
        <v>(23,6,3017),</v>
      </c>
      <c r="AW8" s="76">
        <v>3368</v>
      </c>
      <c r="AX8" s="85" t="str">
        <f t="shared" ref="AX8" si="125">"("&amp;AW$2&amp;","&amp;$B8&amp;","&amp;AW8&amp;"),"</f>
        <v>(24,6,3368),</v>
      </c>
      <c r="AY8" s="76">
        <v>3607</v>
      </c>
      <c r="AZ8" s="85" t="str">
        <f t="shared" ref="AZ8" si="126">"("&amp;AY$2&amp;","&amp;$B8&amp;","&amp;AY8&amp;"),"</f>
        <v>(25,6,3607),</v>
      </c>
      <c r="BA8" s="76">
        <v>2560</v>
      </c>
      <c r="BB8" s="85" t="str">
        <f t="shared" ref="BB8" si="127">"("&amp;BA$2&amp;","&amp;$B8&amp;","&amp;BA8&amp;"),"</f>
        <v>(26,6,2560),</v>
      </c>
      <c r="BC8" s="76">
        <v>3526</v>
      </c>
      <c r="BD8" s="85" t="str">
        <f t="shared" ref="BD8" si="128">"("&amp;BC$2&amp;","&amp;$B8&amp;","&amp;BC8&amp;"),"</f>
        <v>(27,6,3526),</v>
      </c>
      <c r="BE8" s="76">
        <v>2078</v>
      </c>
      <c r="BF8" s="85" t="str">
        <f t="shared" ref="BF8" si="129">"("&amp;BE$2&amp;","&amp;$B8&amp;","&amp;BE8&amp;"),"</f>
        <v>(28,6,2078),</v>
      </c>
      <c r="BG8" s="76">
        <v>3896</v>
      </c>
      <c r="BH8" s="85" t="str">
        <f t="shared" ref="BH8" si="130">"("&amp;BG$2&amp;","&amp;$B8&amp;","&amp;BG8&amp;"),"</f>
        <v>(29,6,3896),</v>
      </c>
      <c r="BI8" s="76">
        <v>4036</v>
      </c>
      <c r="BJ8" s="85" t="str">
        <f t="shared" ref="BJ8" si="131">"("&amp;BI$2&amp;","&amp;$B8&amp;","&amp;BI8&amp;"),"</f>
        <v>(30,6,4036),</v>
      </c>
      <c r="BK8" s="76">
        <v>4266</v>
      </c>
      <c r="BL8" s="85" t="str">
        <f t="shared" ref="BL8" si="132">"("&amp;BK$2&amp;","&amp;$B8&amp;","&amp;BK8&amp;"),"</f>
        <v>(31,6,4266),</v>
      </c>
      <c r="BM8" s="76">
        <v>4209</v>
      </c>
      <c r="BN8" s="85" t="str">
        <f t="shared" ref="BN8" si="133">"("&amp;BM$2&amp;","&amp;$B8&amp;","&amp;BM8&amp;"),"</f>
        <v>(32,6,4209),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(1,7,1913),</v>
      </c>
      <c r="E9" s="76">
        <v>2062</v>
      </c>
      <c r="F9" s="85" t="str">
        <f t="shared" si="1"/>
        <v>(2,7,2062),</v>
      </c>
      <c r="G9" s="76">
        <v>1776</v>
      </c>
      <c r="H9" s="85" t="str">
        <f t="shared" si="2"/>
        <v>(3,7,1776),</v>
      </c>
      <c r="I9" s="76">
        <v>1832</v>
      </c>
      <c r="J9" s="85" t="str">
        <f t="shared" si="3"/>
        <v>(4,7,1832),</v>
      </c>
      <c r="K9" s="76">
        <v>5232</v>
      </c>
      <c r="L9" s="85" t="str">
        <f t="shared" si="3"/>
        <v>(5,7,5232),</v>
      </c>
      <c r="M9" s="76">
        <v>2141</v>
      </c>
      <c r="N9" s="85" t="str">
        <f t="shared" ref="N9:P9" si="134">"("&amp;M$2&amp;","&amp;$B9&amp;","&amp;M9&amp;"),"</f>
        <v>(6,7,2141),</v>
      </c>
      <c r="O9" s="82">
        <v>0</v>
      </c>
      <c r="P9" s="85" t="str">
        <f t="shared" si="134"/>
        <v>(7,7,0),</v>
      </c>
      <c r="Q9" s="76">
        <v>539</v>
      </c>
      <c r="R9" s="85" t="str">
        <f t="shared" ref="R9" si="135">"("&amp;Q$2&amp;","&amp;$B9&amp;","&amp;Q9&amp;"),"</f>
        <v>(8,7,539),</v>
      </c>
      <c r="S9" s="76">
        <v>1521</v>
      </c>
      <c r="T9" s="85" t="str">
        <f t="shared" ref="T9" si="136">"("&amp;S$2&amp;","&amp;$B9&amp;","&amp;S9&amp;"),"</f>
        <v>(9,7,1521),</v>
      </c>
      <c r="U9" s="76">
        <v>833</v>
      </c>
      <c r="V9" s="85" t="str">
        <f t="shared" ref="V9" si="137">"("&amp;U$2&amp;","&amp;$B9&amp;","&amp;U9&amp;"),"</f>
        <v>(10,7,833),</v>
      </c>
      <c r="W9" s="76">
        <v>1568</v>
      </c>
      <c r="X9" s="85" t="str">
        <f t="shared" ref="X9" si="138">"("&amp;W$2&amp;","&amp;$B9&amp;","&amp;W9&amp;"),"</f>
        <v>(11,7,1568),</v>
      </c>
      <c r="Y9" s="76">
        <v>2752</v>
      </c>
      <c r="Z9" s="85" t="str">
        <f t="shared" ref="Z9" si="139">"("&amp;Y$2&amp;","&amp;$B9&amp;","&amp;Y9&amp;"),"</f>
        <v>(12,7,2752),</v>
      </c>
      <c r="AA9" s="76">
        <v>3867</v>
      </c>
      <c r="AB9" s="85" t="str">
        <f t="shared" ref="AB9" si="140">"("&amp;AA$2&amp;","&amp;$B9&amp;","&amp;AA9&amp;"),"</f>
        <v>(13,7,3867),</v>
      </c>
      <c r="AC9" s="76">
        <v>2163</v>
      </c>
      <c r="AD9" s="85" t="str">
        <f t="shared" ref="AD9" si="141">"("&amp;AC$2&amp;","&amp;$B9&amp;","&amp;AC9&amp;"),"</f>
        <v>(14,7,2163),</v>
      </c>
      <c r="AE9" s="76">
        <v>2476</v>
      </c>
      <c r="AF9" s="85" t="str">
        <f t="shared" ref="AF9" si="142">"("&amp;AE$2&amp;","&amp;$B9&amp;","&amp;AE9&amp;"),"</f>
        <v>(15,7,2476),</v>
      </c>
      <c r="AG9" s="76">
        <v>3620</v>
      </c>
      <c r="AH9" s="85" t="str">
        <f t="shared" ref="AH9" si="143">"("&amp;AG$2&amp;","&amp;$B9&amp;","&amp;AG9&amp;"),"</f>
        <v>(16,7,3620),</v>
      </c>
      <c r="AI9" s="76">
        <v>1977</v>
      </c>
      <c r="AJ9" s="85" t="str">
        <f t="shared" ref="AJ9" si="144">"("&amp;AI$2&amp;","&amp;$B9&amp;","&amp;AI9&amp;"),"</f>
        <v>(17,7,1977),</v>
      </c>
      <c r="AK9" s="76">
        <v>1981</v>
      </c>
      <c r="AL9" s="85" t="str">
        <f t="shared" ref="AL9" si="145">"("&amp;AK$2&amp;","&amp;$B9&amp;","&amp;AK9&amp;"),"</f>
        <v>(18,7,1981),</v>
      </c>
      <c r="AM9" s="76">
        <v>3643</v>
      </c>
      <c r="AN9" s="85" t="str">
        <f t="shared" ref="AN9" si="146">"("&amp;AM$2&amp;","&amp;$B9&amp;","&amp;AM9&amp;"),"</f>
        <v>(19,7,3643),</v>
      </c>
      <c r="AO9" s="76">
        <v>1991</v>
      </c>
      <c r="AP9" s="85" t="str">
        <f t="shared" ref="AP9" si="147">"("&amp;AO$2&amp;","&amp;$B9&amp;","&amp;AO9&amp;"),"</f>
        <v>(20,7,1991),</v>
      </c>
      <c r="AQ9" s="76">
        <v>1860</v>
      </c>
      <c r="AR9" s="85" t="str">
        <f t="shared" ref="AR9" si="148">"("&amp;AQ$2&amp;","&amp;$B9&amp;","&amp;AQ9&amp;"),"</f>
        <v>(21,7,1860),</v>
      </c>
      <c r="AS9" s="76">
        <v>2113</v>
      </c>
      <c r="AT9" s="85" t="str">
        <f t="shared" ref="AT9" si="149">"("&amp;AS$2&amp;","&amp;$B9&amp;","&amp;AS9&amp;"),"</f>
        <v>(22,7,2113),</v>
      </c>
      <c r="AU9" s="76">
        <v>1923</v>
      </c>
      <c r="AV9" s="85" t="str">
        <f t="shared" ref="AV9" si="150">"("&amp;AU$2&amp;","&amp;$B9&amp;","&amp;AU9&amp;"),"</f>
        <v>(23,7,1923),</v>
      </c>
      <c r="AW9" s="76">
        <v>2782</v>
      </c>
      <c r="AX9" s="85" t="str">
        <f t="shared" ref="AX9" si="151">"("&amp;AW$2&amp;","&amp;$B9&amp;","&amp;AW9&amp;"),"</f>
        <v>(24,7,2782),</v>
      </c>
      <c r="AY9" s="76">
        <v>2513</v>
      </c>
      <c r="AZ9" s="85" t="str">
        <f t="shared" ref="AZ9" si="152">"("&amp;AY$2&amp;","&amp;$B9&amp;","&amp;AY9&amp;"),"</f>
        <v>(25,7,2513),</v>
      </c>
      <c r="BA9" s="76">
        <v>1783</v>
      </c>
      <c r="BB9" s="85" t="str">
        <f t="shared" ref="BB9" si="153">"("&amp;BA$2&amp;","&amp;$B9&amp;","&amp;BA9&amp;"),"</f>
        <v>(26,7,1783),</v>
      </c>
      <c r="BC9" s="76">
        <v>2751</v>
      </c>
      <c r="BD9" s="85" t="str">
        <f t="shared" ref="BD9" si="154">"("&amp;BC$2&amp;","&amp;$B9&amp;","&amp;BC9&amp;"),"</f>
        <v>(27,7,2751),</v>
      </c>
      <c r="BE9" s="76">
        <v>202</v>
      </c>
      <c r="BF9" s="85" t="str">
        <f t="shared" ref="BF9" si="155">"("&amp;BE$2&amp;","&amp;$B9&amp;","&amp;BE9&amp;"),"</f>
        <v>(28,7,202),</v>
      </c>
      <c r="BG9" s="76">
        <v>3777</v>
      </c>
      <c r="BH9" s="85" t="str">
        <f t="shared" ref="BH9" si="156">"("&amp;BG$2&amp;","&amp;$B9&amp;","&amp;BG9&amp;"),"</f>
        <v>(29,7,3777),</v>
      </c>
      <c r="BI9" s="76">
        <v>3916</v>
      </c>
      <c r="BJ9" s="85" t="str">
        <f t="shared" ref="BJ9" si="157">"("&amp;BI$2&amp;","&amp;$B9&amp;","&amp;BI9&amp;"),"</f>
        <v>(30,7,3916),</v>
      </c>
      <c r="BK9" s="76">
        <v>4146</v>
      </c>
      <c r="BL9" s="85" t="str">
        <f t="shared" ref="BL9" si="158">"("&amp;BK$2&amp;","&amp;$B9&amp;","&amp;BK9&amp;"),"</f>
        <v>(31,7,4146),</v>
      </c>
      <c r="BM9" s="76">
        <v>4089</v>
      </c>
      <c r="BN9" s="85" t="str">
        <f t="shared" ref="BN9" si="159">"("&amp;BM$2&amp;","&amp;$B9&amp;","&amp;BM9&amp;"),"</f>
        <v>(32,7,4089),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(1,8,2452),</v>
      </c>
      <c r="E10" s="76">
        <v>2601</v>
      </c>
      <c r="F10" s="85" t="str">
        <f t="shared" si="1"/>
        <v>(2,8,2601),</v>
      </c>
      <c r="G10" s="76">
        <v>2315</v>
      </c>
      <c r="H10" s="85" t="str">
        <f t="shared" si="2"/>
        <v>(3,8,2315),</v>
      </c>
      <c r="I10" s="76">
        <v>2371</v>
      </c>
      <c r="J10" s="85" t="str">
        <f t="shared" si="3"/>
        <v>(4,8,2371),</v>
      </c>
      <c r="K10" s="76">
        <v>4693</v>
      </c>
      <c r="L10" s="85" t="str">
        <f t="shared" si="3"/>
        <v>(5,8,4693),</v>
      </c>
      <c r="M10" s="76">
        <v>2680</v>
      </c>
      <c r="N10" s="85" t="str">
        <f t="shared" ref="N10:P10" si="160">"("&amp;M$2&amp;","&amp;$B10&amp;","&amp;M10&amp;"),"</f>
        <v>(6,8,2680),</v>
      </c>
      <c r="O10" s="76">
        <v>539</v>
      </c>
      <c r="P10" s="85" t="str">
        <f t="shared" si="160"/>
        <v>(7,8,539),</v>
      </c>
      <c r="Q10" s="82">
        <v>0</v>
      </c>
      <c r="R10" s="85" t="str">
        <f t="shared" ref="R10" si="161">"("&amp;Q$2&amp;","&amp;$B10&amp;","&amp;Q10&amp;"),"</f>
        <v>(8,8,0),</v>
      </c>
      <c r="S10" s="76">
        <v>2060</v>
      </c>
      <c r="T10" s="85" t="str">
        <f t="shared" ref="T10" si="162">"("&amp;S$2&amp;","&amp;$B10&amp;","&amp;S10&amp;"),"</f>
        <v>(9,8,2060),</v>
      </c>
      <c r="U10" s="76">
        <v>1372</v>
      </c>
      <c r="V10" s="85" t="str">
        <f t="shared" ref="V10" si="163">"("&amp;U$2&amp;","&amp;$B10&amp;","&amp;U10&amp;"),"</f>
        <v>(10,8,1372),</v>
      </c>
      <c r="W10" s="76">
        <v>2107</v>
      </c>
      <c r="X10" s="85" t="str">
        <f t="shared" ref="X10" si="164">"("&amp;W$2&amp;","&amp;$B10&amp;","&amp;W10&amp;"),"</f>
        <v>(11,8,2107),</v>
      </c>
      <c r="Y10" s="76">
        <v>3291</v>
      </c>
      <c r="Z10" s="85" t="str">
        <f t="shared" ref="Z10" si="165">"("&amp;Y$2&amp;","&amp;$B10&amp;","&amp;Y10&amp;"),"</f>
        <v>(12,8,3291),</v>
      </c>
      <c r="AA10" s="76">
        <v>4405</v>
      </c>
      <c r="AB10" s="85" t="str">
        <f t="shared" ref="AB10" si="166">"("&amp;AA$2&amp;","&amp;$B10&amp;","&amp;AA10&amp;"),"</f>
        <v>(13,8,4405),</v>
      </c>
      <c r="AC10" s="76">
        <v>2701</v>
      </c>
      <c r="AD10" s="85" t="str">
        <f t="shared" ref="AD10" si="167">"("&amp;AC$2&amp;","&amp;$B10&amp;","&amp;AC10&amp;"),"</f>
        <v>(14,8,2701),</v>
      </c>
      <c r="AE10" s="76">
        <v>3015</v>
      </c>
      <c r="AF10" s="85" t="str">
        <f t="shared" ref="AF10" si="168">"("&amp;AE$2&amp;","&amp;$B10&amp;","&amp;AE10&amp;"),"</f>
        <v>(15,8,3015),</v>
      </c>
      <c r="AG10" s="76">
        <v>4159</v>
      </c>
      <c r="AH10" s="85" t="str">
        <f t="shared" ref="AH10" si="169">"("&amp;AG$2&amp;","&amp;$B10&amp;","&amp;AG10&amp;"),"</f>
        <v>(16,8,4159),</v>
      </c>
      <c r="AI10" s="76">
        <v>2515</v>
      </c>
      <c r="AJ10" s="85" t="str">
        <f t="shared" ref="AJ10" si="170">"("&amp;AI$2&amp;","&amp;$B10&amp;","&amp;AI10&amp;"),"</f>
        <v>(17,8,2515),</v>
      </c>
      <c r="AK10" s="76">
        <v>2520</v>
      </c>
      <c r="AL10" s="85" t="str">
        <f t="shared" ref="AL10" si="171">"("&amp;AK$2&amp;","&amp;$B10&amp;","&amp;AK10&amp;"),"</f>
        <v>(18,8,2520),</v>
      </c>
      <c r="AM10" s="76">
        <v>4181</v>
      </c>
      <c r="AN10" s="85" t="str">
        <f t="shared" ref="AN10" si="172">"("&amp;AM$2&amp;","&amp;$B10&amp;","&amp;AM10&amp;"),"</f>
        <v>(19,8,4181),</v>
      </c>
      <c r="AO10" s="76">
        <v>2530</v>
      </c>
      <c r="AP10" s="85" t="str">
        <f t="shared" ref="AP10" si="173">"("&amp;AO$2&amp;","&amp;$B10&amp;","&amp;AO10&amp;"),"</f>
        <v>(20,8,2530),</v>
      </c>
      <c r="AQ10" s="76">
        <v>2399</v>
      </c>
      <c r="AR10" s="85" t="str">
        <f t="shared" ref="AR10" si="174">"("&amp;AQ$2&amp;","&amp;$B10&amp;","&amp;AQ10&amp;"),"</f>
        <v>(21,8,2399),</v>
      </c>
      <c r="AS10" s="76">
        <v>2652</v>
      </c>
      <c r="AT10" s="85" t="str">
        <f t="shared" ref="AT10" si="175">"("&amp;AS$2&amp;","&amp;$B10&amp;","&amp;AS10&amp;"),"</f>
        <v>(22,8,2652),</v>
      </c>
      <c r="AU10" s="76">
        <v>2462</v>
      </c>
      <c r="AV10" s="85" t="str">
        <f t="shared" ref="AV10" si="176">"("&amp;AU$2&amp;","&amp;$B10&amp;","&amp;AU10&amp;"),"</f>
        <v>(23,8,2462),</v>
      </c>
      <c r="AW10" s="76">
        <v>3321</v>
      </c>
      <c r="AX10" s="85" t="str">
        <f t="shared" ref="AX10" si="177">"("&amp;AW$2&amp;","&amp;$B10&amp;","&amp;AW10&amp;"),"</f>
        <v>(24,8,3321),</v>
      </c>
      <c r="AY10" s="77">
        <v>3052</v>
      </c>
      <c r="AZ10" s="85" t="str">
        <f t="shared" ref="AZ10" si="178">"("&amp;AY$2&amp;","&amp;$B10&amp;","&amp;AY10&amp;"),"</f>
        <v>(25,8,3052),</v>
      </c>
      <c r="BA10" s="77">
        <v>2321</v>
      </c>
      <c r="BB10" s="85" t="str">
        <f t="shared" ref="BB10" si="179">"("&amp;BA$2&amp;","&amp;$B10&amp;","&amp;BA10&amp;"),"</f>
        <v>(26,8,2321),</v>
      </c>
      <c r="BC10" s="77">
        <v>3290</v>
      </c>
      <c r="BD10" s="85" t="str">
        <f t="shared" ref="BD10" si="180">"("&amp;BC$2&amp;","&amp;$B10&amp;","&amp;BC10&amp;"),"</f>
        <v>(27,8,3290),</v>
      </c>
      <c r="BE10" s="77">
        <v>740</v>
      </c>
      <c r="BF10" s="85" t="str">
        <f t="shared" ref="BF10" si="181">"("&amp;BE$2&amp;","&amp;$B10&amp;","&amp;BE10&amp;"),"</f>
        <v>(28,8,740),</v>
      </c>
      <c r="BG10" s="77">
        <v>4315</v>
      </c>
      <c r="BH10" s="85" t="str">
        <f t="shared" ref="BH10" si="182">"("&amp;BG$2&amp;","&amp;$B10&amp;","&amp;BG10&amp;"),"</f>
        <v>(29,8,4315),</v>
      </c>
      <c r="BI10" s="76">
        <v>4455</v>
      </c>
      <c r="BJ10" s="85" t="str">
        <f t="shared" ref="BJ10" si="183">"("&amp;BI$2&amp;","&amp;$B10&amp;","&amp;BI10&amp;"),"</f>
        <v>(30,8,4455),</v>
      </c>
      <c r="BK10" s="76">
        <v>4685</v>
      </c>
      <c r="BL10" s="85" t="str">
        <f t="shared" ref="BL10" si="184">"("&amp;BK$2&amp;","&amp;$B10&amp;","&amp;BK10&amp;"),"</f>
        <v>(31,8,4685),</v>
      </c>
      <c r="BM10" s="76">
        <v>4628</v>
      </c>
      <c r="BN10" s="85" t="str">
        <f t="shared" ref="BN10" si="185">"("&amp;BM$2&amp;","&amp;$B10&amp;","&amp;BM10&amp;"),"</f>
        <v>(32,8,4628),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(1,9,456),</v>
      </c>
      <c r="E11" s="76">
        <v>606</v>
      </c>
      <c r="F11" s="85" t="str">
        <f t="shared" si="1"/>
        <v>(2,9,606),</v>
      </c>
      <c r="G11" s="76">
        <v>306</v>
      </c>
      <c r="H11" s="85" t="str">
        <f t="shared" si="2"/>
        <v>(3,9,306),</v>
      </c>
      <c r="I11" s="76">
        <v>376</v>
      </c>
      <c r="J11" s="85" t="str">
        <f t="shared" si="3"/>
        <v>(4,9,376),</v>
      </c>
      <c r="K11" s="76">
        <v>6752</v>
      </c>
      <c r="L11" s="85" t="str">
        <f t="shared" si="3"/>
        <v>(5,9,6752),</v>
      </c>
      <c r="M11" s="76">
        <v>671</v>
      </c>
      <c r="N11" s="85" t="str">
        <f t="shared" ref="N11:P11" si="186">"("&amp;M$2&amp;","&amp;$B11&amp;","&amp;M11&amp;"),"</f>
        <v>(6,9,671),</v>
      </c>
      <c r="O11" s="76">
        <v>1521</v>
      </c>
      <c r="P11" s="85" t="str">
        <f t="shared" si="186"/>
        <v>(7,9,1521),</v>
      </c>
      <c r="Q11" s="76">
        <v>2060</v>
      </c>
      <c r="R11" s="85" t="str">
        <f t="shared" ref="R11" si="187">"("&amp;Q$2&amp;","&amp;$B11&amp;","&amp;Q11&amp;"),"</f>
        <v>(8,9,2060),</v>
      </c>
      <c r="S11" s="82">
        <v>0</v>
      </c>
      <c r="T11" s="85" t="str">
        <f t="shared" ref="T11" si="188">"("&amp;S$2&amp;","&amp;$B11&amp;","&amp;S11&amp;"),"</f>
        <v>(9,9,0),</v>
      </c>
      <c r="U11" s="76">
        <v>687</v>
      </c>
      <c r="V11" s="85" t="str">
        <f t="shared" ref="V11" si="189">"("&amp;U$2&amp;","&amp;$B11&amp;","&amp;U11&amp;"),"</f>
        <v>(10,9,687),</v>
      </c>
      <c r="W11" s="76">
        <v>112</v>
      </c>
      <c r="X11" s="85" t="str">
        <f t="shared" ref="X11" si="190">"("&amp;W$2&amp;","&amp;$B11&amp;","&amp;W11&amp;"),"</f>
        <v>(11,9,112),</v>
      </c>
      <c r="Y11" s="76">
        <v>2184</v>
      </c>
      <c r="Z11" s="85" t="str">
        <f t="shared" ref="Z11" si="191">"("&amp;Y$2&amp;","&amp;$B11&amp;","&amp;Y11&amp;"),"</f>
        <v>(12,9,2184),</v>
      </c>
      <c r="AA11" s="76">
        <v>3299</v>
      </c>
      <c r="AB11" s="85" t="str">
        <f t="shared" ref="AB11" si="192">"("&amp;AA$2&amp;","&amp;$B11&amp;","&amp;AA11&amp;"),"</f>
        <v>(13,9,3299),</v>
      </c>
      <c r="AC11" s="76">
        <v>1589</v>
      </c>
      <c r="AD11" s="85" t="str">
        <f t="shared" ref="AD11" si="193">"("&amp;AC$2&amp;","&amp;$B11&amp;","&amp;AC11&amp;"),"</f>
        <v>(14,9,1589),</v>
      </c>
      <c r="AE11" s="76">
        <v>1921</v>
      </c>
      <c r="AF11" s="85" t="str">
        <f t="shared" ref="AF11" si="194">"("&amp;AE$2&amp;","&amp;$B11&amp;","&amp;AE11&amp;"),"</f>
        <v>(15,9,1921),</v>
      </c>
      <c r="AG11" s="76">
        <v>3051</v>
      </c>
      <c r="AH11" s="85" t="str">
        <f t="shared" ref="AH11" si="195">"("&amp;AG$2&amp;","&amp;$B11&amp;","&amp;AG11&amp;"),"</f>
        <v>(16,9,3051),</v>
      </c>
      <c r="AI11" s="76">
        <v>979</v>
      </c>
      <c r="AJ11" s="85" t="str">
        <f t="shared" ref="AJ11" si="196">"("&amp;AI$2&amp;","&amp;$B11&amp;","&amp;AI11&amp;"),"</f>
        <v>(17,9,979),</v>
      </c>
      <c r="AK11" s="76">
        <v>694</v>
      </c>
      <c r="AL11" s="85" t="str">
        <f t="shared" ref="AL11" si="197">"("&amp;AK$2&amp;","&amp;$B11&amp;","&amp;AK11&amp;"),"</f>
        <v>(18,9,694),</v>
      </c>
      <c r="AM11" s="76">
        <v>3074</v>
      </c>
      <c r="AN11" s="85" t="str">
        <f t="shared" ref="AN11" si="198">"("&amp;AM$2&amp;","&amp;$B11&amp;","&amp;AM11&amp;"),"</f>
        <v>(19,9,3074),</v>
      </c>
      <c r="AO11" s="76">
        <v>835</v>
      </c>
      <c r="AP11" s="85" t="str">
        <f t="shared" ref="AP11" si="199">"("&amp;AO$2&amp;","&amp;$B11&amp;","&amp;AO11&amp;"),"</f>
        <v>(20,9,835),</v>
      </c>
      <c r="AQ11" s="76">
        <v>480</v>
      </c>
      <c r="AR11" s="85" t="str">
        <f t="shared" ref="AR11" si="200">"("&amp;AQ$2&amp;","&amp;$B11&amp;","&amp;AQ11&amp;"),"</f>
        <v>(21,9,480),</v>
      </c>
      <c r="AS11" s="76">
        <v>2587</v>
      </c>
      <c r="AT11" s="85" t="str">
        <f t="shared" ref="AT11" si="201">"("&amp;AS$2&amp;","&amp;$B11&amp;","&amp;AS11&amp;"),"</f>
        <v>(22,9,2587),</v>
      </c>
      <c r="AU11" s="76">
        <v>2397</v>
      </c>
      <c r="AV11" s="85" t="str">
        <f t="shared" ref="AV11" si="202">"("&amp;AU$2&amp;","&amp;$B11&amp;","&amp;AU11&amp;"),"</f>
        <v>(23,9,2397),</v>
      </c>
      <c r="AW11" s="76">
        <v>2748</v>
      </c>
      <c r="AX11" s="85" t="str">
        <f t="shared" ref="AX11" si="203">"("&amp;AW$2&amp;","&amp;$B11&amp;","&amp;AW11&amp;"),"</f>
        <v>(24,9,2748),</v>
      </c>
      <c r="AY11" s="76">
        <v>2987</v>
      </c>
      <c r="AZ11" s="85" t="str">
        <f t="shared" ref="AZ11" si="204">"("&amp;AY$2&amp;","&amp;$B11&amp;","&amp;AY11&amp;"),"</f>
        <v>(25,9,2987),</v>
      </c>
      <c r="BA11" s="76">
        <v>1940</v>
      </c>
      <c r="BB11" s="85" t="str">
        <f t="shared" ref="BB11" si="205">"("&amp;BA$2&amp;","&amp;$B11&amp;","&amp;BA11&amp;"),"</f>
        <v>(26,9,1940),</v>
      </c>
      <c r="BC11" s="76">
        <v>2906</v>
      </c>
      <c r="BD11" s="85" t="str">
        <f t="shared" ref="BD11" si="206">"("&amp;BC$2&amp;","&amp;$B11&amp;","&amp;BC11&amp;"),"</f>
        <v>(27,9,2906),</v>
      </c>
      <c r="BE11" s="76">
        <v>1458</v>
      </c>
      <c r="BF11" s="85" t="str">
        <f t="shared" ref="BF11" si="207">"("&amp;BE$2&amp;","&amp;$B11&amp;","&amp;BE11&amp;"),"</f>
        <v>(28,9,1458),</v>
      </c>
      <c r="BG11" s="76">
        <v>3246</v>
      </c>
      <c r="BH11" s="85" t="str">
        <f t="shared" ref="BH11" si="208">"("&amp;BG$2&amp;","&amp;$B11&amp;","&amp;BG11&amp;"),"</f>
        <v>(29,9,3246),</v>
      </c>
      <c r="BI11" s="76">
        <v>3385</v>
      </c>
      <c r="BJ11" s="85" t="str">
        <f t="shared" ref="BJ11" si="209">"("&amp;BI$2&amp;","&amp;$B11&amp;","&amp;BI11&amp;"),"</f>
        <v>(30,9,3385),</v>
      </c>
      <c r="BK11" s="76">
        <v>3616</v>
      </c>
      <c r="BL11" s="85" t="str">
        <f t="shared" ref="BL11" si="210">"("&amp;BK$2&amp;","&amp;$B11&amp;","&amp;BK11&amp;"),"</f>
        <v>(31,9,3616),</v>
      </c>
      <c r="BM11" s="76">
        <v>3558</v>
      </c>
      <c r="BN11" s="85" t="str">
        <f t="shared" ref="BN11" si="211">"("&amp;BM$2&amp;","&amp;$B11&amp;","&amp;BM11&amp;"),"</f>
        <v>(32,9,3558),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(1,10,1080),</v>
      </c>
      <c r="E12" s="76">
        <v>1229</v>
      </c>
      <c r="F12" s="85" t="str">
        <f t="shared" si="1"/>
        <v>(2,10,1229),</v>
      </c>
      <c r="G12" s="76">
        <v>943</v>
      </c>
      <c r="H12" s="85" t="str">
        <f t="shared" si="2"/>
        <v>(3,10,943),</v>
      </c>
      <c r="I12" s="76">
        <v>999</v>
      </c>
      <c r="J12" s="85" t="str">
        <f t="shared" si="3"/>
        <v>(4,10,999),</v>
      </c>
      <c r="K12" s="76">
        <v>6065</v>
      </c>
      <c r="L12" s="85" t="str">
        <f t="shared" si="3"/>
        <v>(5,10,6065),</v>
      </c>
      <c r="M12" s="76">
        <v>1307</v>
      </c>
      <c r="N12" s="85" t="str">
        <f t="shared" ref="N12:P12" si="212">"("&amp;M$2&amp;","&amp;$B12&amp;","&amp;M12&amp;"),"</f>
        <v>(6,10,1307),</v>
      </c>
      <c r="O12" s="76">
        <v>833</v>
      </c>
      <c r="P12" s="85" t="str">
        <f t="shared" si="212"/>
        <v>(7,10,833),</v>
      </c>
      <c r="Q12" s="76">
        <v>1372</v>
      </c>
      <c r="R12" s="85" t="str">
        <f t="shared" ref="R12" si="213">"("&amp;Q$2&amp;","&amp;$B12&amp;","&amp;Q12&amp;"),"</f>
        <v>(8,10,1372),</v>
      </c>
      <c r="S12" s="76">
        <v>687</v>
      </c>
      <c r="T12" s="85" t="str">
        <f t="shared" ref="T12" si="214">"("&amp;S$2&amp;","&amp;$B12&amp;","&amp;S12&amp;"),"</f>
        <v>(9,10,687),</v>
      </c>
      <c r="U12" s="82">
        <v>0</v>
      </c>
      <c r="V12" s="85" t="str">
        <f t="shared" ref="V12" si="215">"("&amp;U$2&amp;","&amp;$B12&amp;","&amp;U12&amp;"),"</f>
        <v>(10,10,0),</v>
      </c>
      <c r="W12" s="76">
        <v>735</v>
      </c>
      <c r="X12" s="85" t="str">
        <f t="shared" ref="X12" si="216">"("&amp;W$2&amp;","&amp;$B12&amp;","&amp;W12&amp;"),"</f>
        <v>(11,10,735),</v>
      </c>
      <c r="Y12" s="76">
        <v>2183</v>
      </c>
      <c r="Z12" s="85" t="str">
        <f t="shared" ref="Z12" si="217">"("&amp;Y$2&amp;","&amp;$B12&amp;","&amp;Y12&amp;"),"</f>
        <v>(12,10,2183),</v>
      </c>
      <c r="AA12" s="76">
        <v>3297</v>
      </c>
      <c r="AB12" s="85" t="str">
        <f t="shared" ref="AB12" si="218">"("&amp;AA$2&amp;","&amp;$B12&amp;","&amp;AA12&amp;"),"</f>
        <v>(13,10,3297),</v>
      </c>
      <c r="AC12" s="76">
        <v>1588</v>
      </c>
      <c r="AD12" s="85" t="str">
        <f t="shared" ref="AD12" si="219">"("&amp;AC$2&amp;","&amp;$B12&amp;","&amp;AC12&amp;"),"</f>
        <v>(14,10,1588),</v>
      </c>
      <c r="AE12" s="76">
        <v>1920</v>
      </c>
      <c r="AF12" s="85" t="str">
        <f t="shared" ref="AF12" si="220">"("&amp;AE$2&amp;","&amp;$B12&amp;","&amp;AE12&amp;"),"</f>
        <v>(15,10,1920),</v>
      </c>
      <c r="AG12" s="76">
        <v>3050</v>
      </c>
      <c r="AH12" s="85" t="str">
        <f t="shared" ref="AH12" si="221">"("&amp;AG$2&amp;","&amp;$B12&amp;","&amp;AG12&amp;"),"</f>
        <v>(16,10,3050),</v>
      </c>
      <c r="AI12" s="76">
        <v>1143</v>
      </c>
      <c r="AJ12" s="85" t="str">
        <f t="shared" ref="AJ12" si="222">"("&amp;AI$2&amp;","&amp;$B12&amp;","&amp;AI12&amp;"),"</f>
        <v>(17,10,1143),</v>
      </c>
      <c r="AK12" s="76">
        <v>1148</v>
      </c>
      <c r="AL12" s="85" t="str">
        <f t="shared" ref="AL12" si="223">"("&amp;AK$2&amp;","&amp;$B12&amp;","&amp;AK12&amp;"),"</f>
        <v>(18,10,1148),</v>
      </c>
      <c r="AM12" s="76">
        <v>3073</v>
      </c>
      <c r="AN12" s="85" t="str">
        <f t="shared" ref="AN12" si="224">"("&amp;AM$2&amp;","&amp;$B12&amp;","&amp;AM12&amp;"),"</f>
        <v>(19,10,3073),</v>
      </c>
      <c r="AO12" s="76">
        <v>1158</v>
      </c>
      <c r="AP12" s="85" t="str">
        <f t="shared" ref="AP12" si="225">"("&amp;AO$2&amp;","&amp;$B12&amp;","&amp;AO12&amp;"),"</f>
        <v>(20,10,1158),</v>
      </c>
      <c r="AQ12" s="76">
        <v>1027</v>
      </c>
      <c r="AR12" s="85" t="str">
        <f t="shared" ref="AR12" si="226">"("&amp;AQ$2&amp;","&amp;$B12&amp;","&amp;AQ12&amp;"),"</f>
        <v>(21,10,1027),</v>
      </c>
      <c r="AS12" s="76">
        <v>1900</v>
      </c>
      <c r="AT12" s="85" t="str">
        <f t="shared" ref="AT12" si="227">"("&amp;AS$2&amp;","&amp;$B12&amp;","&amp;AS12&amp;"),"</f>
        <v>(22,10,1900),</v>
      </c>
      <c r="AU12" s="76">
        <v>1709</v>
      </c>
      <c r="AV12" s="85" t="str">
        <f t="shared" ref="AV12" si="228">"("&amp;AU$2&amp;","&amp;$B12&amp;","&amp;AU12&amp;"),"</f>
        <v>(23,10,1709),</v>
      </c>
      <c r="AW12" s="76">
        <v>2367</v>
      </c>
      <c r="AX12" s="85" t="str">
        <f t="shared" ref="AX12" si="229">"("&amp;AW$2&amp;","&amp;$B12&amp;","&amp;AW12&amp;"),"</f>
        <v>(24,10,2367),</v>
      </c>
      <c r="AY12" s="76">
        <v>2300</v>
      </c>
      <c r="AZ12" s="85" t="str">
        <f t="shared" ref="AZ12" si="230">"("&amp;AY$2&amp;","&amp;$B12&amp;","&amp;AY12&amp;"),"</f>
        <v>(25,10,2300),</v>
      </c>
      <c r="BA12" s="76">
        <v>1367</v>
      </c>
      <c r="BB12" s="85" t="str">
        <f t="shared" ref="BB12" si="231">"("&amp;BA$2&amp;","&amp;$B12&amp;","&amp;BA12&amp;"),"</f>
        <v>(26,10,1367),</v>
      </c>
      <c r="BC12" s="76">
        <v>2335</v>
      </c>
      <c r="BD12" s="85" t="str">
        <f t="shared" ref="BD12" si="232">"("&amp;BC$2&amp;","&amp;$B12&amp;","&amp;BC12&amp;"),"</f>
        <v>(27,10,2335),</v>
      </c>
      <c r="BE12" s="76">
        <v>770</v>
      </c>
      <c r="BF12" s="85" t="str">
        <f t="shared" ref="BF12" si="233">"("&amp;BE$2&amp;","&amp;$B12&amp;","&amp;BE12&amp;"),"</f>
        <v>(28,10,770),</v>
      </c>
      <c r="BG12" s="76">
        <v>3245</v>
      </c>
      <c r="BH12" s="85" t="str">
        <f t="shared" ref="BH12" si="234">"("&amp;BG$2&amp;","&amp;$B12&amp;","&amp;BG12&amp;"),"</f>
        <v>(29,10,3245),</v>
      </c>
      <c r="BI12" s="76">
        <v>3384</v>
      </c>
      <c r="BJ12" s="85" t="str">
        <f t="shared" ref="BJ12" si="235">"("&amp;BI$2&amp;","&amp;$B12&amp;","&amp;BI12&amp;"),"</f>
        <v>(30,10,3384),</v>
      </c>
      <c r="BK12" s="76">
        <v>3614</v>
      </c>
      <c r="BL12" s="85" t="str">
        <f t="shared" ref="BL12" si="236">"("&amp;BK$2&amp;","&amp;$B12&amp;","&amp;BK12&amp;"),"</f>
        <v>(31,10,3614),</v>
      </c>
      <c r="BM12" s="76">
        <v>3557</v>
      </c>
      <c r="BN12" s="85" t="str">
        <f t="shared" ref="BN12" si="237">"("&amp;BM$2&amp;","&amp;$B12&amp;","&amp;BM12&amp;"),"</f>
        <v>(32,10,3557),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(1,11,345),</v>
      </c>
      <c r="E13" s="76">
        <v>494</v>
      </c>
      <c r="F13" s="85" t="str">
        <f t="shared" si="1"/>
        <v>(2,11,494),</v>
      </c>
      <c r="G13" s="76">
        <v>227</v>
      </c>
      <c r="H13" s="85" t="str">
        <f t="shared" si="2"/>
        <v>(3,11,227),</v>
      </c>
      <c r="I13" s="76">
        <v>264</v>
      </c>
      <c r="J13" s="85" t="str">
        <f t="shared" si="3"/>
        <v>(4,11,264),</v>
      </c>
      <c r="K13" s="76">
        <v>6800</v>
      </c>
      <c r="L13" s="85" t="str">
        <f t="shared" si="3"/>
        <v>(5,11,6800),</v>
      </c>
      <c r="M13" s="76">
        <v>578</v>
      </c>
      <c r="N13" s="85" t="str">
        <f t="shared" ref="N13:P13" si="238">"("&amp;M$2&amp;","&amp;$B13&amp;","&amp;M13&amp;"),"</f>
        <v>(6,11,578),</v>
      </c>
      <c r="O13" s="76">
        <v>1568</v>
      </c>
      <c r="P13" s="85" t="str">
        <f t="shared" si="238"/>
        <v>(7,11,1568),</v>
      </c>
      <c r="Q13" s="76">
        <v>2107</v>
      </c>
      <c r="R13" s="85" t="str">
        <f t="shared" ref="R13" si="239">"("&amp;Q$2&amp;","&amp;$B13&amp;","&amp;Q13&amp;"),"</f>
        <v>(8,11,2107),</v>
      </c>
      <c r="S13" s="76">
        <v>112</v>
      </c>
      <c r="T13" s="85" t="str">
        <f t="shared" ref="T13" si="240">"("&amp;S$2&amp;","&amp;$B13&amp;","&amp;S13&amp;"),"</f>
        <v>(9,11,112),</v>
      </c>
      <c r="U13" s="76">
        <v>735</v>
      </c>
      <c r="V13" s="85" t="str">
        <f t="shared" ref="V13" si="241">"("&amp;U$2&amp;","&amp;$B13&amp;","&amp;U13&amp;"),"</f>
        <v>(10,11,735),</v>
      </c>
      <c r="W13" s="82">
        <v>0</v>
      </c>
      <c r="X13" s="85" t="str">
        <f t="shared" ref="X13" si="242">"("&amp;W$2&amp;","&amp;$B13&amp;","&amp;W13&amp;"),"</f>
        <v>(11,11,0),</v>
      </c>
      <c r="Y13" s="76">
        <v>2296</v>
      </c>
      <c r="Z13" s="85" t="str">
        <f t="shared" ref="Z13" si="243">"("&amp;Y$2&amp;","&amp;$B13&amp;","&amp;Y13&amp;"),"</f>
        <v>(12,11,2296),</v>
      </c>
      <c r="AA13" s="76">
        <v>3410</v>
      </c>
      <c r="AB13" s="85" t="str">
        <f t="shared" ref="AB13" si="244">"("&amp;AA$2&amp;","&amp;$B13&amp;","&amp;AA13&amp;"),"</f>
        <v>(13,11,3410),</v>
      </c>
      <c r="AC13" s="76">
        <v>1701</v>
      </c>
      <c r="AD13" s="85" t="str">
        <f t="shared" ref="AD13" si="245">"("&amp;AC$2&amp;","&amp;$B13&amp;","&amp;AC13&amp;"),"</f>
        <v>(14,11,1701),</v>
      </c>
      <c r="AE13" s="76">
        <v>2033</v>
      </c>
      <c r="AF13" s="85" t="str">
        <f t="shared" ref="AF13" si="246">"("&amp;AE$2&amp;","&amp;$B13&amp;","&amp;AE13&amp;"),"</f>
        <v>(15,11,2033),</v>
      </c>
      <c r="AG13" s="76">
        <v>3163</v>
      </c>
      <c r="AH13" s="85" t="str">
        <f t="shared" ref="AH13" si="247">"("&amp;AG$2&amp;","&amp;$B13&amp;","&amp;AG13&amp;"),"</f>
        <v>(16,11,3163),</v>
      </c>
      <c r="AI13" s="76">
        <v>1091</v>
      </c>
      <c r="AJ13" s="85" t="str">
        <f t="shared" ref="AJ13" si="248">"("&amp;AI$2&amp;","&amp;$B13&amp;","&amp;AI13&amp;"),"</f>
        <v>(17,11,1091),</v>
      </c>
      <c r="AK13" s="76">
        <v>807</v>
      </c>
      <c r="AL13" s="85" t="str">
        <f t="shared" ref="AL13" si="249">"("&amp;AK$2&amp;","&amp;$B13&amp;","&amp;AK13&amp;"),"</f>
        <v>(18,11,807),</v>
      </c>
      <c r="AM13" s="76">
        <v>3186</v>
      </c>
      <c r="AN13" s="85" t="str">
        <f t="shared" ref="AN13" si="250">"("&amp;AM$2&amp;","&amp;$B13&amp;","&amp;AM13&amp;"),"</f>
        <v>(19,11,3186),</v>
      </c>
      <c r="AO13" s="76">
        <v>947</v>
      </c>
      <c r="AP13" s="85" t="str">
        <f t="shared" ref="AP13" si="251">"("&amp;AO$2&amp;","&amp;$B13&amp;","&amp;AO13&amp;"),"</f>
        <v>(20,11,947),</v>
      </c>
      <c r="AQ13" s="76">
        <v>591</v>
      </c>
      <c r="AR13" s="85" t="str">
        <f t="shared" ref="AR13" si="252">"("&amp;AQ$2&amp;","&amp;$B13&amp;","&amp;AQ13&amp;"),"</f>
        <v>(21,11,591),</v>
      </c>
      <c r="AS13" s="76">
        <v>2635</v>
      </c>
      <c r="AT13" s="85" t="str">
        <f t="shared" ref="AT13" si="253">"("&amp;AS$2&amp;","&amp;$B13&amp;","&amp;AS13&amp;"),"</f>
        <v>(22,11,2635),</v>
      </c>
      <c r="AU13" s="76">
        <v>2444</v>
      </c>
      <c r="AV13" s="85" t="str">
        <f t="shared" ref="AV13" si="254">"("&amp;AU$2&amp;","&amp;$B13&amp;","&amp;AU13&amp;"),"</f>
        <v>(23,11,2444),</v>
      </c>
      <c r="AW13" s="76">
        <v>2795</v>
      </c>
      <c r="AX13" s="85" t="str">
        <f t="shared" ref="AX13" si="255">"("&amp;AW$2&amp;","&amp;$B13&amp;","&amp;AW13&amp;"),"</f>
        <v>(24,11,2795),</v>
      </c>
      <c r="AY13" s="76">
        <v>3035</v>
      </c>
      <c r="AZ13" s="85" t="str">
        <f t="shared" ref="AZ13" si="256">"("&amp;AY$2&amp;","&amp;$B13&amp;","&amp;AY13&amp;"),"</f>
        <v>(25,11,3035),</v>
      </c>
      <c r="BA13" s="76">
        <v>1988</v>
      </c>
      <c r="BB13" s="85" t="str">
        <f t="shared" ref="BB13" si="257">"("&amp;BA$2&amp;","&amp;$B13&amp;","&amp;BA13&amp;"),"</f>
        <v>(26,11,1988),</v>
      </c>
      <c r="BC13" s="76">
        <v>2954</v>
      </c>
      <c r="BD13" s="85" t="str">
        <f t="shared" ref="BD13" si="258">"("&amp;BC$2&amp;","&amp;$B13&amp;","&amp;BC13&amp;"),"</f>
        <v>(27,11,2954),</v>
      </c>
      <c r="BE13" s="76">
        <v>1505</v>
      </c>
      <c r="BF13" s="85" t="str">
        <f t="shared" ref="BF13" si="259">"("&amp;BE$2&amp;","&amp;$B13&amp;","&amp;BE13&amp;"),"</f>
        <v>(28,11,1505),</v>
      </c>
      <c r="BG13" s="76">
        <v>3358</v>
      </c>
      <c r="BH13" s="85" t="str">
        <f t="shared" ref="BH13" si="260">"("&amp;BG$2&amp;","&amp;$B13&amp;","&amp;BG13&amp;"),"</f>
        <v>(29,11,3358),</v>
      </c>
      <c r="BI13" s="76">
        <v>3497</v>
      </c>
      <c r="BJ13" s="85" t="str">
        <f t="shared" ref="BJ13" si="261">"("&amp;BI$2&amp;","&amp;$B13&amp;","&amp;BI13&amp;"),"</f>
        <v>(30,11,3497),</v>
      </c>
      <c r="BK13" s="76">
        <v>3728</v>
      </c>
      <c r="BL13" s="85" t="str">
        <f t="shared" ref="BL13" si="262">"("&amp;BK$2&amp;","&amp;$B13&amp;","&amp;BK13&amp;"),"</f>
        <v>(31,11,3728),</v>
      </c>
      <c r="BM13" s="76">
        <v>3670</v>
      </c>
      <c r="BN13" s="85" t="str">
        <f t="shared" ref="BN13" si="263">"("&amp;BM$2&amp;","&amp;$B13&amp;","&amp;BM13&amp;"),"</f>
        <v>(32,11,3670),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(1,12,2620),</v>
      </c>
      <c r="E14" s="76">
        <v>2770</v>
      </c>
      <c r="F14" s="85" t="str">
        <f t="shared" si="1"/>
        <v>(2,12,2770),</v>
      </c>
      <c r="G14" s="76">
        <v>2470</v>
      </c>
      <c r="H14" s="85" t="str">
        <f t="shared" si="2"/>
        <v>(3,12,2470),</v>
      </c>
      <c r="I14" s="76">
        <v>2540</v>
      </c>
      <c r="J14" s="85" t="str">
        <f t="shared" si="3"/>
        <v>(4,12,2540),</v>
      </c>
      <c r="K14" s="76">
        <v>7984</v>
      </c>
      <c r="L14" s="85" t="str">
        <f t="shared" si="3"/>
        <v>(5,12,7984),</v>
      </c>
      <c r="M14" s="76">
        <v>2835</v>
      </c>
      <c r="N14" s="85" t="str">
        <f t="shared" ref="N14:P14" si="264">"("&amp;M$2&amp;","&amp;$B14&amp;","&amp;M14&amp;"),"</f>
        <v>(6,12,2835),</v>
      </c>
      <c r="O14" s="76">
        <v>2752</v>
      </c>
      <c r="P14" s="85" t="str">
        <f t="shared" si="264"/>
        <v>(7,12,2752),</v>
      </c>
      <c r="Q14" s="76">
        <v>3291</v>
      </c>
      <c r="R14" s="85" t="str">
        <f t="shared" ref="R14" si="265">"("&amp;Q$2&amp;","&amp;$B14&amp;","&amp;Q14&amp;"),"</f>
        <v>(8,12,3291),</v>
      </c>
      <c r="S14" s="76">
        <v>2187</v>
      </c>
      <c r="T14" s="85" t="str">
        <f t="shared" ref="T14" si="266">"("&amp;S$2&amp;","&amp;$B14&amp;","&amp;S14&amp;"),"</f>
        <v>(9,12,2187),</v>
      </c>
      <c r="U14" s="76">
        <v>2183</v>
      </c>
      <c r="V14" s="85" t="str">
        <f t="shared" ref="V14" si="267">"("&amp;U$2&amp;","&amp;$B14&amp;","&amp;U14&amp;"),"</f>
        <v>(10,12,2183),</v>
      </c>
      <c r="W14" s="76">
        <v>2296</v>
      </c>
      <c r="X14" s="85" t="str">
        <f t="shared" ref="X14" si="268">"("&amp;W$2&amp;","&amp;$B14&amp;","&amp;W14&amp;"),"</f>
        <v>(11,12,2296),</v>
      </c>
      <c r="Y14" s="82">
        <v>0</v>
      </c>
      <c r="Z14" s="85" t="str">
        <f t="shared" ref="Z14" si="269">"("&amp;Y$2&amp;","&amp;$B14&amp;","&amp;Y14&amp;"),"</f>
        <v>(12,12,0),</v>
      </c>
      <c r="AA14" s="76">
        <v>1115</v>
      </c>
      <c r="AB14" s="85" t="str">
        <f t="shared" ref="AB14" si="270">"("&amp;AA$2&amp;","&amp;$B14&amp;","&amp;AA14&amp;"),"</f>
        <v>(13,12,1115),</v>
      </c>
      <c r="AC14" s="76">
        <v>616</v>
      </c>
      <c r="AD14" s="85" t="str">
        <f t="shared" ref="AD14" si="271">"("&amp;AC$2&amp;","&amp;$B14&amp;","&amp;AC14&amp;"),"</f>
        <v>(14,12,616),</v>
      </c>
      <c r="AE14" s="76">
        <v>401</v>
      </c>
      <c r="AF14" s="85" t="str">
        <f t="shared" ref="AF14" si="272">"("&amp;AE$2&amp;","&amp;$B14&amp;","&amp;AE14&amp;"),"</f>
        <v>(15,12,401),</v>
      </c>
      <c r="AG14" s="76">
        <v>867</v>
      </c>
      <c r="AH14" s="85" t="str">
        <f t="shared" ref="AH14" si="273">"("&amp;AG$2&amp;","&amp;$B14&amp;","&amp;AG14&amp;"),"</f>
        <v>(16,12,867),</v>
      </c>
      <c r="AI14" s="76">
        <v>1206</v>
      </c>
      <c r="AJ14" s="85" t="str">
        <f t="shared" ref="AJ14" si="274">"("&amp;AI$2&amp;","&amp;$B14&amp;","&amp;AI14&amp;"),"</f>
        <v>(17,12,1206),</v>
      </c>
      <c r="AK14" s="76">
        <v>1658</v>
      </c>
      <c r="AL14" s="85" t="str">
        <f t="shared" ref="AL14" si="275">"("&amp;AK$2&amp;","&amp;$B14&amp;","&amp;AK14&amp;"),"</f>
        <v>(18,12,1658),</v>
      </c>
      <c r="AM14" s="76">
        <v>890</v>
      </c>
      <c r="AN14" s="85" t="str">
        <f t="shared" ref="AN14" si="276">"("&amp;AM$2&amp;","&amp;$B14&amp;","&amp;AM14&amp;"),"</f>
        <v>(19,12,890),</v>
      </c>
      <c r="AO14" s="76">
        <v>1394</v>
      </c>
      <c r="AP14" s="85" t="str">
        <f t="shared" ref="AP14" si="277">"("&amp;AO$2&amp;","&amp;$B14&amp;","&amp;AO14&amp;"),"</f>
        <v>(20,12,1394),</v>
      </c>
      <c r="AQ14" s="76">
        <v>1794</v>
      </c>
      <c r="AR14" s="85" t="str">
        <f t="shared" ref="AR14" si="278">"("&amp;AQ$2&amp;","&amp;$B14&amp;","&amp;AQ14&amp;"),"</f>
        <v>(21,12,1794),</v>
      </c>
      <c r="AS14" s="76">
        <v>3281</v>
      </c>
      <c r="AT14" s="85" t="str">
        <f t="shared" ref="AT14" si="279">"("&amp;AS$2&amp;","&amp;$B14&amp;","&amp;AS14&amp;"),"</f>
        <v>(22,12,3281),</v>
      </c>
      <c r="AU14" s="76">
        <v>3091</v>
      </c>
      <c r="AV14" s="85" t="str">
        <f t="shared" ref="AV14" si="280">"("&amp;AU$2&amp;","&amp;$B14&amp;","&amp;AU14&amp;"),"</f>
        <v>(23,12,3091),</v>
      </c>
      <c r="AW14" s="76">
        <v>3079</v>
      </c>
      <c r="AX14" s="85" t="str">
        <f t="shared" ref="AX14" si="281">"("&amp;AW$2&amp;","&amp;$B14&amp;","&amp;AW14&amp;"),"</f>
        <v>(24,12,3079),</v>
      </c>
      <c r="AY14" s="76">
        <v>3424</v>
      </c>
      <c r="AZ14" s="85" t="str">
        <f t="shared" ref="AZ14" si="282">"("&amp;AY$2&amp;","&amp;$B14&amp;","&amp;AY14&amp;"),"</f>
        <v>(25,12,3424),</v>
      </c>
      <c r="BA14" s="76">
        <v>2382</v>
      </c>
      <c r="BB14" s="85" t="str">
        <f t="shared" ref="BB14" si="283">"("&amp;BA$2&amp;","&amp;$B14&amp;","&amp;BA14&amp;"),"</f>
        <v>(26,12,2382),</v>
      </c>
      <c r="BC14" s="76">
        <v>3261</v>
      </c>
      <c r="BD14" s="85" t="str">
        <f t="shared" ref="BD14" si="284">"("&amp;BC$2&amp;","&amp;$B14&amp;","&amp;BC14&amp;"),"</f>
        <v>(27,12,3261),</v>
      </c>
      <c r="BE14" s="76">
        <v>2636</v>
      </c>
      <c r="BF14" s="85" t="str">
        <f t="shared" ref="BF14" si="285">"("&amp;BE$2&amp;","&amp;$B14&amp;","&amp;BE14&amp;"),"</f>
        <v>(28,12,2636),</v>
      </c>
      <c r="BG14" s="76">
        <v>1522</v>
      </c>
      <c r="BH14" s="85" t="str">
        <f t="shared" ref="BH14" si="286">"("&amp;BG$2&amp;","&amp;$B14&amp;","&amp;BG14&amp;"),"</f>
        <v>(29,12,1522),</v>
      </c>
      <c r="BI14" s="76">
        <v>1661</v>
      </c>
      <c r="BJ14" s="85" t="str">
        <f t="shared" ref="BJ14" si="287">"("&amp;BI$2&amp;","&amp;$B14&amp;","&amp;BI14&amp;"),"</f>
        <v>(30,12,1661),</v>
      </c>
      <c r="BK14" s="76">
        <v>1891</v>
      </c>
      <c r="BL14" s="85" t="str">
        <f t="shared" ref="BL14" si="288">"("&amp;BK$2&amp;","&amp;$B14&amp;","&amp;BK14&amp;"),"</f>
        <v>(31,12,1891),</v>
      </c>
      <c r="BM14" s="76">
        <v>1834</v>
      </c>
      <c r="BN14" s="85" t="str">
        <f t="shared" ref="BN14" si="289">"("&amp;BM$2&amp;","&amp;$B14&amp;","&amp;BM14&amp;"),"</f>
        <v>(32,12,1834),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(1,13,3734),</v>
      </c>
      <c r="E15" s="76">
        <v>3883</v>
      </c>
      <c r="F15" s="85" t="str">
        <f t="shared" si="1"/>
        <v>(2,13,3883),</v>
      </c>
      <c r="G15" s="76">
        <v>3583</v>
      </c>
      <c r="H15" s="85" t="str">
        <f t="shared" si="2"/>
        <v>(3,13,3583),</v>
      </c>
      <c r="I15" s="76">
        <v>3653</v>
      </c>
      <c r="J15" s="85" t="str">
        <f t="shared" si="3"/>
        <v>(4,13,3653),</v>
      </c>
      <c r="K15" s="76">
        <v>9097</v>
      </c>
      <c r="L15" s="85" t="str">
        <f t="shared" si="3"/>
        <v>(5,13,9097),</v>
      </c>
      <c r="M15" s="76">
        <v>3948</v>
      </c>
      <c r="N15" s="85" t="str">
        <f t="shared" ref="N15:P15" si="290">"("&amp;M$2&amp;","&amp;$B15&amp;","&amp;M15&amp;"),"</f>
        <v>(6,13,3948),</v>
      </c>
      <c r="O15" s="76">
        <v>3866</v>
      </c>
      <c r="P15" s="85" t="str">
        <f t="shared" si="290"/>
        <v>(7,13,3866),</v>
      </c>
      <c r="Q15" s="76">
        <v>4405</v>
      </c>
      <c r="R15" s="85" t="str">
        <f t="shared" ref="R15" si="291">"("&amp;Q$2&amp;","&amp;$B15&amp;","&amp;Q15&amp;"),"</f>
        <v>(8,13,4405),</v>
      </c>
      <c r="S15" s="76">
        <v>3300</v>
      </c>
      <c r="T15" s="85" t="str">
        <f t="shared" ref="T15" si="292">"("&amp;S$2&amp;","&amp;$B15&amp;","&amp;S15&amp;"),"</f>
        <v>(9,13,3300),</v>
      </c>
      <c r="U15" s="76">
        <v>3296</v>
      </c>
      <c r="V15" s="85" t="str">
        <f t="shared" ref="V15" si="293">"("&amp;U$2&amp;","&amp;$B15&amp;","&amp;U15&amp;"),"</f>
        <v>(10,13,3296),</v>
      </c>
      <c r="W15" s="76">
        <v>3409</v>
      </c>
      <c r="X15" s="85" t="str">
        <f t="shared" ref="X15" si="294">"("&amp;W$2&amp;","&amp;$B15&amp;","&amp;W15&amp;"),"</f>
        <v>(11,13,3409),</v>
      </c>
      <c r="Y15" s="76">
        <v>1113</v>
      </c>
      <c r="Z15" s="85" t="str">
        <f t="shared" ref="Z15" si="295">"("&amp;Y$2&amp;","&amp;$B15&amp;","&amp;Y15&amp;"),"</f>
        <v>(12,13,1113),</v>
      </c>
      <c r="AA15" s="82">
        <v>0</v>
      </c>
      <c r="AB15" s="85" t="str">
        <f t="shared" ref="AB15" si="296">"("&amp;AA$2&amp;","&amp;$B15&amp;","&amp;AA15&amp;"),"</f>
        <v>(13,13,0),</v>
      </c>
      <c r="AC15" s="76">
        <v>1729</v>
      </c>
      <c r="AD15" s="85" t="str">
        <f t="shared" ref="AD15" si="297">"("&amp;AC$2&amp;","&amp;$B15&amp;","&amp;AC15&amp;"),"</f>
        <v>(14,13,1729),</v>
      </c>
      <c r="AE15" s="76">
        <v>1515</v>
      </c>
      <c r="AF15" s="85" t="str">
        <f t="shared" ref="AF15" si="298">"("&amp;AE$2&amp;","&amp;$B15&amp;","&amp;AE15&amp;"),"</f>
        <v>(15,13,1515),</v>
      </c>
      <c r="AG15" s="76">
        <v>338</v>
      </c>
      <c r="AH15" s="85" t="str">
        <f t="shared" ref="AH15" si="299">"("&amp;AG$2&amp;","&amp;$B15&amp;","&amp;AG15&amp;"),"</f>
        <v>(16,13,338),</v>
      </c>
      <c r="AI15" s="76">
        <v>2319</v>
      </c>
      <c r="AJ15" s="85" t="str">
        <f t="shared" ref="AJ15" si="300">"("&amp;AI$2&amp;","&amp;$B15&amp;","&amp;AI15&amp;"),"</f>
        <v>(17,13,2319),</v>
      </c>
      <c r="AK15" s="76">
        <v>2771</v>
      </c>
      <c r="AL15" s="85" t="str">
        <f t="shared" ref="AL15" si="301">"("&amp;AK$2&amp;","&amp;$B15&amp;","&amp;AK15&amp;"),"</f>
        <v>(18,13,2771),</v>
      </c>
      <c r="AM15" s="76">
        <v>361</v>
      </c>
      <c r="AN15" s="85" t="str">
        <f t="shared" ref="AN15" si="302">"("&amp;AM$2&amp;","&amp;$B15&amp;","&amp;AM15&amp;"),"</f>
        <v>(19,13,361),</v>
      </c>
      <c r="AO15" s="76">
        <v>2507</v>
      </c>
      <c r="AP15" s="85" t="str">
        <f t="shared" ref="AP15" si="303">"("&amp;AO$2&amp;","&amp;$B15&amp;","&amp;AO15&amp;"),"</f>
        <v>(20,13,2507),</v>
      </c>
      <c r="AQ15" s="76">
        <v>2907</v>
      </c>
      <c r="AR15" s="85" t="str">
        <f t="shared" ref="AR15" si="304">"("&amp;AQ$2&amp;","&amp;$B15&amp;","&amp;AQ15&amp;"),"</f>
        <v>(21,13,2907),</v>
      </c>
      <c r="AS15" s="76">
        <v>4394</v>
      </c>
      <c r="AT15" s="85" t="str">
        <f t="shared" ref="AT15" si="305">"("&amp;AS$2&amp;","&amp;$B15&amp;","&amp;AS15&amp;"),"</f>
        <v>(22,13,4394),</v>
      </c>
      <c r="AU15" s="76">
        <v>4204</v>
      </c>
      <c r="AV15" s="85" t="str">
        <f t="shared" ref="AV15" si="306">"("&amp;AU$2&amp;","&amp;$B15&amp;","&amp;AU15&amp;"),"</f>
        <v>(23,13,4204),</v>
      </c>
      <c r="AW15" s="76">
        <v>4132</v>
      </c>
      <c r="AX15" s="85" t="str">
        <f t="shared" ref="AX15" si="307">"("&amp;AW$2&amp;","&amp;$B15&amp;","&amp;AW15&amp;"),"</f>
        <v>(24,13,4132),</v>
      </c>
      <c r="AY15" s="76">
        <v>4480</v>
      </c>
      <c r="AZ15" s="85" t="str">
        <f t="shared" ref="AZ15" si="308">"("&amp;AY$2&amp;","&amp;$B15&amp;","&amp;AY15&amp;"),"</f>
        <v>(25,13,4480),</v>
      </c>
      <c r="BA15" s="76">
        <v>3438</v>
      </c>
      <c r="BB15" s="85" t="str">
        <f t="shared" ref="BB15" si="309">"("&amp;BA$2&amp;","&amp;$B15&amp;","&amp;BA15&amp;"),"</f>
        <v>(26,13,3438),</v>
      </c>
      <c r="BC15" s="76">
        <v>4316</v>
      </c>
      <c r="BD15" s="85" t="str">
        <f t="shared" ref="BD15" si="310">"("&amp;BC$2&amp;","&amp;$B15&amp;","&amp;BC15&amp;"),"</f>
        <v>(27,13,4316),</v>
      </c>
      <c r="BE15" s="76">
        <v>3750</v>
      </c>
      <c r="BF15" s="85" t="str">
        <f t="shared" ref="BF15" si="311">"("&amp;BE$2&amp;","&amp;$B15&amp;","&amp;BE15&amp;"),"</f>
        <v>(28,13,3750),</v>
      </c>
      <c r="BG15" s="76">
        <v>1498</v>
      </c>
      <c r="BH15" s="85" t="str">
        <f t="shared" ref="BH15" si="312">"("&amp;BG$2&amp;","&amp;$B15&amp;","&amp;BG15&amp;"),"</f>
        <v>(29,13,1498),</v>
      </c>
      <c r="BI15" s="76">
        <v>1638</v>
      </c>
      <c r="BJ15" s="85" t="str">
        <f t="shared" ref="BJ15" si="313">"("&amp;BI$2&amp;","&amp;$B15&amp;","&amp;BI15&amp;"),"</f>
        <v>(30,13,1638),</v>
      </c>
      <c r="BK15" s="76">
        <v>1868</v>
      </c>
      <c r="BL15" s="85" t="str">
        <f t="shared" ref="BL15" si="314">"("&amp;BK$2&amp;","&amp;$B15&amp;","&amp;BK15&amp;"),"</f>
        <v>(31,13,1868),</v>
      </c>
      <c r="BM15" s="76">
        <v>1811</v>
      </c>
      <c r="BN15" s="85" t="str">
        <f t="shared" ref="BN15" si="315">"("&amp;BM$2&amp;","&amp;$B15&amp;","&amp;BM15&amp;"),"</f>
        <v>(32,13,1811),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(1,14,2026),</v>
      </c>
      <c r="E16" s="76">
        <v>2175</v>
      </c>
      <c r="F16" s="85" t="str">
        <f t="shared" si="1"/>
        <v>(2,14,2175),</v>
      </c>
      <c r="G16" s="76">
        <v>1875</v>
      </c>
      <c r="H16" s="85" t="str">
        <f t="shared" si="2"/>
        <v>(3,14,1875),</v>
      </c>
      <c r="I16" s="76">
        <v>1945</v>
      </c>
      <c r="J16" s="85" t="str">
        <f t="shared" si="3"/>
        <v>(4,14,1945),</v>
      </c>
      <c r="K16" s="76">
        <v>7393</v>
      </c>
      <c r="L16" s="85" t="str">
        <f t="shared" si="3"/>
        <v>(5,14,7393),</v>
      </c>
      <c r="M16" s="76">
        <v>2240</v>
      </c>
      <c r="N16" s="85" t="str">
        <f t="shared" ref="N16:P16" si="316">"("&amp;M$2&amp;","&amp;$B16&amp;","&amp;M16&amp;"),"</f>
        <v>(6,14,2240),</v>
      </c>
      <c r="O16" s="76">
        <v>2163</v>
      </c>
      <c r="P16" s="85" t="str">
        <f t="shared" si="316"/>
        <v>(7,14,2163),</v>
      </c>
      <c r="Q16" s="76">
        <v>2701</v>
      </c>
      <c r="R16" s="85" t="str">
        <f t="shared" ref="R16" si="317">"("&amp;Q$2&amp;","&amp;$B16&amp;","&amp;Q16&amp;"),"</f>
        <v>(8,14,2701),</v>
      </c>
      <c r="S16" s="76">
        <v>1592</v>
      </c>
      <c r="T16" s="85" t="str">
        <f t="shared" ref="T16" si="318">"("&amp;S$2&amp;","&amp;$B16&amp;","&amp;S16&amp;"),"</f>
        <v>(9,14,1592),</v>
      </c>
      <c r="U16" s="76">
        <v>1588</v>
      </c>
      <c r="V16" s="85" t="str">
        <f t="shared" ref="V16" si="319">"("&amp;U$2&amp;","&amp;$B16&amp;","&amp;U16&amp;"),"</f>
        <v>(10,14,1588),</v>
      </c>
      <c r="W16" s="76">
        <v>1701</v>
      </c>
      <c r="X16" s="85" t="str">
        <f t="shared" ref="X16" si="320">"("&amp;W$2&amp;","&amp;$B16&amp;","&amp;W16&amp;"),"</f>
        <v>(11,14,1701),</v>
      </c>
      <c r="Y16" s="76">
        <v>616</v>
      </c>
      <c r="Z16" s="85" t="str">
        <f t="shared" ref="Z16" si="321">"("&amp;Y$2&amp;","&amp;$B16&amp;","&amp;Y16&amp;"),"</f>
        <v>(12,14,616),</v>
      </c>
      <c r="AA16" s="76">
        <v>1730</v>
      </c>
      <c r="AB16" s="85" t="str">
        <f t="shared" ref="AB16" si="322">"("&amp;AA$2&amp;","&amp;$B16&amp;","&amp;AA16&amp;"),"</f>
        <v>(13,14,1730),</v>
      </c>
      <c r="AC16" s="82">
        <v>0</v>
      </c>
      <c r="AD16" s="85" t="str">
        <f t="shared" ref="AD16" si="323">"("&amp;AC$2&amp;","&amp;$B16&amp;","&amp;AC16&amp;"),"</f>
        <v>(14,14,0),</v>
      </c>
      <c r="AE16" s="76">
        <v>353</v>
      </c>
      <c r="AF16" s="85" t="str">
        <f t="shared" ref="AF16" si="324">"("&amp;AE$2&amp;","&amp;$B16&amp;","&amp;AE16&amp;"),"</f>
        <v>(15,14,353),</v>
      </c>
      <c r="AG16" s="76">
        <v>1483</v>
      </c>
      <c r="AH16" s="85" t="str">
        <f t="shared" ref="AH16" si="325">"("&amp;AG$2&amp;","&amp;$B16&amp;","&amp;AG16&amp;"),"</f>
        <v>(16,14,1483),</v>
      </c>
      <c r="AI16" s="76">
        <v>611</v>
      </c>
      <c r="AJ16" s="85" t="str">
        <f t="shared" ref="AJ16" si="326">"("&amp;AI$2&amp;","&amp;$B16&amp;","&amp;AI16&amp;"),"</f>
        <v>(17,14,611),</v>
      </c>
      <c r="AK16" s="76">
        <v>1063</v>
      </c>
      <c r="AL16" s="85" t="str">
        <f t="shared" ref="AL16" si="327">"("&amp;AK$2&amp;","&amp;$B16&amp;","&amp;AK16&amp;"),"</f>
        <v>(18,14,1063),</v>
      </c>
      <c r="AM16" s="76">
        <v>1506</v>
      </c>
      <c r="AN16" s="85" t="str">
        <f t="shared" ref="AN16" si="328">"("&amp;AM$2&amp;","&amp;$B16&amp;","&amp;AM16&amp;"),"</f>
        <v>(19,14,1506),</v>
      </c>
      <c r="AO16" s="76">
        <v>799</v>
      </c>
      <c r="AP16" s="85" t="str">
        <f t="shared" ref="AP16" si="329">"("&amp;AO$2&amp;","&amp;$B16&amp;","&amp;AO16&amp;"),"</f>
        <v>(20,14,799),</v>
      </c>
      <c r="AQ16" s="76">
        <v>1199</v>
      </c>
      <c r="AR16" s="85" t="str">
        <f t="shared" ref="AR16" si="330">"("&amp;AQ$2&amp;","&amp;$B16&amp;","&amp;AQ16&amp;"),"</f>
        <v>(21,14,1199),</v>
      </c>
      <c r="AS16" s="76">
        <v>2823</v>
      </c>
      <c r="AT16" s="85" t="str">
        <f t="shared" ref="AT16" si="331">"("&amp;AS$2&amp;","&amp;$B16&amp;","&amp;AS16&amp;"),"</f>
        <v>(22,14,2823),</v>
      </c>
      <c r="AU16" s="76">
        <v>2632</v>
      </c>
      <c r="AV16" s="85" t="str">
        <f t="shared" ref="AV16" si="332">"("&amp;AU$2&amp;","&amp;$B16&amp;","&amp;AU16&amp;"),"</f>
        <v>(23,14,2632),</v>
      </c>
      <c r="AW16" s="76">
        <v>2771</v>
      </c>
      <c r="AX16" s="85" t="str">
        <f t="shared" ref="AX16" si="333">"("&amp;AW$2&amp;","&amp;$B16&amp;","&amp;AW16&amp;"),"</f>
        <v>(24,14,2771),</v>
      </c>
      <c r="AY16" s="76">
        <v>3116</v>
      </c>
      <c r="AZ16" s="85" t="str">
        <f t="shared" ref="AZ16" si="334">"("&amp;AY$2&amp;","&amp;$B16&amp;","&amp;AY16&amp;"),"</f>
        <v>(25,14,3116),</v>
      </c>
      <c r="BA16" s="76">
        <v>3116</v>
      </c>
      <c r="BB16" s="85" t="str">
        <f t="shared" ref="BB16" si="335">"("&amp;BA$2&amp;","&amp;$B16&amp;","&amp;BA16&amp;"),"</f>
        <v>(26,14,3116),</v>
      </c>
      <c r="BC16" s="76">
        <v>2952</v>
      </c>
      <c r="BD16" s="85" t="str">
        <f t="shared" ref="BD16" si="336">"("&amp;BC$2&amp;","&amp;$B16&amp;","&amp;BC16&amp;"),"</f>
        <v>(27,14,2952),</v>
      </c>
      <c r="BE16" s="76">
        <v>2047</v>
      </c>
      <c r="BF16" s="85" t="str">
        <f t="shared" ref="BF16" si="337">"("&amp;BE$2&amp;","&amp;$B16&amp;","&amp;BE16&amp;"),"</f>
        <v>(28,14,2047),</v>
      </c>
      <c r="BG16" s="76">
        <v>1678</v>
      </c>
      <c r="BH16" s="85" t="str">
        <f t="shared" ref="BH16" si="338">"("&amp;BG$2&amp;","&amp;$B16&amp;","&amp;BG16&amp;"),"</f>
        <v>(29,14,1678),</v>
      </c>
      <c r="BI16" s="76">
        <v>1817</v>
      </c>
      <c r="BJ16" s="85" t="str">
        <f t="shared" ref="BJ16" si="339">"("&amp;BI$2&amp;","&amp;$B16&amp;","&amp;BI16&amp;"),"</f>
        <v>(30,14,1817),</v>
      </c>
      <c r="BK16" s="76">
        <v>2047</v>
      </c>
      <c r="BL16" s="85" t="str">
        <f t="shared" ref="BL16" si="340">"("&amp;BK$2&amp;","&amp;$B16&amp;","&amp;BK16&amp;"),"</f>
        <v>(31,14,2047),</v>
      </c>
      <c r="BM16" s="76">
        <v>1990</v>
      </c>
      <c r="BN16" s="85" t="str">
        <f t="shared" ref="BN16" si="341">"("&amp;BM$2&amp;","&amp;$B16&amp;","&amp;BM16&amp;"),"</f>
        <v>(32,14,1990),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(1,15,2357),</v>
      </c>
      <c r="E17" s="76">
        <v>2507</v>
      </c>
      <c r="F17" s="85" t="str">
        <f t="shared" si="1"/>
        <v>(2,15,2507),</v>
      </c>
      <c r="G17" s="76">
        <v>2207</v>
      </c>
      <c r="H17" s="85" t="str">
        <f t="shared" si="2"/>
        <v>(3,15,2207),</v>
      </c>
      <c r="I17" s="76">
        <v>2276</v>
      </c>
      <c r="J17" s="85" t="str">
        <f t="shared" si="3"/>
        <v>(4,15,2276),</v>
      </c>
      <c r="K17" s="76">
        <v>7708</v>
      </c>
      <c r="L17" s="85" t="str">
        <f t="shared" si="3"/>
        <v>(5,15,7708),</v>
      </c>
      <c r="M17" s="76">
        <v>2572</v>
      </c>
      <c r="N17" s="85" t="str">
        <f t="shared" ref="N17:P17" si="342">"("&amp;M$2&amp;","&amp;$B17&amp;","&amp;M17&amp;"),"</f>
        <v>(6,15,2572),</v>
      </c>
      <c r="O17" s="76">
        <v>2476</v>
      </c>
      <c r="P17" s="85" t="str">
        <f t="shared" si="342"/>
        <v>(7,15,2476),</v>
      </c>
      <c r="Q17" s="76">
        <v>3015</v>
      </c>
      <c r="R17" s="85" t="str">
        <f t="shared" ref="R17" si="343">"("&amp;Q$2&amp;","&amp;$B17&amp;","&amp;Q17&amp;"),"</f>
        <v>(8,15,3015),</v>
      </c>
      <c r="S17" s="76">
        <v>1924</v>
      </c>
      <c r="T17" s="85" t="str">
        <f t="shared" ref="T17" si="344">"("&amp;S$2&amp;","&amp;$B17&amp;","&amp;S17&amp;"),"</f>
        <v>(9,15,1924),</v>
      </c>
      <c r="U17" s="76">
        <v>1920</v>
      </c>
      <c r="V17" s="85" t="str">
        <f t="shared" ref="V17" si="345">"("&amp;U$2&amp;","&amp;$B17&amp;","&amp;U17&amp;"),"</f>
        <v>(10,15,1920),</v>
      </c>
      <c r="W17" s="76">
        <v>2033</v>
      </c>
      <c r="X17" s="85" t="str">
        <f t="shared" ref="X17" si="346">"("&amp;W$2&amp;","&amp;$B17&amp;","&amp;W17&amp;"),"</f>
        <v>(11,15,2033),</v>
      </c>
      <c r="Y17" s="76">
        <v>401</v>
      </c>
      <c r="Z17" s="85" t="str">
        <f t="shared" ref="Z17" si="347">"("&amp;Y$2&amp;","&amp;$B17&amp;","&amp;Y17&amp;"),"</f>
        <v>(12,15,401),</v>
      </c>
      <c r="AA17" s="76">
        <v>1516</v>
      </c>
      <c r="AB17" s="85" t="str">
        <f t="shared" ref="AB17" si="348">"("&amp;AA$2&amp;","&amp;$B17&amp;","&amp;AA17&amp;"),"</f>
        <v>(13,15,1516),</v>
      </c>
      <c r="AC17" s="76">
        <v>353</v>
      </c>
      <c r="AD17" s="85" t="str">
        <f t="shared" ref="AD17" si="349">"("&amp;AC$2&amp;","&amp;$B17&amp;","&amp;AC17&amp;"),"</f>
        <v>(14,15,353),</v>
      </c>
      <c r="AE17" s="82">
        <v>0</v>
      </c>
      <c r="AF17" s="85" t="str">
        <f t="shared" ref="AF17" si="350">"("&amp;AE$2&amp;","&amp;$B17&amp;","&amp;AE17&amp;"),"</f>
        <v>(15,15,0),</v>
      </c>
      <c r="AG17" s="76">
        <v>1269</v>
      </c>
      <c r="AH17" s="85" t="str">
        <f t="shared" ref="AH17" si="351">"("&amp;AG$2&amp;","&amp;$B17&amp;","&amp;AG17&amp;"),"</f>
        <v>(16,15,1269),</v>
      </c>
      <c r="AI17" s="76">
        <v>943</v>
      </c>
      <c r="AJ17" s="85" t="str">
        <f t="shared" ref="AJ17" si="352">"("&amp;AI$2&amp;","&amp;$B17&amp;","&amp;AI17&amp;"),"</f>
        <v>(17,15,943),</v>
      </c>
      <c r="AK17" s="76">
        <v>1395</v>
      </c>
      <c r="AL17" s="85" t="str">
        <f t="shared" ref="AL17" si="353">"("&amp;AK$2&amp;","&amp;$B17&amp;","&amp;AK17&amp;"),"</f>
        <v>(18,15,1395),</v>
      </c>
      <c r="AM17" s="76">
        <v>1292</v>
      </c>
      <c r="AN17" s="85" t="str">
        <f t="shared" ref="AN17" si="354">"("&amp;AM$2&amp;","&amp;$B17&amp;","&amp;AM17&amp;"),"</f>
        <v>(19,15,1292),</v>
      </c>
      <c r="AO17" s="76">
        <v>1131</v>
      </c>
      <c r="AP17" s="85" t="str">
        <f t="shared" ref="AP17" si="355">"("&amp;AO$2&amp;","&amp;$B17&amp;","&amp;AO17&amp;"),"</f>
        <v>(20,15,1131),</v>
      </c>
      <c r="AQ17" s="76">
        <v>1531</v>
      </c>
      <c r="AR17" s="85" t="str">
        <f t="shared" ref="AR17" si="356">"("&amp;AQ$2&amp;","&amp;$B17&amp;","&amp;AQ17&amp;"),"</f>
        <v>(21,15,1531),</v>
      </c>
      <c r="AS17" s="76">
        <v>2933</v>
      </c>
      <c r="AT17" s="85" t="str">
        <f t="shared" ref="AT17" si="357">"("&amp;AS$2&amp;","&amp;$B17&amp;","&amp;AS17&amp;"),"</f>
        <v>(22,15,2933),</v>
      </c>
      <c r="AU17" s="76">
        <v>2742</v>
      </c>
      <c r="AV17" s="85" t="str">
        <f t="shared" ref="AV17" si="358">"("&amp;AU$2&amp;","&amp;$B17&amp;","&amp;AU17&amp;"),"</f>
        <v>(23,15,2742),</v>
      </c>
      <c r="AW17" s="76">
        <v>2691</v>
      </c>
      <c r="AX17" s="85" t="str">
        <f t="shared" ref="AX17" si="359">"("&amp;AW$2&amp;","&amp;$B17&amp;","&amp;AW17&amp;"),"</f>
        <v>(24,15,2691),</v>
      </c>
      <c r="AY17" s="76">
        <v>3042</v>
      </c>
      <c r="AZ17" s="85" t="str">
        <f t="shared" ref="AZ17" si="360">"("&amp;AY$2&amp;","&amp;$B17&amp;","&amp;AY17&amp;"),"</f>
        <v>(25,15,3042),</v>
      </c>
      <c r="BA17" s="76">
        <v>1994</v>
      </c>
      <c r="BB17" s="85" t="str">
        <f t="shared" ref="BB17" si="361">"("&amp;BA$2&amp;","&amp;$B17&amp;","&amp;BA17&amp;"),"</f>
        <v>(26,15,1994),</v>
      </c>
      <c r="BC17" s="76">
        <v>2874</v>
      </c>
      <c r="BD17" s="85" t="str">
        <f t="shared" ref="BD17" si="362">"("&amp;BC$2&amp;","&amp;$B17&amp;","&amp;BC17&amp;"),"</f>
        <v>(27,15,2874),</v>
      </c>
      <c r="BE17" s="76">
        <v>2360</v>
      </c>
      <c r="BF17" s="85" t="str">
        <f t="shared" ref="BF17" si="363">"("&amp;BE$2&amp;","&amp;$B17&amp;","&amp;BE17&amp;"),"</f>
        <v>(28,15,2360),</v>
      </c>
      <c r="BG17" s="76">
        <v>1325</v>
      </c>
      <c r="BH17" s="85" t="str">
        <f t="shared" ref="BH17" si="364">"("&amp;BG$2&amp;","&amp;$B17&amp;","&amp;BG17&amp;"),"</f>
        <v>(29,15,1325),</v>
      </c>
      <c r="BI17" s="76">
        <v>1464</v>
      </c>
      <c r="BJ17" s="85" t="str">
        <f t="shared" ref="BJ17" si="365">"("&amp;BI$2&amp;","&amp;$B17&amp;","&amp;BI17&amp;"),"</f>
        <v>(30,15,1464),</v>
      </c>
      <c r="BK17" s="76">
        <v>1695</v>
      </c>
      <c r="BL17" s="85" t="str">
        <f t="shared" ref="BL17" si="366">"("&amp;BK$2&amp;","&amp;$B17&amp;","&amp;BK17&amp;"),"</f>
        <v>(31,15,1695),</v>
      </c>
      <c r="BM17" s="76">
        <v>1637</v>
      </c>
      <c r="BN17" s="85" t="str">
        <f t="shared" ref="BN17" si="367">"("&amp;BM$2&amp;","&amp;$B17&amp;","&amp;BM17&amp;"),"</f>
        <v>(32,15,1637),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(1,16,3488),</v>
      </c>
      <c r="E18" s="76">
        <v>3637</v>
      </c>
      <c r="F18" s="85" t="str">
        <f t="shared" si="1"/>
        <v>(2,16,3637),</v>
      </c>
      <c r="G18" s="76">
        <v>3338</v>
      </c>
      <c r="H18" s="85" t="str">
        <f t="shared" si="2"/>
        <v>(3,16,3338),</v>
      </c>
      <c r="I18" s="76">
        <v>3407</v>
      </c>
      <c r="J18" s="85" t="str">
        <f t="shared" si="3"/>
        <v>(4,16,3407),</v>
      </c>
      <c r="K18" s="76">
        <v>8852</v>
      </c>
      <c r="L18" s="85" t="str">
        <f t="shared" si="3"/>
        <v>(5,16,8852),</v>
      </c>
      <c r="M18" s="76">
        <v>3702</v>
      </c>
      <c r="N18" s="85" t="str">
        <f t="shared" ref="N18:P18" si="368">"("&amp;M$2&amp;","&amp;$B18&amp;","&amp;M18&amp;"),"</f>
        <v>(6,16,3702),</v>
      </c>
      <c r="O18" s="76">
        <v>3620</v>
      </c>
      <c r="P18" s="85" t="str">
        <f t="shared" si="368"/>
        <v>(7,16,3620),</v>
      </c>
      <c r="Q18" s="76">
        <v>4159</v>
      </c>
      <c r="R18" s="85" t="str">
        <f t="shared" ref="R18" si="369">"("&amp;Q$2&amp;","&amp;$B18&amp;","&amp;Q18&amp;"),"</f>
        <v>(8,16,4159),</v>
      </c>
      <c r="S18" s="76">
        <v>3055</v>
      </c>
      <c r="T18" s="85" t="str">
        <f t="shared" ref="T18" si="370">"("&amp;S$2&amp;","&amp;$B18&amp;","&amp;S18&amp;"),"</f>
        <v>(9,16,3055),</v>
      </c>
      <c r="U18" s="76">
        <v>3051</v>
      </c>
      <c r="V18" s="85" t="str">
        <f t="shared" ref="V18" si="371">"("&amp;U$2&amp;","&amp;$B18&amp;","&amp;U18&amp;"),"</f>
        <v>(10,16,3051),</v>
      </c>
      <c r="W18" s="76">
        <v>3164</v>
      </c>
      <c r="X18" s="85" t="str">
        <f t="shared" ref="X18" si="372">"("&amp;W$2&amp;","&amp;$B18&amp;","&amp;W18&amp;"),"</f>
        <v>(11,16,3164),</v>
      </c>
      <c r="Y18" s="76">
        <v>868</v>
      </c>
      <c r="Z18" s="85" t="str">
        <f t="shared" ref="Z18" si="373">"("&amp;Y$2&amp;","&amp;$B18&amp;","&amp;Y18&amp;"),"</f>
        <v>(12,16,868),</v>
      </c>
      <c r="AA18" s="76">
        <v>338</v>
      </c>
      <c r="AB18" s="85" t="str">
        <f t="shared" ref="AB18" si="374">"("&amp;AA$2&amp;","&amp;$B18&amp;","&amp;AA18&amp;"),"</f>
        <v>(13,16,338),</v>
      </c>
      <c r="AC18" s="76">
        <v>1484</v>
      </c>
      <c r="AD18" s="85" t="str">
        <f t="shared" ref="AD18" si="375">"("&amp;AC$2&amp;","&amp;$B18&amp;","&amp;AC18&amp;"),"</f>
        <v>(14,16,1484),</v>
      </c>
      <c r="AE18" s="76">
        <v>1269</v>
      </c>
      <c r="AF18" s="85" t="str">
        <f t="shared" ref="AF18" si="376">"("&amp;AE$2&amp;","&amp;$B18&amp;","&amp;AE18&amp;"),"</f>
        <v>(15,16,1269),</v>
      </c>
      <c r="AG18" s="82">
        <v>0</v>
      </c>
      <c r="AH18" s="85" t="str">
        <f t="shared" ref="AH18" si="377">"("&amp;AG$2&amp;","&amp;$B18&amp;","&amp;AG18&amp;"),"</f>
        <v>(16,16,0),</v>
      </c>
      <c r="AI18" s="76">
        <v>2074</v>
      </c>
      <c r="AJ18" s="85" t="str">
        <f t="shared" ref="AJ18" si="378">"("&amp;AI$2&amp;","&amp;$B18&amp;","&amp;AI18&amp;"),"</f>
        <v>(17,16,2074),</v>
      </c>
      <c r="AK18" s="76">
        <v>2526</v>
      </c>
      <c r="AL18" s="85" t="str">
        <f t="shared" ref="AL18" si="379">"("&amp;AK$2&amp;","&amp;$B18&amp;","&amp;AK18&amp;"),"</f>
        <v>(18,16,2526),</v>
      </c>
      <c r="AM18" s="76">
        <v>23</v>
      </c>
      <c r="AN18" s="85" t="str">
        <f t="shared" ref="AN18" si="380">"("&amp;AM$2&amp;","&amp;$B18&amp;","&amp;AM18&amp;"),"</f>
        <v>(19,16,23),</v>
      </c>
      <c r="AO18" s="76">
        <v>2262</v>
      </c>
      <c r="AP18" s="85" t="str">
        <f t="shared" ref="AP18" si="381">"("&amp;AO$2&amp;","&amp;$B18&amp;","&amp;AO18&amp;"),"</f>
        <v>(20,16,2262),</v>
      </c>
      <c r="AQ18" s="76">
        <v>2661</v>
      </c>
      <c r="AR18" s="85" t="str">
        <f t="shared" ref="AR18" si="382">"("&amp;AQ$2&amp;","&amp;$B18&amp;","&amp;AQ18&amp;"),"</f>
        <v>(21,16,2661),</v>
      </c>
      <c r="AS18" s="76">
        <v>4149</v>
      </c>
      <c r="AT18" s="85" t="str">
        <f t="shared" ref="AT18" si="383">"("&amp;AS$2&amp;","&amp;$B18&amp;","&amp;AS18&amp;"),"</f>
        <v>(22,16,4149),</v>
      </c>
      <c r="AU18" s="76">
        <v>3958</v>
      </c>
      <c r="AV18" s="85" t="str">
        <f t="shared" ref="AV18" si="384">"("&amp;AU$2&amp;","&amp;$B18&amp;","&amp;AU18&amp;"),"</f>
        <v>(23,16,3958),</v>
      </c>
      <c r="AW18" s="76">
        <v>3889</v>
      </c>
      <c r="AX18" s="85" t="str">
        <f t="shared" ref="AX18" si="385">"("&amp;AW$2&amp;","&amp;$B18&amp;","&amp;AW18&amp;"),"</f>
        <v>(24,16,3889),</v>
      </c>
      <c r="AY18" s="76">
        <v>4234</v>
      </c>
      <c r="AZ18" s="85" t="str">
        <f t="shared" ref="AZ18" si="386">"("&amp;AY$2&amp;","&amp;$B18&amp;","&amp;AY18&amp;"),"</f>
        <v>(25,16,4234),</v>
      </c>
      <c r="BA18" s="76">
        <v>3192</v>
      </c>
      <c r="BB18" s="85" t="str">
        <f t="shared" ref="BB18" si="387">"("&amp;BA$2&amp;","&amp;$B18&amp;","&amp;BA18&amp;"),"</f>
        <v>(26,16,3192),</v>
      </c>
      <c r="BC18" s="76">
        <v>4071</v>
      </c>
      <c r="BD18" s="85" t="str">
        <f t="shared" ref="BD18" si="388">"("&amp;BC$2&amp;","&amp;$B18&amp;","&amp;BC18&amp;"),"</f>
        <v>(27,16,4071),</v>
      </c>
      <c r="BE18" s="76">
        <v>3504</v>
      </c>
      <c r="BF18" s="85" t="str">
        <f t="shared" ref="BF18" si="389">"("&amp;BE$2&amp;","&amp;$B18&amp;","&amp;BE18&amp;"),"</f>
        <v>(28,16,3504),</v>
      </c>
      <c r="BG18" s="76">
        <v>1626</v>
      </c>
      <c r="BH18" s="85" t="str">
        <f t="shared" ref="BH18" si="390">"("&amp;BG$2&amp;","&amp;$B18&amp;","&amp;BG18&amp;"),"</f>
        <v>(29,16,1626),</v>
      </c>
      <c r="BI18" s="76">
        <v>1765</v>
      </c>
      <c r="BJ18" s="85" t="str">
        <f t="shared" ref="BJ18" si="391">"("&amp;BI$2&amp;","&amp;$B18&amp;","&amp;BI18&amp;"),"</f>
        <v>(30,16,1765),</v>
      </c>
      <c r="BK18" s="76">
        <v>1995</v>
      </c>
      <c r="BL18" s="85" t="str">
        <f t="shared" ref="BL18" si="392">"("&amp;BK$2&amp;","&amp;$B18&amp;","&amp;BK18&amp;"),"</f>
        <v>(31,16,1995),</v>
      </c>
      <c r="BM18" s="76">
        <v>1938</v>
      </c>
      <c r="BN18" s="85" t="str">
        <f t="shared" ref="BN18" si="393">"("&amp;BM$2&amp;","&amp;$B18&amp;","&amp;BM18&amp;"),"</f>
        <v>(32,16,1938),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(1,17,1416),</v>
      </c>
      <c r="E19" s="76">
        <v>1565</v>
      </c>
      <c r="F19" s="85" t="str">
        <f t="shared" si="1"/>
        <v>(2,17,1565),</v>
      </c>
      <c r="G19" s="76">
        <v>1265</v>
      </c>
      <c r="H19" s="85" t="str">
        <f t="shared" si="2"/>
        <v>(3,17,1265),</v>
      </c>
      <c r="I19" s="76">
        <v>1335</v>
      </c>
      <c r="J19" s="85" t="str">
        <f t="shared" si="3"/>
        <v>(4,17,1335),</v>
      </c>
      <c r="K19" s="76">
        <v>7208</v>
      </c>
      <c r="L19" s="85" t="str">
        <f t="shared" si="3"/>
        <v>(5,17,7208),</v>
      </c>
      <c r="M19" s="76">
        <v>1630</v>
      </c>
      <c r="N19" s="85" t="str">
        <f t="shared" ref="N19:P19" si="394">"("&amp;M$2&amp;","&amp;$B19&amp;","&amp;M19&amp;"),"</f>
        <v>(6,17,1630),</v>
      </c>
      <c r="O19" s="76">
        <v>1977</v>
      </c>
      <c r="P19" s="85" t="str">
        <f t="shared" si="394"/>
        <v>(7,17,1977),</v>
      </c>
      <c r="Q19" s="76">
        <v>2515</v>
      </c>
      <c r="R19" s="85" t="str">
        <f t="shared" ref="R19" si="395">"("&amp;Q$2&amp;","&amp;$B19&amp;","&amp;Q19&amp;"),"</f>
        <v>(8,17,2515),</v>
      </c>
      <c r="S19" s="76">
        <v>982</v>
      </c>
      <c r="T19" s="85" t="str">
        <f t="shared" ref="T19" si="396">"("&amp;S$2&amp;","&amp;$B19&amp;","&amp;S19&amp;"),"</f>
        <v>(9,17,982),</v>
      </c>
      <c r="U19" s="76">
        <v>1143</v>
      </c>
      <c r="V19" s="85" t="str">
        <f t="shared" ref="V19" si="397">"("&amp;U$2&amp;","&amp;$B19&amp;","&amp;U19&amp;"),"</f>
        <v>(10,17,1143),</v>
      </c>
      <c r="W19" s="76">
        <v>1091</v>
      </c>
      <c r="X19" s="85" t="str">
        <f t="shared" ref="X19" si="398">"("&amp;W$2&amp;","&amp;$B19&amp;","&amp;W19&amp;"),"</f>
        <v>(11,17,1091),</v>
      </c>
      <c r="Y19" s="76">
        <v>1206</v>
      </c>
      <c r="Z19" s="85" t="str">
        <f t="shared" ref="Z19" si="399">"("&amp;Y$2&amp;","&amp;$B19&amp;","&amp;Y19&amp;"),"</f>
        <v>(12,17,1206),</v>
      </c>
      <c r="AA19" s="76">
        <v>2320</v>
      </c>
      <c r="AB19" s="85" t="str">
        <f t="shared" ref="AB19" si="400">"("&amp;AA$2&amp;","&amp;$B19&amp;","&amp;AA19&amp;"),"</f>
        <v>(13,17,2320),</v>
      </c>
      <c r="AC19" s="76">
        <v>611</v>
      </c>
      <c r="AD19" s="85" t="str">
        <f t="shared" ref="AD19" si="401">"("&amp;AC$2&amp;","&amp;$B19&amp;","&amp;AC19&amp;"),"</f>
        <v>(14,17,611),</v>
      </c>
      <c r="AE19" s="76">
        <v>943</v>
      </c>
      <c r="AF19" s="85" t="str">
        <f t="shared" ref="AF19" si="402">"("&amp;AE$2&amp;","&amp;$B19&amp;","&amp;AE19&amp;"),"</f>
        <v>(15,17,943),</v>
      </c>
      <c r="AG19" s="76">
        <v>2073</v>
      </c>
      <c r="AH19" s="85" t="str">
        <f t="shared" ref="AH19" si="403">"("&amp;AG$2&amp;","&amp;$B19&amp;","&amp;AG19&amp;"),"</f>
        <v>(16,17,2073),</v>
      </c>
      <c r="AI19" s="82">
        <v>0</v>
      </c>
      <c r="AJ19" s="85" t="str">
        <f t="shared" ref="AJ19" si="404">"("&amp;AI$2&amp;","&amp;$B19&amp;","&amp;AI19&amp;"),"</f>
        <v>(17,17,0),</v>
      </c>
      <c r="AK19" s="76">
        <v>453</v>
      </c>
      <c r="AL19" s="85" t="str">
        <f t="shared" ref="AL19" si="405">"("&amp;AK$2&amp;","&amp;$B19&amp;","&amp;AK19&amp;"),"</f>
        <v>(18,17,453),</v>
      </c>
      <c r="AM19" s="76">
        <v>2096</v>
      </c>
      <c r="AN19" s="85" t="str">
        <f t="shared" ref="AN19" si="406">"("&amp;AM$2&amp;","&amp;$B19&amp;","&amp;AM19&amp;"),"</f>
        <v>(19,17,2096),</v>
      </c>
      <c r="AO19" s="76">
        <v>189</v>
      </c>
      <c r="AP19" s="85" t="str">
        <f t="shared" ref="AP19" si="407">"("&amp;AO$2&amp;","&amp;$B19&amp;","&amp;AO19&amp;"),"</f>
        <v>(20,17,189),</v>
      </c>
      <c r="AQ19" s="76">
        <v>589</v>
      </c>
      <c r="AR19" s="85" t="str">
        <f t="shared" ref="AR19" si="408">"("&amp;AQ$2&amp;","&amp;$B19&amp;","&amp;AQ19&amp;"),"</f>
        <v>(21,17,589),</v>
      </c>
      <c r="AS19" s="76">
        <v>3043</v>
      </c>
      <c r="AT19" s="85" t="str">
        <f t="shared" ref="AT19" si="409">"("&amp;AS$2&amp;","&amp;$B19&amp;","&amp;AS19&amp;"),"</f>
        <v>(22,17,3043),</v>
      </c>
      <c r="AU19" s="76">
        <v>2853</v>
      </c>
      <c r="AV19" s="85" t="str">
        <f t="shared" ref="AV19" si="410">"("&amp;AU$2&amp;","&amp;$B19&amp;","&amp;AU19&amp;"),"</f>
        <v>(23,17,2853),</v>
      </c>
      <c r="AW19" s="76">
        <v>3175</v>
      </c>
      <c r="AX19" s="85" t="str">
        <f t="shared" ref="AX19" si="411">"("&amp;AW$2&amp;","&amp;$B19&amp;","&amp;AW19&amp;"),"</f>
        <v>(24,17,3175),</v>
      </c>
      <c r="AY19" s="76">
        <v>3443</v>
      </c>
      <c r="AZ19" s="85" t="str">
        <f t="shared" ref="AZ19" si="412">"("&amp;AY$2&amp;","&amp;$B19&amp;","&amp;AY19&amp;"),"</f>
        <v>(25,17,3443),</v>
      </c>
      <c r="BA19" s="76">
        <v>2396</v>
      </c>
      <c r="BB19" s="85" t="str">
        <f t="shared" ref="BB19" si="413">"("&amp;BA$2&amp;","&amp;$B19&amp;","&amp;BA19&amp;"),"</f>
        <v>(26,17,2396),</v>
      </c>
      <c r="BC19" s="76">
        <v>3362</v>
      </c>
      <c r="BD19" s="85" t="str">
        <f t="shared" ref="BD19" si="414">"("&amp;BC$2&amp;","&amp;$B19&amp;","&amp;BC19&amp;"),"</f>
        <v>(27,17,3362),</v>
      </c>
      <c r="BE19" s="76">
        <v>1913</v>
      </c>
      <c r="BF19" s="85" t="str">
        <f t="shared" ref="BF19" si="415">"("&amp;BE$2&amp;","&amp;$B19&amp;","&amp;BE19&amp;"),"</f>
        <v>(28,17,1913),</v>
      </c>
      <c r="BG19" s="76">
        <v>2268</v>
      </c>
      <c r="BH19" s="85" t="str">
        <f t="shared" ref="BH19" si="416">"("&amp;BG$2&amp;","&amp;$B19&amp;","&amp;BG19&amp;"),"</f>
        <v>(29,17,2268),</v>
      </c>
      <c r="BI19" s="76">
        <v>2407</v>
      </c>
      <c r="BJ19" s="85" t="str">
        <f t="shared" ref="BJ19" si="417">"("&amp;BI$2&amp;","&amp;$B19&amp;","&amp;BI19&amp;"),"</f>
        <v>(30,17,2407),</v>
      </c>
      <c r="BK19" s="76">
        <v>2637</v>
      </c>
      <c r="BL19" s="85" t="str">
        <f t="shared" ref="BL19" si="418">"("&amp;BK$2&amp;","&amp;$B19&amp;","&amp;BK19&amp;"),"</f>
        <v>(31,17,2637),</v>
      </c>
      <c r="BM19" s="76">
        <v>2580</v>
      </c>
      <c r="BN19" s="85" t="str">
        <f t="shared" ref="BN19" si="419">"("&amp;BM$2&amp;","&amp;$B19&amp;","&amp;BM19&amp;"),"</f>
        <v>(32,17,2580),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(1,18,1130),</v>
      </c>
      <c r="E20" s="76">
        <v>1279</v>
      </c>
      <c r="F20" s="85" t="str">
        <f t="shared" si="1"/>
        <v>(2,18,1279),</v>
      </c>
      <c r="G20" s="76">
        <v>980</v>
      </c>
      <c r="H20" s="85" t="str">
        <f t="shared" si="2"/>
        <v>(3,18,980),</v>
      </c>
      <c r="I20" s="76">
        <v>1049</v>
      </c>
      <c r="J20" s="85" t="str">
        <f t="shared" si="3"/>
        <v>(4,18,1049),</v>
      </c>
      <c r="K20" s="76">
        <v>7213</v>
      </c>
      <c r="L20" s="85" t="str">
        <f t="shared" si="3"/>
        <v>(5,18,7213),</v>
      </c>
      <c r="M20" s="76">
        <v>1344</v>
      </c>
      <c r="N20" s="85" t="str">
        <f t="shared" ref="N20:P20" si="420">"("&amp;M$2&amp;","&amp;$B20&amp;","&amp;M20&amp;"),"</f>
        <v>(6,18,1344),</v>
      </c>
      <c r="O20" s="76">
        <v>1981</v>
      </c>
      <c r="P20" s="85" t="str">
        <f t="shared" si="420"/>
        <v>(7,18,1981),</v>
      </c>
      <c r="Q20" s="76">
        <v>2520</v>
      </c>
      <c r="R20" s="85" t="str">
        <f t="shared" ref="R20" si="421">"("&amp;Q$2&amp;","&amp;$B20&amp;","&amp;Q20&amp;"),"</f>
        <v>(8,18,2520),</v>
      </c>
      <c r="S20" s="76">
        <v>696</v>
      </c>
      <c r="T20" s="85" t="str">
        <f t="shared" ref="T20" si="422">"("&amp;S$2&amp;","&amp;$B20&amp;","&amp;S20&amp;"),"</f>
        <v>(9,18,696),</v>
      </c>
      <c r="U20" s="76">
        <v>1148</v>
      </c>
      <c r="V20" s="85" t="str">
        <f t="shared" ref="V20" si="423">"("&amp;U$2&amp;","&amp;$B20&amp;","&amp;U20&amp;"),"</f>
        <v>(10,18,1148),</v>
      </c>
      <c r="W20" s="76">
        <v>807</v>
      </c>
      <c r="X20" s="85" t="str">
        <f t="shared" ref="X20" si="424">"("&amp;W$2&amp;","&amp;$B20&amp;","&amp;W20&amp;"),"</f>
        <v>(11,18,807),</v>
      </c>
      <c r="Y20" s="76">
        <v>1658</v>
      </c>
      <c r="Z20" s="85" t="str">
        <f t="shared" ref="Z20" si="425">"("&amp;Y$2&amp;","&amp;$B20&amp;","&amp;Y20&amp;"),"</f>
        <v>(12,18,1658),</v>
      </c>
      <c r="AA20" s="76">
        <v>2772</v>
      </c>
      <c r="AB20" s="85" t="str">
        <f t="shared" ref="AB20" si="426">"("&amp;AA$2&amp;","&amp;$B20&amp;","&amp;AA20&amp;"),"</f>
        <v>(13,18,2772),</v>
      </c>
      <c r="AC20" s="76">
        <v>1063</v>
      </c>
      <c r="AD20" s="85" t="str">
        <f t="shared" ref="AD20" si="427">"("&amp;AC$2&amp;","&amp;$B20&amp;","&amp;AC20&amp;"),"</f>
        <v>(14,18,1063),</v>
      </c>
      <c r="AE20" s="76">
        <v>1395</v>
      </c>
      <c r="AF20" s="85" t="str">
        <f t="shared" ref="AF20" si="428">"("&amp;AE$2&amp;","&amp;$B20&amp;","&amp;AE20&amp;"),"</f>
        <v>(15,18,1395),</v>
      </c>
      <c r="AG20" s="76">
        <v>2525</v>
      </c>
      <c r="AH20" s="85" t="str">
        <f t="shared" ref="AH20" si="429">"("&amp;AG$2&amp;","&amp;$B20&amp;","&amp;AG20&amp;"),"</f>
        <v>(16,18,2525),</v>
      </c>
      <c r="AI20" s="76">
        <v>453</v>
      </c>
      <c r="AJ20" s="85" t="str">
        <f t="shared" ref="AJ20" si="430">"("&amp;AI$2&amp;","&amp;$B20&amp;","&amp;AI20&amp;"),"</f>
        <v>(17,18,453),</v>
      </c>
      <c r="AK20" s="82">
        <v>0</v>
      </c>
      <c r="AL20" s="85" t="str">
        <f t="shared" ref="AL20" si="431">"("&amp;AK$2&amp;","&amp;$B20&amp;","&amp;AK20&amp;"),"</f>
        <v>(18,18,0),</v>
      </c>
      <c r="AM20" s="76">
        <v>2548</v>
      </c>
      <c r="AN20" s="85" t="str">
        <f t="shared" ref="AN20" si="432">"("&amp;AM$2&amp;","&amp;$B20&amp;","&amp;AM20&amp;"),"</f>
        <v>(19,18,2548),</v>
      </c>
      <c r="AO20" s="76">
        <v>309</v>
      </c>
      <c r="AP20" s="85" t="str">
        <f t="shared" ref="AP20" si="433">"("&amp;AO$2&amp;","&amp;$B20&amp;","&amp;AO20&amp;"),"</f>
        <v>(20,18,309),</v>
      </c>
      <c r="AQ20" s="76">
        <v>303</v>
      </c>
      <c r="AR20" s="85" t="str">
        <f t="shared" ref="AR20" si="434">"("&amp;AQ$2&amp;","&amp;$B20&amp;","&amp;AQ20&amp;"),"</f>
        <v>(21,18,303),</v>
      </c>
      <c r="AS20" s="76">
        <v>3048</v>
      </c>
      <c r="AT20" s="85" t="str">
        <f t="shared" ref="AT20" si="435">"("&amp;AS$2&amp;","&amp;$B20&amp;","&amp;AS20&amp;"),"</f>
        <v>(22,18,3048),</v>
      </c>
      <c r="AU20" s="76">
        <v>2857</v>
      </c>
      <c r="AV20" s="85" t="str">
        <f t="shared" ref="AV20" si="436">"("&amp;AU$2&amp;","&amp;$B20&amp;","&amp;AU20&amp;"),"</f>
        <v>(23,18,2857),</v>
      </c>
      <c r="AW20" s="76">
        <v>3209</v>
      </c>
      <c r="AX20" s="85" t="str">
        <f t="shared" ref="AX20" si="437">"("&amp;AW$2&amp;","&amp;$B20&amp;","&amp;AW20&amp;"),"</f>
        <v>(24,18,3209),</v>
      </c>
      <c r="AY20" s="76">
        <v>3448</v>
      </c>
      <c r="AZ20" s="85" t="str">
        <f t="shared" ref="AZ20" si="438">"("&amp;AY$2&amp;","&amp;$B20&amp;","&amp;AY20&amp;"),"</f>
        <v>(25,18,3448),</v>
      </c>
      <c r="BA20" s="76">
        <v>2401</v>
      </c>
      <c r="BB20" s="85" t="str">
        <f t="shared" ref="BB20" si="439">"("&amp;BA$2&amp;","&amp;$B20&amp;","&amp;BA20&amp;"),"</f>
        <v>(26,18,2401),</v>
      </c>
      <c r="BC20" s="76">
        <v>3367</v>
      </c>
      <c r="BD20" s="85" t="str">
        <f t="shared" ref="BD20" si="440">"("&amp;BC$2&amp;","&amp;$B20&amp;","&amp;BC20&amp;"),"</f>
        <v>(27,18,3367),</v>
      </c>
      <c r="BE20" s="76">
        <v>1918</v>
      </c>
      <c r="BF20" s="85" t="str">
        <f t="shared" ref="BF20" si="441">"("&amp;BE$2&amp;","&amp;$B20&amp;","&amp;BE20&amp;"),"</f>
        <v>(28,18,1918),</v>
      </c>
      <c r="BG20" s="76">
        <v>2720</v>
      </c>
      <c r="BH20" s="85" t="str">
        <f t="shared" ref="BH20" si="442">"("&amp;BG$2&amp;","&amp;$B20&amp;","&amp;BG20&amp;"),"</f>
        <v>(29,18,2720),</v>
      </c>
      <c r="BI20" s="76">
        <v>2859</v>
      </c>
      <c r="BJ20" s="85" t="str">
        <f t="shared" ref="BJ20" si="443">"("&amp;BI$2&amp;","&amp;$B20&amp;","&amp;BI20&amp;"),"</f>
        <v>(30,18,2859),</v>
      </c>
      <c r="BK20" s="76">
        <v>3089</v>
      </c>
      <c r="BL20" s="85" t="str">
        <f t="shared" ref="BL20" si="444">"("&amp;BK$2&amp;","&amp;$B20&amp;","&amp;BK20&amp;"),"</f>
        <v>(31,18,3089),</v>
      </c>
      <c r="BM20" s="76">
        <v>3032</v>
      </c>
      <c r="BN20" s="85" t="str">
        <f t="shared" ref="BN20" si="445">"("&amp;BM$2&amp;","&amp;$B20&amp;","&amp;BM20&amp;"),"</f>
        <v>(32,18,3032),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(1,19,3511),</v>
      </c>
      <c r="E21" s="76">
        <v>3660</v>
      </c>
      <c r="F21" s="85" t="str">
        <f t="shared" si="1"/>
        <v>(2,19,3660),</v>
      </c>
      <c r="G21" s="76">
        <v>3360</v>
      </c>
      <c r="H21" s="85" t="str">
        <f t="shared" si="2"/>
        <v>(3,19,3360),</v>
      </c>
      <c r="I21" s="76">
        <v>3430</v>
      </c>
      <c r="J21" s="85" t="str">
        <f t="shared" si="3"/>
        <v>(4,19,3430),</v>
      </c>
      <c r="K21" s="76">
        <v>8874</v>
      </c>
      <c r="L21" s="85" t="str">
        <f t="shared" si="3"/>
        <v>(5,19,8874),</v>
      </c>
      <c r="M21" s="76">
        <v>3725</v>
      </c>
      <c r="N21" s="85" t="str">
        <f t="shared" ref="N21:P21" si="446">"("&amp;M$2&amp;","&amp;$B21&amp;","&amp;M21&amp;"),"</f>
        <v>(6,19,3725),</v>
      </c>
      <c r="O21" s="76">
        <v>3643</v>
      </c>
      <c r="P21" s="85" t="str">
        <f t="shared" si="446"/>
        <v>(7,19,3643),</v>
      </c>
      <c r="Q21" s="76">
        <v>4182</v>
      </c>
      <c r="R21" s="85" t="str">
        <f t="shared" ref="R21" si="447">"("&amp;Q$2&amp;","&amp;$B21&amp;","&amp;Q21&amp;"),"</f>
        <v>(8,19,4182),</v>
      </c>
      <c r="S21" s="76">
        <v>3077</v>
      </c>
      <c r="T21" s="85" t="str">
        <f t="shared" ref="T21" si="448">"("&amp;S$2&amp;","&amp;$B21&amp;","&amp;S21&amp;"),"</f>
        <v>(9,19,3077),</v>
      </c>
      <c r="U21" s="76">
        <v>3073</v>
      </c>
      <c r="V21" s="85" t="str">
        <f t="shared" ref="V21" si="449">"("&amp;U$2&amp;","&amp;$B21&amp;","&amp;U21&amp;"),"</f>
        <v>(10,19,3073),</v>
      </c>
      <c r="W21" s="76">
        <v>3186</v>
      </c>
      <c r="X21" s="85" t="str">
        <f t="shared" ref="X21" si="450">"("&amp;W$2&amp;","&amp;$B21&amp;","&amp;W21&amp;"),"</f>
        <v>(11,19,3186),</v>
      </c>
      <c r="Y21" s="77">
        <v>890</v>
      </c>
      <c r="Z21" s="85" t="str">
        <f t="shared" ref="Z21" si="451">"("&amp;Y$2&amp;","&amp;$B21&amp;","&amp;Y21&amp;"),"</f>
        <v>(12,19,890),</v>
      </c>
      <c r="AA21" s="77">
        <v>361</v>
      </c>
      <c r="AB21" s="85" t="str">
        <f t="shared" ref="AB21" si="452">"("&amp;AA$2&amp;","&amp;$B21&amp;","&amp;AA21&amp;"),"</f>
        <v>(13,19,361),</v>
      </c>
      <c r="AC21" s="77">
        <v>1506</v>
      </c>
      <c r="AD21" s="85" t="str">
        <f t="shared" ref="AD21" si="453">"("&amp;AC$2&amp;","&amp;$B21&amp;","&amp;AC21&amp;"),"</f>
        <v>(14,19,1506),</v>
      </c>
      <c r="AE21" s="77">
        <v>1292</v>
      </c>
      <c r="AF21" s="85" t="str">
        <f t="shared" ref="AF21" si="454">"("&amp;AE$2&amp;","&amp;$B21&amp;","&amp;AE21&amp;"),"</f>
        <v>(15,19,1292),</v>
      </c>
      <c r="AG21" s="77">
        <v>23</v>
      </c>
      <c r="AH21" s="85" t="str">
        <f t="shared" ref="AH21" si="455">"("&amp;AG$2&amp;","&amp;$B21&amp;","&amp;AG21&amp;"),"</f>
        <v>(16,19,23),</v>
      </c>
      <c r="AI21" s="76">
        <v>2096</v>
      </c>
      <c r="AJ21" s="85" t="str">
        <f t="shared" ref="AJ21" si="456">"("&amp;AI$2&amp;","&amp;$B21&amp;","&amp;AI21&amp;"),"</f>
        <v>(17,19,2096),</v>
      </c>
      <c r="AK21" s="76">
        <v>2548</v>
      </c>
      <c r="AL21" s="85" t="str">
        <f t="shared" ref="AL21" si="457">"("&amp;AK$2&amp;","&amp;$B21&amp;","&amp;AK21&amp;"),"</f>
        <v>(18,19,2548),</v>
      </c>
      <c r="AM21" s="82">
        <v>0</v>
      </c>
      <c r="AN21" s="85" t="str">
        <f t="shared" ref="AN21" si="458">"("&amp;AM$2&amp;","&amp;$B21&amp;","&amp;AM21&amp;"),"</f>
        <v>(19,19,0),</v>
      </c>
      <c r="AO21" s="76">
        <v>2284</v>
      </c>
      <c r="AP21" s="85" t="str">
        <f t="shared" ref="AP21" si="459">"("&amp;AO$2&amp;","&amp;$B21&amp;","&amp;AO21&amp;"),"</f>
        <v>(20,19,2284),</v>
      </c>
      <c r="AQ21" s="76">
        <v>2684</v>
      </c>
      <c r="AR21" s="85" t="str">
        <f t="shared" ref="AR21" si="460">"("&amp;AQ$2&amp;","&amp;$B21&amp;","&amp;AQ21&amp;"),"</f>
        <v>(21,19,2684),</v>
      </c>
      <c r="AS21" s="76">
        <v>4171</v>
      </c>
      <c r="AT21" s="85" t="str">
        <f t="shared" ref="AT21" si="461">"("&amp;AS$2&amp;","&amp;$B21&amp;","&amp;AS21&amp;"),"</f>
        <v>(22,19,4171),</v>
      </c>
      <c r="AU21" s="76">
        <v>3981</v>
      </c>
      <c r="AV21" s="85" t="str">
        <f t="shared" ref="AV21" si="462">"("&amp;AU$2&amp;","&amp;$B21&amp;","&amp;AU21&amp;"),"</f>
        <v>(23,19,3981),</v>
      </c>
      <c r="AW21" s="76">
        <v>3912</v>
      </c>
      <c r="AX21" s="85" t="str">
        <f t="shared" ref="AX21" si="463">"("&amp;AW$2&amp;","&amp;$B21&amp;","&amp;AW21&amp;"),"</f>
        <v>(24,19,3912),</v>
      </c>
      <c r="AY21" s="76">
        <v>4257</v>
      </c>
      <c r="AZ21" s="85" t="str">
        <f t="shared" ref="AZ21" si="464">"("&amp;AY$2&amp;","&amp;$B21&amp;","&amp;AY21&amp;"),"</f>
        <v>(25,19,4257),</v>
      </c>
      <c r="BA21" s="76">
        <v>3215</v>
      </c>
      <c r="BB21" s="85" t="str">
        <f t="shared" ref="BB21" si="465">"("&amp;BA$2&amp;","&amp;$B21&amp;","&amp;BA21&amp;"),"</f>
        <v>(26,19,3215),</v>
      </c>
      <c r="BC21" s="76">
        <v>4093</v>
      </c>
      <c r="BD21" s="85" t="str">
        <f t="shared" ref="BD21" si="466">"("&amp;BC$2&amp;","&amp;$B21&amp;","&amp;BC21&amp;"),"</f>
        <v>(27,19,4093),</v>
      </c>
      <c r="BE21" s="76">
        <v>3527</v>
      </c>
      <c r="BF21" s="85" t="str">
        <f t="shared" ref="BF21" si="467">"("&amp;BE$2&amp;","&amp;$B21&amp;","&amp;BE21&amp;"),"</f>
        <v>(28,19,3527),</v>
      </c>
      <c r="BG21" s="76">
        <v>1649</v>
      </c>
      <c r="BH21" s="85" t="str">
        <f t="shared" ref="BH21" si="468">"("&amp;BG$2&amp;","&amp;$B21&amp;","&amp;BG21&amp;"),"</f>
        <v>(29,19,1649),</v>
      </c>
      <c r="BI21" s="76">
        <v>1788</v>
      </c>
      <c r="BJ21" s="85" t="str">
        <f t="shared" ref="BJ21" si="469">"("&amp;BI$2&amp;","&amp;$B21&amp;","&amp;BI21&amp;"),"</f>
        <v>(30,19,1788),</v>
      </c>
      <c r="BK21" s="76">
        <v>2018</v>
      </c>
      <c r="BL21" s="85" t="str">
        <f t="shared" ref="BL21" si="470">"("&amp;BK$2&amp;","&amp;$B21&amp;","&amp;BK21&amp;"),"</f>
        <v>(31,19,2018),</v>
      </c>
      <c r="BM21" s="76">
        <v>1961</v>
      </c>
      <c r="BN21" s="85" t="str">
        <f t="shared" ref="BN21" si="471">"("&amp;BM$2&amp;","&amp;$B21&amp;","&amp;BM21&amp;"),"</f>
        <v>(32,19,1961),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(1,20,1272),</v>
      </c>
      <c r="E22" s="76">
        <v>1421</v>
      </c>
      <c r="F22" s="85" t="str">
        <f t="shared" si="1"/>
        <v>(2,20,1421),</v>
      </c>
      <c r="G22" s="76">
        <v>1121</v>
      </c>
      <c r="H22" s="85" t="str">
        <f t="shared" si="2"/>
        <v>(3,20,1121),</v>
      </c>
      <c r="I22" s="76">
        <v>1191</v>
      </c>
      <c r="J22" s="85" t="str">
        <f t="shared" si="3"/>
        <v>(4,20,1191),</v>
      </c>
      <c r="K22" s="76">
        <v>7223</v>
      </c>
      <c r="L22" s="85" t="str">
        <f t="shared" si="3"/>
        <v>(5,20,7223),</v>
      </c>
      <c r="M22" s="76">
        <v>1486</v>
      </c>
      <c r="N22" s="85" t="str">
        <f t="shared" ref="N22:P22" si="472">"("&amp;M$2&amp;","&amp;$B22&amp;","&amp;M22&amp;"),"</f>
        <v>(6,20,1486),</v>
      </c>
      <c r="O22" s="76">
        <v>1991</v>
      </c>
      <c r="P22" s="85" t="str">
        <f t="shared" si="472"/>
        <v>(7,20,1991),</v>
      </c>
      <c r="Q22" s="76">
        <v>2530</v>
      </c>
      <c r="R22" s="85" t="str">
        <f t="shared" ref="R22" si="473">"("&amp;Q$2&amp;","&amp;$B22&amp;","&amp;Q22&amp;"),"</f>
        <v>(8,20,2530),</v>
      </c>
      <c r="S22" s="76">
        <v>838</v>
      </c>
      <c r="T22" s="85" t="str">
        <f t="shared" ref="T22" si="474">"("&amp;S$2&amp;","&amp;$B22&amp;","&amp;S22&amp;"),"</f>
        <v>(9,20,838),</v>
      </c>
      <c r="U22" s="76">
        <v>1158</v>
      </c>
      <c r="V22" s="85" t="str">
        <f t="shared" ref="V22" si="475">"("&amp;U$2&amp;","&amp;$B22&amp;","&amp;U22&amp;"),"</f>
        <v>(10,20,1158),</v>
      </c>
      <c r="W22" s="76">
        <v>947</v>
      </c>
      <c r="X22" s="85" t="str">
        <f t="shared" ref="X22" si="476">"("&amp;W$2&amp;","&amp;$B22&amp;","&amp;W22&amp;"),"</f>
        <v>(11,20,947),</v>
      </c>
      <c r="Y22" s="76">
        <v>1394</v>
      </c>
      <c r="Z22" s="85" t="str">
        <f t="shared" ref="Z22" si="477">"("&amp;Y$2&amp;","&amp;$B22&amp;","&amp;Y22&amp;"),"</f>
        <v>(12,20,1394),</v>
      </c>
      <c r="AA22" s="76">
        <v>2508</v>
      </c>
      <c r="AB22" s="85" t="str">
        <f t="shared" ref="AB22" si="478">"("&amp;AA$2&amp;","&amp;$B22&amp;","&amp;AA22&amp;"),"</f>
        <v>(13,20,2508),</v>
      </c>
      <c r="AC22" s="76">
        <v>799</v>
      </c>
      <c r="AD22" s="85" t="str">
        <f t="shared" ref="AD22" si="479">"("&amp;AC$2&amp;","&amp;$B22&amp;","&amp;AC22&amp;"),"</f>
        <v>(14,20,799),</v>
      </c>
      <c r="AE22" s="76">
        <v>1131</v>
      </c>
      <c r="AF22" s="85" t="str">
        <f t="shared" ref="AF22" si="480">"("&amp;AE$2&amp;","&amp;$B22&amp;","&amp;AE22&amp;"),"</f>
        <v>(15,20,1131),</v>
      </c>
      <c r="AG22" s="76">
        <v>2261</v>
      </c>
      <c r="AH22" s="85" t="str">
        <f t="shared" ref="AH22" si="481">"("&amp;AG$2&amp;","&amp;$B22&amp;","&amp;AG22&amp;"),"</f>
        <v>(16,20,2261),</v>
      </c>
      <c r="AI22" s="76">
        <v>189</v>
      </c>
      <c r="AJ22" s="85" t="str">
        <f t="shared" ref="AJ22" si="482">"("&amp;AI$2&amp;","&amp;$B22&amp;","&amp;AI22&amp;"),"</f>
        <v>(17,20,189),</v>
      </c>
      <c r="AK22" s="76">
        <v>309</v>
      </c>
      <c r="AL22" s="85" t="str">
        <f t="shared" ref="AL22" si="483">"("&amp;AK$2&amp;","&amp;$B22&amp;","&amp;AK22&amp;"),"</f>
        <v>(18,20,309),</v>
      </c>
      <c r="AM22" s="76">
        <v>2284</v>
      </c>
      <c r="AN22" s="85" t="str">
        <f t="shared" ref="AN22" si="484">"("&amp;AM$2&amp;","&amp;$B22&amp;","&amp;AM22&amp;"),"</f>
        <v>(19,20,2284),</v>
      </c>
      <c r="AO22" s="82">
        <v>0</v>
      </c>
      <c r="AP22" s="85" t="str">
        <f t="shared" ref="AP22" si="485">"("&amp;AO$2&amp;","&amp;$B22&amp;","&amp;AO22&amp;"),"</f>
        <v>(20,20,0),</v>
      </c>
      <c r="AQ22" s="76">
        <v>445</v>
      </c>
      <c r="AR22" s="85" t="str">
        <f t="shared" ref="AR22" si="486">"("&amp;AQ$2&amp;","&amp;$B22&amp;","&amp;AQ22&amp;"),"</f>
        <v>(21,20,445),</v>
      </c>
      <c r="AS22" s="76">
        <v>3057</v>
      </c>
      <c r="AT22" s="85" t="str">
        <f t="shared" ref="AT22" si="487">"("&amp;AS$2&amp;","&amp;$B22&amp;","&amp;AS22&amp;"),"</f>
        <v>(22,20,3057),</v>
      </c>
      <c r="AU22" s="76">
        <v>2867</v>
      </c>
      <c r="AV22" s="85" t="str">
        <f t="shared" ref="AV22" si="488">"("&amp;AU$2&amp;","&amp;$B22&amp;","&amp;AU22&amp;"),"</f>
        <v>(23,20,2867),</v>
      </c>
      <c r="AW22" s="76">
        <v>3218</v>
      </c>
      <c r="AX22" s="85" t="str">
        <f t="shared" ref="AX22" si="489">"("&amp;AW$2&amp;","&amp;$B22&amp;","&amp;AW22&amp;"),"</f>
        <v>(24,20,3218),</v>
      </c>
      <c r="AY22" s="76">
        <v>3458</v>
      </c>
      <c r="AZ22" s="85" t="str">
        <f t="shared" ref="AZ22" si="490">"("&amp;AY$2&amp;","&amp;$B22&amp;","&amp;AY22&amp;"),"</f>
        <v>(25,20,3458),</v>
      </c>
      <c r="BA22" s="76">
        <v>2411</v>
      </c>
      <c r="BB22" s="85" t="str">
        <f t="shared" ref="BB22" si="491">"("&amp;BA$2&amp;","&amp;$B22&amp;","&amp;BA22&amp;"),"</f>
        <v>(26,20,2411),</v>
      </c>
      <c r="BC22" s="76">
        <v>3376</v>
      </c>
      <c r="BD22" s="85" t="str">
        <f t="shared" ref="BD22" si="492">"("&amp;BC$2&amp;","&amp;$B22&amp;","&amp;BC22&amp;"),"</f>
        <v>(27,20,3376),</v>
      </c>
      <c r="BE22" s="76">
        <v>1928</v>
      </c>
      <c r="BF22" s="85" t="str">
        <f t="shared" ref="BF22" si="493">"("&amp;BE$2&amp;","&amp;$B22&amp;","&amp;BE22&amp;"),"</f>
        <v>(28,20,1928),</v>
      </c>
      <c r="BG22" s="76">
        <v>2456</v>
      </c>
      <c r="BH22" s="85" t="str">
        <f t="shared" ref="BH22" si="494">"("&amp;BG$2&amp;","&amp;$B22&amp;","&amp;BG22&amp;"),"</f>
        <v>(29,20,2456),</v>
      </c>
      <c r="BI22" s="76">
        <v>2595</v>
      </c>
      <c r="BJ22" s="85" t="str">
        <f t="shared" ref="BJ22" si="495">"("&amp;BI$2&amp;","&amp;$B22&amp;","&amp;BI22&amp;"),"</f>
        <v>(30,20,2595),</v>
      </c>
      <c r="BK22" s="76">
        <v>2826</v>
      </c>
      <c r="BL22" s="85" t="str">
        <f t="shared" ref="BL22" si="496">"("&amp;BK$2&amp;","&amp;$B22&amp;","&amp;BK22&amp;"),"</f>
        <v>(31,20,2826),</v>
      </c>
      <c r="BM22" s="76">
        <v>2768</v>
      </c>
      <c r="BN22" s="85" t="str">
        <f t="shared" ref="BN22" si="497">"("&amp;BM$2&amp;","&amp;$B22&amp;","&amp;BM22&amp;"),"</f>
        <v>(32,20,2768),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(1,21,827),</v>
      </c>
      <c r="E23" s="76">
        <v>976</v>
      </c>
      <c r="F23" s="85" t="str">
        <f t="shared" si="1"/>
        <v>(2,21,976),</v>
      </c>
      <c r="G23" s="76">
        <v>676</v>
      </c>
      <c r="H23" s="85" t="str">
        <f t="shared" si="2"/>
        <v>(3,21,676),</v>
      </c>
      <c r="I23" s="76">
        <v>746</v>
      </c>
      <c r="J23" s="85" t="str">
        <f t="shared" si="3"/>
        <v>(4,21,746),</v>
      </c>
      <c r="K23" s="76">
        <v>7092</v>
      </c>
      <c r="L23" s="85" t="str">
        <f t="shared" si="3"/>
        <v>(5,21,7092),</v>
      </c>
      <c r="M23" s="76">
        <v>1041</v>
      </c>
      <c r="N23" s="85" t="str">
        <f t="shared" ref="N23:P23" si="498">"("&amp;M$2&amp;","&amp;$B23&amp;","&amp;M23&amp;"),"</f>
        <v>(6,21,1041),</v>
      </c>
      <c r="O23" s="76">
        <v>1860</v>
      </c>
      <c r="P23" s="85" t="str">
        <f t="shared" si="498"/>
        <v>(7,21,1860),</v>
      </c>
      <c r="Q23" s="76">
        <v>2399</v>
      </c>
      <c r="R23" s="85" t="str">
        <f t="shared" ref="R23" si="499">"("&amp;Q$2&amp;","&amp;$B23&amp;","&amp;Q23&amp;"),"</f>
        <v>(8,21,2399),</v>
      </c>
      <c r="S23" s="76">
        <v>480</v>
      </c>
      <c r="T23" s="85" t="str">
        <f t="shared" ref="T23" si="500">"("&amp;S$2&amp;","&amp;$B23&amp;","&amp;S23&amp;"),"</f>
        <v>(9,21,480),</v>
      </c>
      <c r="U23" s="76">
        <v>1027</v>
      </c>
      <c r="V23" s="85" t="str">
        <f t="shared" ref="V23" si="501">"("&amp;U$2&amp;","&amp;$B23&amp;","&amp;U23&amp;"),"</f>
        <v>(10,21,1027),</v>
      </c>
      <c r="W23" s="76">
        <v>591</v>
      </c>
      <c r="X23" s="85" t="str">
        <f t="shared" ref="X23" si="502">"("&amp;W$2&amp;","&amp;$B23&amp;","&amp;W23&amp;"),"</f>
        <v>(11,21,591),</v>
      </c>
      <c r="Y23" s="76">
        <v>1794</v>
      </c>
      <c r="Z23" s="85" t="str">
        <f t="shared" ref="Z23" si="503">"("&amp;Y$2&amp;","&amp;$B23&amp;","&amp;Y23&amp;"),"</f>
        <v>(12,21,1794),</v>
      </c>
      <c r="AA23" s="76">
        <v>2908</v>
      </c>
      <c r="AB23" s="85" t="str">
        <f t="shared" ref="AB23" si="504">"("&amp;AA$2&amp;","&amp;$B23&amp;","&amp;AA23&amp;"),"</f>
        <v>(13,21,2908),</v>
      </c>
      <c r="AC23" s="76">
        <v>1199</v>
      </c>
      <c r="AD23" s="85" t="str">
        <f t="shared" ref="AD23" si="505">"("&amp;AC$2&amp;","&amp;$B23&amp;","&amp;AC23&amp;"),"</f>
        <v>(14,21,1199),</v>
      </c>
      <c r="AE23" s="76">
        <v>1531</v>
      </c>
      <c r="AF23" s="85" t="str">
        <f t="shared" ref="AF23" si="506">"("&amp;AE$2&amp;","&amp;$B23&amp;","&amp;AE23&amp;"),"</f>
        <v>(15,21,1531),</v>
      </c>
      <c r="AG23" s="76">
        <v>2661</v>
      </c>
      <c r="AH23" s="85" t="str">
        <f t="shared" ref="AH23" si="507">"("&amp;AG$2&amp;","&amp;$B23&amp;","&amp;AG23&amp;"),"</f>
        <v>(16,21,2661),</v>
      </c>
      <c r="AI23" s="76">
        <v>589</v>
      </c>
      <c r="AJ23" s="85" t="str">
        <f t="shared" ref="AJ23" si="508">"("&amp;AI$2&amp;","&amp;$B23&amp;","&amp;AI23&amp;"),"</f>
        <v>(17,21,589),</v>
      </c>
      <c r="AK23" s="76">
        <v>303</v>
      </c>
      <c r="AL23" s="85" t="str">
        <f t="shared" ref="AL23" si="509">"("&amp;AK$2&amp;","&amp;$B23&amp;","&amp;AK23&amp;"),"</f>
        <v>(18,21,303),</v>
      </c>
      <c r="AM23" s="76">
        <v>2684</v>
      </c>
      <c r="AN23" s="85" t="str">
        <f t="shared" ref="AN23" si="510">"("&amp;AM$2&amp;","&amp;$B23&amp;","&amp;AM23&amp;"),"</f>
        <v>(19,21,2684),</v>
      </c>
      <c r="AO23" s="76">
        <v>445</v>
      </c>
      <c r="AP23" s="85" t="str">
        <f t="shared" ref="AP23" si="511">"("&amp;AO$2&amp;","&amp;$B23&amp;","&amp;AO23&amp;"),"</f>
        <v>(20,21,445),</v>
      </c>
      <c r="AQ23" s="82">
        <v>0</v>
      </c>
      <c r="AR23" s="85" t="str">
        <f t="shared" ref="AR23" si="512">"("&amp;AQ$2&amp;","&amp;$B23&amp;","&amp;AQ23&amp;"),"</f>
        <v>(21,21,0),</v>
      </c>
      <c r="AS23" s="76">
        <v>2926</v>
      </c>
      <c r="AT23" s="85" t="str">
        <f t="shared" ref="AT23" si="513">"("&amp;AS$2&amp;","&amp;$B23&amp;","&amp;AS23&amp;"),"</f>
        <v>(22,21,2926),</v>
      </c>
      <c r="AU23" s="76">
        <v>2736</v>
      </c>
      <c r="AV23" s="85" t="str">
        <f t="shared" ref="AV23" si="514">"("&amp;AU$2&amp;","&amp;$B23&amp;","&amp;AU23&amp;"),"</f>
        <v>(23,21,2736),</v>
      </c>
      <c r="AW23" s="76">
        <v>3087</v>
      </c>
      <c r="AX23" s="85" t="str">
        <f t="shared" ref="AX23" si="515">"("&amp;AW$2&amp;","&amp;$B23&amp;","&amp;AW23&amp;"),"</f>
        <v>(24,21,3087),</v>
      </c>
      <c r="AY23" s="76">
        <v>3327</v>
      </c>
      <c r="AZ23" s="85" t="str">
        <f t="shared" ref="AZ23" si="516">"("&amp;AY$2&amp;","&amp;$B23&amp;","&amp;AY23&amp;"),"</f>
        <v>(25,21,3327),</v>
      </c>
      <c r="BA23" s="76">
        <v>2280</v>
      </c>
      <c r="BB23" s="85" t="str">
        <f t="shared" ref="BB23" si="517">"("&amp;BA$2&amp;","&amp;$B23&amp;","&amp;BA23&amp;"),"</f>
        <v>(26,21,2280),</v>
      </c>
      <c r="BC23" s="76">
        <v>3245</v>
      </c>
      <c r="BD23" s="85" t="str">
        <f t="shared" ref="BD23" si="518">"("&amp;BC$2&amp;","&amp;$B23&amp;","&amp;BC23&amp;"),"</f>
        <v>(27,21,3245),</v>
      </c>
      <c r="BE23" s="76">
        <v>1797</v>
      </c>
      <c r="BF23" s="85" t="str">
        <f t="shared" ref="BF23" si="519">"("&amp;BE$2&amp;","&amp;$B23&amp;","&amp;BE23&amp;"),"</f>
        <v>(28,21,1797),</v>
      </c>
      <c r="BG23" s="76">
        <v>2856</v>
      </c>
      <c r="BH23" s="85" t="str">
        <f t="shared" ref="BH23" si="520">"("&amp;BG$2&amp;","&amp;$B23&amp;","&amp;BG23&amp;"),"</f>
        <v>(29,21,2856),</v>
      </c>
      <c r="BI23" s="76">
        <v>2995</v>
      </c>
      <c r="BJ23" s="85" t="str">
        <f t="shared" ref="BJ23" si="521">"("&amp;BI$2&amp;","&amp;$B23&amp;","&amp;BI23&amp;"),"</f>
        <v>(30,21,2995),</v>
      </c>
      <c r="BK23" s="76">
        <v>3225</v>
      </c>
      <c r="BL23" s="85" t="str">
        <f t="shared" ref="BL23" si="522">"("&amp;BK$2&amp;","&amp;$B23&amp;","&amp;BK23&amp;"),"</f>
        <v>(31,21,3225),</v>
      </c>
      <c r="BM23" s="76">
        <v>3168</v>
      </c>
      <c r="BN23" s="85" t="str">
        <f t="shared" ref="BN23" si="523">"("&amp;BM$2&amp;","&amp;$B23&amp;","&amp;BM23&amp;"),"</f>
        <v>(32,21,3168),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(1,22,2979),</v>
      </c>
      <c r="E24" s="76">
        <v>3129</v>
      </c>
      <c r="F24" s="85" t="str">
        <f t="shared" si="1"/>
        <v>(2,22,3129),</v>
      </c>
      <c r="G24" s="76">
        <v>2842</v>
      </c>
      <c r="H24" s="85" t="str">
        <f t="shared" si="2"/>
        <v>(3,22,2842),</v>
      </c>
      <c r="I24" s="76">
        <v>2899</v>
      </c>
      <c r="J24" s="85" t="str">
        <f t="shared" si="3"/>
        <v>(4,22,2899),</v>
      </c>
      <c r="K24" s="76">
        <v>2899</v>
      </c>
      <c r="L24" s="85" t="str">
        <f t="shared" si="3"/>
        <v>(5,22,2899),</v>
      </c>
      <c r="M24" s="76">
        <v>3207</v>
      </c>
      <c r="N24" s="85" t="str">
        <f t="shared" ref="N24:P24" si="524">"("&amp;M$2&amp;","&amp;$B24&amp;","&amp;M24&amp;"),"</f>
        <v>(6,22,3207),</v>
      </c>
      <c r="O24" s="76">
        <v>2113</v>
      </c>
      <c r="P24" s="85" t="str">
        <f t="shared" si="524"/>
        <v>(7,22,2113),</v>
      </c>
      <c r="Q24" s="76">
        <v>2652</v>
      </c>
      <c r="R24" s="85" t="str">
        <f t="shared" ref="R24" si="525">"("&amp;Q$2&amp;","&amp;$B24&amp;","&amp;Q24&amp;"),"</f>
        <v>(8,22,2652),</v>
      </c>
      <c r="S24" s="76">
        <v>2587</v>
      </c>
      <c r="T24" s="85" t="str">
        <f t="shared" ref="T24" si="526">"("&amp;S$2&amp;","&amp;$B24&amp;","&amp;S24&amp;"),"</f>
        <v>(9,22,2587),</v>
      </c>
      <c r="U24" s="76">
        <v>1900</v>
      </c>
      <c r="V24" s="85" t="str">
        <f t="shared" ref="V24" si="527">"("&amp;U$2&amp;","&amp;$B24&amp;","&amp;U24&amp;"),"</f>
        <v>(10,22,1900),</v>
      </c>
      <c r="W24" s="76">
        <v>2635</v>
      </c>
      <c r="X24" s="85" t="str">
        <f t="shared" ref="X24" si="528">"("&amp;W$2&amp;","&amp;$B24&amp;","&amp;W24&amp;"),"</f>
        <v>(11,22,2635),</v>
      </c>
      <c r="Y24" s="76">
        <v>3281</v>
      </c>
      <c r="Z24" s="85" t="str">
        <f t="shared" ref="Z24" si="529">"("&amp;Y$2&amp;","&amp;$B24&amp;","&amp;Y24&amp;"),"</f>
        <v>(12,22,3281),</v>
      </c>
      <c r="AA24" s="76">
        <v>4395</v>
      </c>
      <c r="AB24" s="85" t="str">
        <f t="shared" ref="AB24" si="530">"("&amp;AA$2&amp;","&amp;$B24&amp;","&amp;AA24&amp;"),"</f>
        <v>(13,22,4395),</v>
      </c>
      <c r="AC24" s="76">
        <v>2823</v>
      </c>
      <c r="AD24" s="85" t="str">
        <f t="shared" ref="AD24" si="531">"("&amp;AC$2&amp;","&amp;$B24&amp;","&amp;AC24&amp;"),"</f>
        <v>(14,22,2823),</v>
      </c>
      <c r="AE24" s="76">
        <v>2933</v>
      </c>
      <c r="AF24" s="85" t="str">
        <f t="shared" ref="AF24" si="532">"("&amp;AE$2&amp;","&amp;$B24&amp;","&amp;AE24&amp;"),"</f>
        <v>(15,22,2933),</v>
      </c>
      <c r="AG24" s="76">
        <v>4148</v>
      </c>
      <c r="AH24" s="85" t="str">
        <f t="shared" ref="AH24" si="533">"("&amp;AG$2&amp;","&amp;$B24&amp;","&amp;AG24&amp;"),"</f>
        <v>(16,22,4148),</v>
      </c>
      <c r="AI24" s="76">
        <v>3043</v>
      </c>
      <c r="AJ24" s="85" t="str">
        <f t="shared" ref="AJ24" si="534">"("&amp;AI$2&amp;","&amp;$B24&amp;","&amp;AI24&amp;"),"</f>
        <v>(17,22,3043),</v>
      </c>
      <c r="AK24" s="76">
        <v>3048</v>
      </c>
      <c r="AL24" s="85" t="str">
        <f t="shared" ref="AL24" si="535">"("&amp;AK$2&amp;","&amp;$B24&amp;","&amp;AK24&amp;"),"</f>
        <v>(18,22,3048),</v>
      </c>
      <c r="AM24" s="76">
        <v>4171</v>
      </c>
      <c r="AN24" s="85" t="str">
        <f t="shared" ref="AN24" si="536">"("&amp;AM$2&amp;","&amp;$B24&amp;","&amp;AM24&amp;"),"</f>
        <v>(19,22,4171),</v>
      </c>
      <c r="AO24" s="76">
        <v>3057</v>
      </c>
      <c r="AP24" s="85" t="str">
        <f t="shared" ref="AP24" si="537">"("&amp;AO$2&amp;","&amp;$B24&amp;","&amp;AO24&amp;"),"</f>
        <v>(20,22,3057),</v>
      </c>
      <c r="AQ24" s="76">
        <v>2926</v>
      </c>
      <c r="AR24" s="85" t="str">
        <f t="shared" ref="AR24" si="538">"("&amp;AQ$2&amp;","&amp;$B24&amp;","&amp;AQ24&amp;"),"</f>
        <v>(21,22,2926),</v>
      </c>
      <c r="AS24" s="82">
        <v>0</v>
      </c>
      <c r="AT24" s="85" t="str">
        <f t="shared" ref="AT24" si="539">"("&amp;AS$2&amp;","&amp;$B24&amp;","&amp;AS24&amp;"),"</f>
        <v>(22,22,0),</v>
      </c>
      <c r="AU24" s="76">
        <v>223</v>
      </c>
      <c r="AV24" s="85" t="str">
        <f t="shared" ref="AV24" si="540">"("&amp;AU$2&amp;","&amp;$B24&amp;","&amp;AU24&amp;"),"</f>
        <v>(23,22,223),</v>
      </c>
      <c r="AW24" s="76">
        <v>1686</v>
      </c>
      <c r="AX24" s="85" t="str">
        <f t="shared" ref="AX24" si="541">"("&amp;AW$2&amp;","&amp;$B24&amp;","&amp;AW24&amp;"),"</f>
        <v>(24,22,1686),</v>
      </c>
      <c r="AY24" s="76">
        <v>1182</v>
      </c>
      <c r="AZ24" s="85" t="str">
        <f t="shared" ref="AZ24" si="542">"("&amp;AY$2&amp;","&amp;$B24&amp;","&amp;AY24&amp;"),"</f>
        <v>(25,22,1182),</v>
      </c>
      <c r="BA24" s="76">
        <v>1043</v>
      </c>
      <c r="BB24" s="85" t="str">
        <f t="shared" ref="BB24" si="543">"("&amp;BA$2&amp;","&amp;$B24&amp;","&amp;BA24&amp;"),"</f>
        <v>(26,22,1043),</v>
      </c>
      <c r="BC24" s="76">
        <v>1610</v>
      </c>
      <c r="BD24" s="85" t="str">
        <f t="shared" ref="BD24" si="544">"("&amp;BC$2&amp;","&amp;$B24&amp;","&amp;BC24&amp;"),"</f>
        <v>(27,22,1610),</v>
      </c>
      <c r="BE24" s="76">
        <v>1997</v>
      </c>
      <c r="BF24" s="85" t="str">
        <f t="shared" ref="BF24" si="545">"("&amp;BE$2&amp;","&amp;$B24&amp;","&amp;BE24&amp;"),"</f>
        <v>(28,22,1997),</v>
      </c>
      <c r="BG24" s="76">
        <v>4146</v>
      </c>
      <c r="BH24" s="85" t="str">
        <f t="shared" ref="BH24" si="546">"("&amp;BG$2&amp;","&amp;$B24&amp;","&amp;BG24&amp;"),"</f>
        <v>(29,22,4146),</v>
      </c>
      <c r="BI24" s="76">
        <v>4285</v>
      </c>
      <c r="BJ24" s="85" t="str">
        <f t="shared" ref="BJ24" si="547">"("&amp;BI$2&amp;","&amp;$B24&amp;","&amp;BI24&amp;"),"</f>
        <v>(30,22,4285),</v>
      </c>
      <c r="BK24" s="76">
        <v>4515</v>
      </c>
      <c r="BL24" s="85" t="str">
        <f t="shared" ref="BL24" si="548">"("&amp;BK$2&amp;","&amp;$B24&amp;","&amp;BK24&amp;"),"</f>
        <v>(31,22,4515),</v>
      </c>
      <c r="BM24" s="76">
        <v>4458</v>
      </c>
      <c r="BN24" s="85" t="str">
        <f t="shared" ref="BN24" si="549">"("&amp;BM$2&amp;","&amp;$B24&amp;","&amp;BM24&amp;"),"</f>
        <v>(32,22,4458),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(1,23,2789),</v>
      </c>
      <c r="E25" s="76">
        <v>2938</v>
      </c>
      <c r="F25" s="85" t="str">
        <f t="shared" si="1"/>
        <v>(2,23,2938),</v>
      </c>
      <c r="G25" s="76">
        <v>2652</v>
      </c>
      <c r="H25" s="85" t="str">
        <f t="shared" si="2"/>
        <v>(3,23,2652),</v>
      </c>
      <c r="I25" s="76">
        <v>2708</v>
      </c>
      <c r="J25" s="85" t="str">
        <f t="shared" si="3"/>
        <v>(4,23,2708),</v>
      </c>
      <c r="K25" s="76">
        <v>7154</v>
      </c>
      <c r="L25" s="85" t="str">
        <f t="shared" si="3"/>
        <v>(5,23,7154),</v>
      </c>
      <c r="M25" s="76">
        <v>3017</v>
      </c>
      <c r="N25" s="85" t="str">
        <f t="shared" ref="N25:P25" si="550">"("&amp;M$2&amp;","&amp;$B25&amp;","&amp;M25&amp;"),"</f>
        <v>(6,23,3017),</v>
      </c>
      <c r="O25" s="76">
        <v>1923</v>
      </c>
      <c r="P25" s="85" t="str">
        <f t="shared" si="550"/>
        <v>(7,23,1923),</v>
      </c>
      <c r="Q25" s="76">
        <v>2462</v>
      </c>
      <c r="R25" s="85" t="str">
        <f t="shared" ref="R25" si="551">"("&amp;Q$2&amp;","&amp;$B25&amp;","&amp;Q25&amp;"),"</f>
        <v>(8,23,2462),</v>
      </c>
      <c r="S25" s="76">
        <v>2397</v>
      </c>
      <c r="T25" s="85" t="str">
        <f t="shared" ref="T25" si="552">"("&amp;S$2&amp;","&amp;$B25&amp;","&amp;S25&amp;"),"</f>
        <v>(9,23,2397),</v>
      </c>
      <c r="U25" s="76">
        <v>1709</v>
      </c>
      <c r="V25" s="85" t="str">
        <f t="shared" ref="V25" si="553">"("&amp;U$2&amp;","&amp;$B25&amp;","&amp;U25&amp;"),"</f>
        <v>(10,23,1709),</v>
      </c>
      <c r="W25" s="76">
        <v>2444</v>
      </c>
      <c r="X25" s="85" t="str">
        <f t="shared" ref="X25" si="554">"("&amp;W$2&amp;","&amp;$B25&amp;","&amp;W25&amp;"),"</f>
        <v>(11,23,2444),</v>
      </c>
      <c r="Y25" s="76">
        <v>3091</v>
      </c>
      <c r="Z25" s="85" t="str">
        <f t="shared" ref="Z25" si="555">"("&amp;Y$2&amp;","&amp;$B25&amp;","&amp;Y25&amp;"),"</f>
        <v>(12,23,3091),</v>
      </c>
      <c r="AA25" s="76">
        <v>4205</v>
      </c>
      <c r="AB25" s="85" t="str">
        <f t="shared" ref="AB25" si="556">"("&amp;AA$2&amp;","&amp;$B25&amp;","&amp;AA25&amp;"),"</f>
        <v>(13,23,4205),</v>
      </c>
      <c r="AC25" s="76">
        <v>2632</v>
      </c>
      <c r="AD25" s="85" t="str">
        <f t="shared" ref="AD25" si="557">"("&amp;AC$2&amp;","&amp;$B25&amp;","&amp;AC25&amp;"),"</f>
        <v>(14,23,2632),</v>
      </c>
      <c r="AE25" s="76">
        <v>2742</v>
      </c>
      <c r="AF25" s="85" t="str">
        <f t="shared" ref="AF25" si="558">"("&amp;AE$2&amp;","&amp;$B25&amp;","&amp;AE25&amp;"),"</f>
        <v>(15,23,2742),</v>
      </c>
      <c r="AG25" s="76">
        <v>3958</v>
      </c>
      <c r="AH25" s="85" t="str">
        <f t="shared" ref="AH25" si="559">"("&amp;AG$2&amp;","&amp;$B25&amp;","&amp;AG25&amp;"),"</f>
        <v>(16,23,3958),</v>
      </c>
      <c r="AI25" s="76">
        <v>2853</v>
      </c>
      <c r="AJ25" s="85" t="str">
        <f t="shared" ref="AJ25" si="560">"("&amp;AI$2&amp;","&amp;$B25&amp;","&amp;AI25&amp;"),"</f>
        <v>(17,23,2853),</v>
      </c>
      <c r="AK25" s="76">
        <v>2857</v>
      </c>
      <c r="AL25" s="85" t="str">
        <f t="shared" ref="AL25" si="561">"("&amp;AK$2&amp;","&amp;$B25&amp;","&amp;AK25&amp;"),"</f>
        <v>(18,23,2857),</v>
      </c>
      <c r="AM25" s="76">
        <v>3981</v>
      </c>
      <c r="AN25" s="85" t="str">
        <f t="shared" ref="AN25" si="562">"("&amp;AM$2&amp;","&amp;$B25&amp;","&amp;AM25&amp;"),"</f>
        <v>(19,23,3981),</v>
      </c>
      <c r="AO25" s="76">
        <v>2867</v>
      </c>
      <c r="AP25" s="85" t="str">
        <f t="shared" ref="AP25" si="563">"("&amp;AO$2&amp;","&amp;$B25&amp;","&amp;AO25&amp;"),"</f>
        <v>(20,23,2867),</v>
      </c>
      <c r="AQ25" s="76">
        <v>2736</v>
      </c>
      <c r="AR25" s="85" t="str">
        <f t="shared" ref="AR25" si="564">"("&amp;AQ$2&amp;","&amp;$B25&amp;","&amp;AQ25&amp;"),"</f>
        <v>(21,23,2736),</v>
      </c>
      <c r="AS25" s="76">
        <v>223</v>
      </c>
      <c r="AT25" s="85" t="str">
        <f t="shared" ref="AT25" si="565">"("&amp;AS$2&amp;","&amp;$B25&amp;","&amp;AS25&amp;"),"</f>
        <v>(22,23,223),</v>
      </c>
      <c r="AU25" s="82">
        <v>0</v>
      </c>
      <c r="AV25" s="85" t="str">
        <f t="shared" ref="AV25" si="566">"("&amp;AU$2&amp;","&amp;$B25&amp;","&amp;AU25&amp;"),"</f>
        <v>(23,23,0),</v>
      </c>
      <c r="AW25" s="76">
        <v>1853</v>
      </c>
      <c r="AX25" s="85" t="str">
        <f t="shared" ref="AX25" si="567">"("&amp;AW$2&amp;","&amp;$B25&amp;","&amp;AW25&amp;"),"</f>
        <v>(24,23,1853),</v>
      </c>
      <c r="AY25" s="76">
        <v>1349</v>
      </c>
      <c r="AZ25" s="85" t="str">
        <f t="shared" ref="AZ25" si="568">"("&amp;AY$2&amp;","&amp;$B25&amp;","&amp;AY25&amp;"),"</f>
        <v>(25,23,1349),</v>
      </c>
      <c r="BA25" s="76">
        <v>974</v>
      </c>
      <c r="BB25" s="85" t="str">
        <f t="shared" ref="BB25" si="569">"("&amp;BA$2&amp;","&amp;$B25&amp;","&amp;BA25&amp;"),"</f>
        <v>(26,23,974),</v>
      </c>
      <c r="BC25" s="76">
        <v>1777</v>
      </c>
      <c r="BD25" s="85" t="str">
        <f t="shared" ref="BD25" si="570">"("&amp;BC$2&amp;","&amp;$B25&amp;","&amp;BC25&amp;"),"</f>
        <v>(27,23,1777),</v>
      </c>
      <c r="BE25" s="76">
        <v>1807</v>
      </c>
      <c r="BF25" s="85" t="str">
        <f t="shared" ref="BF25" si="571">"("&amp;BE$2&amp;","&amp;$B25&amp;","&amp;BE25&amp;"),"</f>
        <v>(28,23,1807),</v>
      </c>
      <c r="BG25" s="76">
        <v>3955</v>
      </c>
      <c r="BH25" s="85" t="str">
        <f t="shared" ref="BH25" si="572">"("&amp;BG$2&amp;","&amp;$B25&amp;","&amp;BG25&amp;"),"</f>
        <v>(29,23,3955),</v>
      </c>
      <c r="BI25" s="76">
        <v>4095</v>
      </c>
      <c r="BJ25" s="85" t="str">
        <f t="shared" ref="BJ25" si="573">"("&amp;BI$2&amp;","&amp;$B25&amp;","&amp;BI25&amp;"),"</f>
        <v>(30,23,4095),</v>
      </c>
      <c r="BK25" s="76">
        <v>4325</v>
      </c>
      <c r="BL25" s="85" t="str">
        <f t="shared" ref="BL25" si="574">"("&amp;BK$2&amp;","&amp;$B25&amp;","&amp;BK25&amp;"),"</f>
        <v>(31,23,4325),</v>
      </c>
      <c r="BM25" s="76">
        <v>4268</v>
      </c>
      <c r="BN25" s="85" t="str">
        <f t="shared" ref="BN25" si="575">"("&amp;BM$2&amp;","&amp;$B25&amp;","&amp;BM25&amp;"),"</f>
        <v>(32,23,4268),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(1,24,3140),</v>
      </c>
      <c r="E26" s="76">
        <v>3289</v>
      </c>
      <c r="F26" s="85" t="str">
        <f t="shared" si="1"/>
        <v>(2,24,3289),</v>
      </c>
      <c r="G26" s="76">
        <v>3003</v>
      </c>
      <c r="H26" s="85" t="str">
        <f t="shared" si="2"/>
        <v>(3,24,3003),</v>
      </c>
      <c r="I26" s="76">
        <v>3059</v>
      </c>
      <c r="J26" s="85" t="str">
        <f t="shared" si="3"/>
        <v>(4,24,3059),</v>
      </c>
      <c r="K26" s="76">
        <v>8014</v>
      </c>
      <c r="L26" s="85" t="str">
        <f t="shared" si="3"/>
        <v>(5,24,8014),</v>
      </c>
      <c r="M26" s="76">
        <v>3368</v>
      </c>
      <c r="N26" s="85" t="str">
        <f t="shared" ref="N26:P26" si="576">"("&amp;M$2&amp;","&amp;$B26&amp;","&amp;M26&amp;"),"</f>
        <v>(6,24,3368),</v>
      </c>
      <c r="O26" s="76">
        <v>2782</v>
      </c>
      <c r="P26" s="85" t="str">
        <f t="shared" si="576"/>
        <v>(7,24,2782),</v>
      </c>
      <c r="Q26" s="76">
        <v>3321</v>
      </c>
      <c r="R26" s="85" t="str">
        <f t="shared" ref="R26" si="577">"("&amp;Q$2&amp;","&amp;$B26&amp;","&amp;Q26&amp;"),"</f>
        <v>(8,24,3321),</v>
      </c>
      <c r="S26" s="76">
        <v>2748</v>
      </c>
      <c r="T26" s="85" t="str">
        <f t="shared" ref="T26" si="578">"("&amp;S$2&amp;","&amp;$B26&amp;","&amp;S26&amp;"),"</f>
        <v>(9,24,2748),</v>
      </c>
      <c r="U26" s="76">
        <v>2366</v>
      </c>
      <c r="V26" s="85" t="str">
        <f t="shared" ref="V26" si="579">"("&amp;U$2&amp;","&amp;$B26&amp;","&amp;U26&amp;"),"</f>
        <v>(10,24,2366),</v>
      </c>
      <c r="W26" s="76">
        <v>2795</v>
      </c>
      <c r="X26" s="85" t="str">
        <f t="shared" ref="X26" si="580">"("&amp;W$2&amp;","&amp;$B26&amp;","&amp;W26&amp;"),"</f>
        <v>(11,24,2795),</v>
      </c>
      <c r="Y26" s="76">
        <v>3124</v>
      </c>
      <c r="Z26" s="85" t="str">
        <f t="shared" ref="Z26" si="581">"("&amp;Y$2&amp;","&amp;$B26&amp;","&amp;Y26&amp;"),"</f>
        <v>(12,24,3124),</v>
      </c>
      <c r="AA26" s="76">
        <v>4181</v>
      </c>
      <c r="AB26" s="85" t="str">
        <f t="shared" ref="AB26" si="582">"("&amp;AA$2&amp;","&amp;$B26&amp;","&amp;AA26&amp;"),"</f>
        <v>(13,24,4181),</v>
      </c>
      <c r="AC26" s="76">
        <v>2815</v>
      </c>
      <c r="AD26" s="85" t="str">
        <f t="shared" ref="AD26" si="583">"("&amp;AC$2&amp;","&amp;$B26&amp;","&amp;AC26&amp;"),"</f>
        <v>(14,24,2815),</v>
      </c>
      <c r="AE26" s="76">
        <v>2735</v>
      </c>
      <c r="AF26" s="85" t="str">
        <f t="shared" ref="AF26" si="584">"("&amp;AE$2&amp;","&amp;$B26&amp;","&amp;AE26&amp;"),"</f>
        <v>(15,24,2735),</v>
      </c>
      <c r="AG26" s="76">
        <v>3934</v>
      </c>
      <c r="AH26" s="85" t="str">
        <f t="shared" ref="AH26" si="585">"("&amp;AG$2&amp;","&amp;$B26&amp;","&amp;AG26&amp;"),"</f>
        <v>(16,24,3934),</v>
      </c>
      <c r="AI26" s="76">
        <v>3198</v>
      </c>
      <c r="AJ26" s="85" t="str">
        <f t="shared" ref="AJ26" si="586">"("&amp;AI$2&amp;","&amp;$B26&amp;","&amp;AI26&amp;"),"</f>
        <v>(17,24,3198),</v>
      </c>
      <c r="AK26" s="76">
        <v>3209</v>
      </c>
      <c r="AL26" s="85" t="str">
        <f t="shared" ref="AL26" si="587">"("&amp;AK$2&amp;","&amp;$B26&amp;","&amp;AK26&amp;"),"</f>
        <v>(18,24,3209),</v>
      </c>
      <c r="AM26" s="76">
        <v>3957</v>
      </c>
      <c r="AN26" s="85" t="str">
        <f t="shared" ref="AN26" si="588">"("&amp;AM$2&amp;","&amp;$B26&amp;","&amp;AM26&amp;"),"</f>
        <v>(19,24,3957),</v>
      </c>
      <c r="AO26" s="76">
        <v>3218</v>
      </c>
      <c r="AP26" s="85" t="str">
        <f t="shared" ref="AP26" si="589">"("&amp;AO$2&amp;","&amp;$B26&amp;","&amp;AO26&amp;"),"</f>
        <v>(20,24,3218),</v>
      </c>
      <c r="AQ26" s="76">
        <v>3087</v>
      </c>
      <c r="AR26" s="85" t="str">
        <f t="shared" ref="AR26" si="590">"("&amp;AQ$2&amp;","&amp;$B26&amp;","&amp;AQ26&amp;"),"</f>
        <v>(21,24,3087),</v>
      </c>
      <c r="AS26" s="76">
        <v>1692</v>
      </c>
      <c r="AT26" s="85" t="str">
        <f t="shared" ref="AT26" si="591">"("&amp;AS$2&amp;","&amp;$B26&amp;","&amp;AS26&amp;"),"</f>
        <v>(22,24,1692),</v>
      </c>
      <c r="AU26" s="76">
        <v>1692</v>
      </c>
      <c r="AV26" s="85" t="str">
        <f t="shared" ref="AV26" si="592">"("&amp;AU$2&amp;","&amp;$B26&amp;","&amp;AU26&amp;"),"</f>
        <v>(23,24,1692),</v>
      </c>
      <c r="AW26" s="82">
        <v>0</v>
      </c>
      <c r="AX26" s="85" t="str">
        <f t="shared" ref="AX26" si="593">"("&amp;AW$2&amp;","&amp;$B26&amp;","&amp;AW26&amp;"),"</f>
        <v>(24,24,0),</v>
      </c>
      <c r="AY26" s="77">
        <v>580</v>
      </c>
      <c r="AZ26" s="85" t="str">
        <f t="shared" ref="AZ26" si="594">"("&amp;AY$2&amp;","&amp;$B26&amp;","&amp;AY26&amp;"),"</f>
        <v>(25,24,580),</v>
      </c>
      <c r="BA26" s="77">
        <v>1046</v>
      </c>
      <c r="BB26" s="85" t="str">
        <f t="shared" ref="BB26" si="595">"("&amp;BA$2&amp;","&amp;$B26&amp;","&amp;BA26&amp;"),"</f>
        <v>(26,24,1046),</v>
      </c>
      <c r="BC26" s="77">
        <v>197</v>
      </c>
      <c r="BD26" s="85" t="str">
        <f t="shared" ref="BD26" si="596">"("&amp;BC$2&amp;","&amp;$B26&amp;","&amp;BC26&amp;"),"</f>
        <v>(27,24,197),</v>
      </c>
      <c r="BE26" s="77">
        <v>2666</v>
      </c>
      <c r="BF26" s="85" t="str">
        <f t="shared" ref="BF26" si="597">"("&amp;BE$2&amp;","&amp;$B26&amp;","&amp;BE26&amp;"),"</f>
        <v>(28,24,2666),</v>
      </c>
      <c r="BG26" s="76">
        <v>3908</v>
      </c>
      <c r="BH26" s="85" t="str">
        <f t="shared" ref="BH26" si="598">"("&amp;BG$2&amp;","&amp;$B26&amp;","&amp;BG26&amp;"),"</f>
        <v>(29,24,3908),</v>
      </c>
      <c r="BI26" s="76">
        <v>4048</v>
      </c>
      <c r="BJ26" s="85" t="str">
        <f t="shared" ref="BJ26" si="599">"("&amp;BI$2&amp;","&amp;$B26&amp;","&amp;BI26&amp;"),"</f>
        <v>(30,24,4048),</v>
      </c>
      <c r="BK26" s="76">
        <v>4278</v>
      </c>
      <c r="BL26" s="85" t="str">
        <f t="shared" ref="BL26" si="600">"("&amp;BK$2&amp;","&amp;$B26&amp;","&amp;BK26&amp;"),"</f>
        <v>(31,24,4278),</v>
      </c>
      <c r="BM26" s="76">
        <v>4221</v>
      </c>
      <c r="BN26" s="85" t="str">
        <f t="shared" ref="BN26" si="601">"("&amp;BM$2&amp;","&amp;$B26&amp;","&amp;BM26&amp;"),"</f>
        <v>(32,24,4221),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(1,25,3380),</v>
      </c>
      <c r="E27" s="76">
        <v>3529</v>
      </c>
      <c r="F27" s="85" t="str">
        <f t="shared" si="1"/>
        <v>(2,25,3529),</v>
      </c>
      <c r="G27" s="76">
        <v>3243</v>
      </c>
      <c r="H27" s="85" t="str">
        <f t="shared" si="2"/>
        <v>(3,25,3243),</v>
      </c>
      <c r="I27" s="76">
        <v>3299</v>
      </c>
      <c r="J27" s="85" t="str">
        <f t="shared" si="3"/>
        <v>(4,25,3299),</v>
      </c>
      <c r="K27" s="76">
        <v>7645</v>
      </c>
      <c r="L27" s="85" t="str">
        <f t="shared" si="3"/>
        <v>(5,25,7645),</v>
      </c>
      <c r="M27" s="76">
        <v>3607</v>
      </c>
      <c r="N27" s="85" t="str">
        <f t="shared" ref="N27:P27" si="602">"("&amp;M$2&amp;","&amp;$B27&amp;","&amp;M27&amp;"),"</f>
        <v>(6,25,3607),</v>
      </c>
      <c r="O27" s="76">
        <v>2513</v>
      </c>
      <c r="P27" s="85" t="str">
        <f t="shared" si="602"/>
        <v>(7,25,2513),</v>
      </c>
      <c r="Q27" s="76">
        <v>3052</v>
      </c>
      <c r="R27" s="85" t="str">
        <f t="shared" ref="R27" si="603">"("&amp;Q$2&amp;","&amp;$B27&amp;","&amp;Q27&amp;"),"</f>
        <v>(8,25,3052),</v>
      </c>
      <c r="S27" s="76">
        <v>2987</v>
      </c>
      <c r="T27" s="85" t="str">
        <f t="shared" ref="T27" si="604">"("&amp;S$2&amp;","&amp;$B27&amp;","&amp;S27&amp;"),"</f>
        <v>(9,25,2987),</v>
      </c>
      <c r="U27" s="76">
        <v>2300</v>
      </c>
      <c r="V27" s="85" t="str">
        <f t="shared" ref="V27" si="605">"("&amp;U$2&amp;","&amp;$B27&amp;","&amp;U27&amp;"),"</f>
        <v>(10,25,2300),</v>
      </c>
      <c r="W27" s="76">
        <v>3035</v>
      </c>
      <c r="X27" s="85" t="str">
        <f t="shared" ref="X27" si="606">"("&amp;W$2&amp;","&amp;$B27&amp;","&amp;W27&amp;"),"</f>
        <v>(11,25,3035),</v>
      </c>
      <c r="Y27" s="76">
        <v>3464</v>
      </c>
      <c r="Z27" s="85" t="str">
        <f t="shared" ref="Z27" si="607">"("&amp;Y$2&amp;","&amp;$B27&amp;","&amp;Y27&amp;"),"</f>
        <v>(12,25,3464),</v>
      </c>
      <c r="AA27" s="76">
        <v>4521</v>
      </c>
      <c r="AB27" s="85" t="str">
        <f t="shared" ref="AB27" si="608">"("&amp;AA$2&amp;","&amp;$B27&amp;","&amp;AA27&amp;"),"</f>
        <v>(13,25,4521),</v>
      </c>
      <c r="AC27" s="76">
        <v>3155</v>
      </c>
      <c r="AD27" s="85" t="str">
        <f t="shared" ref="AD27" si="609">"("&amp;AC$2&amp;","&amp;$B27&amp;","&amp;AC27&amp;"),"</f>
        <v>(14,25,3155),</v>
      </c>
      <c r="AE27" s="76">
        <v>3075</v>
      </c>
      <c r="AF27" s="85" t="str">
        <f t="shared" ref="AF27" si="610">"("&amp;AE$2&amp;","&amp;$B27&amp;","&amp;AE27&amp;"),"</f>
        <v>(15,25,3075),</v>
      </c>
      <c r="AG27" s="76">
        <v>4274</v>
      </c>
      <c r="AH27" s="85" t="str">
        <f t="shared" ref="AH27" si="611">"("&amp;AG$2&amp;","&amp;$B27&amp;","&amp;AG27&amp;"),"</f>
        <v>(16,25,4274),</v>
      </c>
      <c r="AI27" s="76">
        <v>3443</v>
      </c>
      <c r="AJ27" s="85" t="str">
        <f t="shared" ref="AJ27" si="612">"("&amp;AI$2&amp;","&amp;$B27&amp;","&amp;AI27&amp;"),"</f>
        <v>(17,25,3443),</v>
      </c>
      <c r="AK27" s="76">
        <v>3448</v>
      </c>
      <c r="AL27" s="85" t="str">
        <f t="shared" ref="AL27" si="613">"("&amp;AK$2&amp;","&amp;$B27&amp;","&amp;AK27&amp;"),"</f>
        <v>(18,25,3448),</v>
      </c>
      <c r="AM27" s="76">
        <v>4296</v>
      </c>
      <c r="AN27" s="85" t="str">
        <f t="shared" ref="AN27" si="614">"("&amp;AM$2&amp;","&amp;$B27&amp;","&amp;AM27&amp;"),"</f>
        <v>(19,25,4296),</v>
      </c>
      <c r="AO27" s="76">
        <v>3458</v>
      </c>
      <c r="AP27" s="85" t="str">
        <f t="shared" ref="AP27" si="615">"("&amp;AO$2&amp;","&amp;$B27&amp;","&amp;AO27&amp;"),"</f>
        <v>(20,25,3458),</v>
      </c>
      <c r="AQ27" s="76">
        <v>3327</v>
      </c>
      <c r="AR27" s="85" t="str">
        <f t="shared" ref="AR27" si="616">"("&amp;AQ$2&amp;","&amp;$B27&amp;","&amp;AQ27&amp;"),"</f>
        <v>(21,25,3327),</v>
      </c>
      <c r="AS27" s="76">
        <v>1182</v>
      </c>
      <c r="AT27" s="85" t="str">
        <f t="shared" ref="AT27" si="617">"("&amp;AS$2&amp;","&amp;$B27&amp;","&amp;AS27&amp;"),"</f>
        <v>(22,25,1182),</v>
      </c>
      <c r="AU27" s="76">
        <v>1349</v>
      </c>
      <c r="AV27" s="85" t="str">
        <f t="shared" ref="AV27" si="618">"("&amp;AU$2&amp;","&amp;$B27&amp;","&amp;AU27&amp;"),"</f>
        <v>(23,25,1349),</v>
      </c>
      <c r="AW27" s="76">
        <v>582</v>
      </c>
      <c r="AX27" s="85" t="str">
        <f t="shared" ref="AX27" si="619">"("&amp;AW$2&amp;","&amp;$B27&amp;","&amp;AW27&amp;"),"</f>
        <v>(24,25,582),</v>
      </c>
      <c r="AY27" s="82">
        <v>0</v>
      </c>
      <c r="AZ27" s="85" t="str">
        <f t="shared" ref="AZ27" si="620">"("&amp;AY$2&amp;","&amp;$B27&amp;","&amp;AY27&amp;"),"</f>
        <v>(25,25,0),</v>
      </c>
      <c r="BA27" s="76">
        <v>1078</v>
      </c>
      <c r="BB27" s="85" t="str">
        <f t="shared" ref="BB27" si="621">"("&amp;BA$2&amp;","&amp;$B27&amp;","&amp;BA27&amp;"),"</f>
        <v>(26,25,1078),</v>
      </c>
      <c r="BC27" s="76">
        <v>505</v>
      </c>
      <c r="BD27" s="85" t="str">
        <f t="shared" ref="BD27" si="622">"("&amp;BC$2&amp;","&amp;$B27&amp;","&amp;BC27&amp;"),"</f>
        <v>(27,25,505),</v>
      </c>
      <c r="BE27" s="76">
        <v>2397</v>
      </c>
      <c r="BF27" s="85" t="str">
        <f t="shared" ref="BF27" si="623">"("&amp;BE$2&amp;","&amp;$B27&amp;","&amp;BE27&amp;"),"</f>
        <v>(28,25,2397),</v>
      </c>
      <c r="BG27" s="76">
        <v>4248</v>
      </c>
      <c r="BH27" s="85" t="str">
        <f t="shared" ref="BH27" si="624">"("&amp;BG$2&amp;","&amp;$B27&amp;","&amp;BG27&amp;"),"</f>
        <v>(29,25,4248),</v>
      </c>
      <c r="BI27" s="76">
        <v>4388</v>
      </c>
      <c r="BJ27" s="85" t="str">
        <f t="shared" ref="BJ27" si="625">"("&amp;BI$2&amp;","&amp;$B27&amp;","&amp;BI27&amp;"),"</f>
        <v>(30,25,4388),</v>
      </c>
      <c r="BK27" s="76">
        <v>4618</v>
      </c>
      <c r="BL27" s="85" t="str">
        <f t="shared" ref="BL27" si="626">"("&amp;BK$2&amp;","&amp;$B27&amp;","&amp;BK27&amp;"),"</f>
        <v>(31,25,4618),</v>
      </c>
      <c r="BM27" s="76">
        <v>4561</v>
      </c>
      <c r="BN27" s="85" t="str">
        <f t="shared" ref="BN27" si="627">"("&amp;BM$2&amp;","&amp;$B27&amp;","&amp;BM27&amp;"),"</f>
        <v>(32,25,4561),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(1,26,-1),</v>
      </c>
      <c r="E28" s="76">
        <v>2482</v>
      </c>
      <c r="F28" s="85" t="str">
        <f t="shared" si="1"/>
        <v>(2,26,2482),</v>
      </c>
      <c r="G28" s="76">
        <v>2196</v>
      </c>
      <c r="H28" s="85" t="str">
        <f t="shared" si="2"/>
        <v>(3,26,2196),</v>
      </c>
      <c r="I28" s="76">
        <v>2252</v>
      </c>
      <c r="J28" s="85" t="str">
        <f t="shared" si="3"/>
        <v>(4,26,2252),</v>
      </c>
      <c r="K28" s="76">
        <v>2252</v>
      </c>
      <c r="L28" s="85" t="str">
        <f t="shared" si="3"/>
        <v>(5,26,2252),</v>
      </c>
      <c r="M28" s="76">
        <v>2560</v>
      </c>
      <c r="N28" s="85" t="str">
        <f t="shared" ref="N28:P28" si="628">"("&amp;M$2&amp;","&amp;$B28&amp;","&amp;M28&amp;"),"</f>
        <v>(6,26,2560),</v>
      </c>
      <c r="O28" s="76">
        <v>1783</v>
      </c>
      <c r="P28" s="85" t="str">
        <f t="shared" si="628"/>
        <v>(7,26,1783),</v>
      </c>
      <c r="Q28" s="76">
        <v>2321</v>
      </c>
      <c r="R28" s="85" t="str">
        <f t="shared" ref="R28" si="629">"("&amp;Q$2&amp;","&amp;$B28&amp;","&amp;Q28&amp;"),"</f>
        <v>(8,26,2321),</v>
      </c>
      <c r="S28" s="76">
        <v>1940</v>
      </c>
      <c r="T28" s="85" t="str">
        <f t="shared" ref="T28" si="630">"("&amp;S$2&amp;","&amp;$B28&amp;","&amp;S28&amp;"),"</f>
        <v>(9,26,1940),</v>
      </c>
      <c r="U28" s="76">
        <v>1367</v>
      </c>
      <c r="V28" s="85" t="str">
        <f t="shared" ref="V28" si="631">"("&amp;U$2&amp;","&amp;$B28&amp;","&amp;U28&amp;"),"</f>
        <v>(10,26,1367),</v>
      </c>
      <c r="W28" s="76">
        <v>1988</v>
      </c>
      <c r="X28" s="85" t="str">
        <f t="shared" ref="X28" si="632">"("&amp;W$2&amp;","&amp;$B28&amp;","&amp;W28&amp;"),"</f>
        <v>(11,26,1988),</v>
      </c>
      <c r="Y28" s="76">
        <v>2385</v>
      </c>
      <c r="Z28" s="85" t="str">
        <f t="shared" ref="Z28" si="633">"("&amp;Y$2&amp;","&amp;$B28&amp;","&amp;Y28&amp;"),"</f>
        <v>(12,26,2385),</v>
      </c>
      <c r="AA28" s="76">
        <v>3442</v>
      </c>
      <c r="AB28" s="85" t="str">
        <f t="shared" ref="AB28" si="634">"("&amp;AA$2&amp;","&amp;$B28&amp;","&amp;AA28&amp;"),"</f>
        <v>(13,26,3442),</v>
      </c>
      <c r="AC28" s="76">
        <v>2076</v>
      </c>
      <c r="AD28" s="85" t="str">
        <f t="shared" ref="AD28" si="635">"("&amp;AC$2&amp;","&amp;$B28&amp;","&amp;AC28&amp;"),"</f>
        <v>(14,26,2076),</v>
      </c>
      <c r="AE28" s="76">
        <v>1996</v>
      </c>
      <c r="AF28" s="85" t="str">
        <f t="shared" ref="AF28" si="636">"("&amp;AE$2&amp;","&amp;$B28&amp;","&amp;AE28&amp;"),"</f>
        <v>(15,26,1996),</v>
      </c>
      <c r="AG28" s="76">
        <v>3195</v>
      </c>
      <c r="AH28" s="85" t="str">
        <f t="shared" ref="AH28" si="637">"("&amp;AG$2&amp;","&amp;$B28&amp;","&amp;AG28&amp;"),"</f>
        <v>(16,26,3195),</v>
      </c>
      <c r="AI28" s="76">
        <v>2396</v>
      </c>
      <c r="AJ28" s="85" t="str">
        <f t="shared" ref="AJ28" si="638">"("&amp;AI$2&amp;","&amp;$B28&amp;","&amp;AI28&amp;"),"</f>
        <v>(17,26,2396),</v>
      </c>
      <c r="AK28" s="76">
        <v>2401</v>
      </c>
      <c r="AL28" s="85" t="str">
        <f t="shared" ref="AL28" si="639">"("&amp;AK$2&amp;","&amp;$B28&amp;","&amp;AK28&amp;"),"</f>
        <v>(18,26,2401),</v>
      </c>
      <c r="AM28" s="76">
        <v>3218</v>
      </c>
      <c r="AN28" s="85" t="str">
        <f t="shared" ref="AN28" si="640">"("&amp;AM$2&amp;","&amp;$B28&amp;","&amp;AM28&amp;"),"</f>
        <v>(19,26,3218),</v>
      </c>
      <c r="AO28" s="76">
        <v>2411</v>
      </c>
      <c r="AP28" s="85" t="str">
        <f t="shared" ref="AP28" si="641">"("&amp;AO$2&amp;","&amp;$B28&amp;","&amp;AO28&amp;"),"</f>
        <v>(20,26,2411),</v>
      </c>
      <c r="AQ28" s="76">
        <v>2280</v>
      </c>
      <c r="AR28" s="85" t="str">
        <f t="shared" ref="AR28" si="642">"("&amp;AQ$2&amp;","&amp;$B28&amp;","&amp;AQ28&amp;"),"</f>
        <v>(21,26,2280),</v>
      </c>
      <c r="AS28" s="76">
        <v>1040</v>
      </c>
      <c r="AT28" s="85" t="str">
        <f t="shared" ref="AT28" si="643">"("&amp;AS$2&amp;","&amp;$B28&amp;","&amp;AS28&amp;"),"</f>
        <v>(22,26,1040),</v>
      </c>
      <c r="AU28" s="76">
        <v>973</v>
      </c>
      <c r="AV28" s="85" t="str">
        <f t="shared" ref="AV28" si="644">"("&amp;AU$2&amp;","&amp;$B28&amp;","&amp;AU28&amp;"),"</f>
        <v>(23,26,973),</v>
      </c>
      <c r="AW28" s="76">
        <v>1040</v>
      </c>
      <c r="AX28" s="85" t="str">
        <f t="shared" ref="AX28" si="645">"("&amp;AW$2&amp;","&amp;$B28&amp;","&amp;AW28&amp;"),"</f>
        <v>(24,26,1040),</v>
      </c>
      <c r="AY28" s="76">
        <v>1071</v>
      </c>
      <c r="AZ28" s="85" t="str">
        <f t="shared" ref="AZ28" si="646">"("&amp;AY$2&amp;","&amp;$B28&amp;","&amp;AY28&amp;"),"</f>
        <v>(25,26,1071),</v>
      </c>
      <c r="BA28" s="82">
        <v>0</v>
      </c>
      <c r="BB28" s="85" t="str">
        <f t="shared" ref="BB28" si="647">"("&amp;BA$2&amp;","&amp;$B28&amp;","&amp;BA28&amp;"),"</f>
        <v>(26,26,0),</v>
      </c>
      <c r="BC28" s="76">
        <v>968</v>
      </c>
      <c r="BD28" s="85" t="str">
        <f t="shared" ref="BD28" si="648">"("&amp;BC$2&amp;","&amp;$B28&amp;","&amp;BC28&amp;"),"</f>
        <v>(27,26,968),</v>
      </c>
      <c r="BE28" s="76">
        <v>1667</v>
      </c>
      <c r="BF28" s="85" t="str">
        <f t="shared" ref="BF28" si="649">"("&amp;BE$2&amp;","&amp;$B28&amp;","&amp;BE28&amp;"),"</f>
        <v>(28,26,1667),</v>
      </c>
      <c r="BG28" s="73">
        <v>-1</v>
      </c>
      <c r="BH28" s="85" t="str">
        <f t="shared" ref="BH28" si="650">"("&amp;BG$2&amp;","&amp;$B28&amp;","&amp;BG28&amp;"),"</f>
        <v>(29,26,-1),</v>
      </c>
      <c r="BI28" s="76">
        <v>3309</v>
      </c>
      <c r="BJ28" s="85" t="str">
        <f t="shared" ref="BJ28" si="651">"("&amp;BI$2&amp;","&amp;$B28&amp;","&amp;BI28&amp;"),"</f>
        <v>(30,26,3309),</v>
      </c>
      <c r="BK28" s="73">
        <v>-1</v>
      </c>
      <c r="BL28" s="85" t="str">
        <f t="shared" ref="BL28" si="652">"("&amp;BK$2&amp;","&amp;$B28&amp;","&amp;BK28&amp;"),"</f>
        <v>(31,26,-1),</v>
      </c>
      <c r="BM28" s="76">
        <v>3482</v>
      </c>
      <c r="BN28" s="85" t="str">
        <f t="shared" ref="BN28" si="653">"("&amp;BM$2&amp;","&amp;$B28&amp;","&amp;BM28&amp;"),"</f>
        <v>(32,26,3482),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(1,27,3299),</v>
      </c>
      <c r="E29" s="76">
        <v>3448</v>
      </c>
      <c r="F29" s="85" t="str">
        <f t="shared" si="1"/>
        <v>(2,27,3448),</v>
      </c>
      <c r="G29" s="76">
        <v>3162</v>
      </c>
      <c r="H29" s="85" t="str">
        <f t="shared" si="2"/>
        <v>(3,27,3162),</v>
      </c>
      <c r="I29" s="76">
        <v>3218</v>
      </c>
      <c r="J29" s="85" t="str">
        <f t="shared" si="3"/>
        <v>(4,27,3218),</v>
      </c>
      <c r="K29" s="76">
        <v>7883</v>
      </c>
      <c r="L29" s="85" t="str">
        <f t="shared" si="3"/>
        <v>(5,27,7883),</v>
      </c>
      <c r="M29" s="76">
        <v>3526</v>
      </c>
      <c r="N29" s="85" t="str">
        <f t="shared" ref="N29:P29" si="654">"("&amp;M$2&amp;","&amp;$B29&amp;","&amp;M29&amp;"),"</f>
        <v>(6,27,3526),</v>
      </c>
      <c r="O29" s="76">
        <v>2751</v>
      </c>
      <c r="P29" s="85" t="str">
        <f t="shared" si="654"/>
        <v>(7,27,2751),</v>
      </c>
      <c r="Q29" s="76">
        <v>3290</v>
      </c>
      <c r="R29" s="85" t="str">
        <f t="shared" ref="R29" si="655">"("&amp;Q$2&amp;","&amp;$B29&amp;","&amp;Q29&amp;"),"</f>
        <v>(8,27,3290),</v>
      </c>
      <c r="S29" s="76">
        <v>2906</v>
      </c>
      <c r="T29" s="85" t="str">
        <f t="shared" ref="T29" si="656">"("&amp;S$2&amp;","&amp;$B29&amp;","&amp;S29&amp;"),"</f>
        <v>(9,27,2906),</v>
      </c>
      <c r="U29" s="76">
        <v>2335</v>
      </c>
      <c r="V29" s="85" t="str">
        <f t="shared" ref="V29" si="657">"("&amp;U$2&amp;","&amp;$B29&amp;","&amp;U29&amp;"),"</f>
        <v>(10,27,2335),</v>
      </c>
      <c r="W29" s="76">
        <v>2954</v>
      </c>
      <c r="X29" s="85" t="str">
        <f t="shared" ref="X29" si="658">"("&amp;W$2&amp;","&amp;$B29&amp;","&amp;W29&amp;"),"</f>
        <v>(11,27,2954),</v>
      </c>
      <c r="Y29" s="76">
        <v>3327</v>
      </c>
      <c r="Z29" s="85" t="str">
        <f t="shared" ref="Z29" si="659">"("&amp;Y$2&amp;","&amp;$B29&amp;","&amp;Y29&amp;"),"</f>
        <v>(12,27,3327),</v>
      </c>
      <c r="AA29" s="76">
        <v>4384</v>
      </c>
      <c r="AB29" s="85" t="str">
        <f t="shared" ref="AB29" si="660">"("&amp;AA$2&amp;","&amp;$B29&amp;","&amp;AA29&amp;"),"</f>
        <v>(13,27,4384),</v>
      </c>
      <c r="AC29" s="76">
        <v>3019</v>
      </c>
      <c r="AD29" s="85" t="str">
        <f t="shared" ref="AD29" si="661">"("&amp;AC$2&amp;","&amp;$B29&amp;","&amp;AC29&amp;"),"</f>
        <v>(14,27,3019),</v>
      </c>
      <c r="AE29" s="76">
        <v>2938</v>
      </c>
      <c r="AF29" s="85" t="str">
        <f t="shared" ref="AF29" si="662">"("&amp;AE$2&amp;","&amp;$B29&amp;","&amp;AE29&amp;"),"</f>
        <v>(15,27,2938),</v>
      </c>
      <c r="AG29" s="76">
        <v>4137</v>
      </c>
      <c r="AH29" s="85" t="str">
        <f t="shared" ref="AH29" si="663">"("&amp;AG$2&amp;","&amp;$B29&amp;","&amp;AG29&amp;"),"</f>
        <v>(16,27,4137),</v>
      </c>
      <c r="AI29" s="76">
        <v>3362</v>
      </c>
      <c r="AJ29" s="85" t="str">
        <f t="shared" ref="AJ29" si="664">"("&amp;AI$2&amp;","&amp;$B29&amp;","&amp;AI29&amp;"),"</f>
        <v>(17,27,3362),</v>
      </c>
      <c r="AK29" s="76">
        <v>3367</v>
      </c>
      <c r="AL29" s="85" t="str">
        <f t="shared" ref="AL29" si="665">"("&amp;AK$2&amp;","&amp;$B29&amp;","&amp;AK29&amp;"),"</f>
        <v>(18,27,3367),</v>
      </c>
      <c r="AM29" s="76">
        <v>4160</v>
      </c>
      <c r="AN29" s="85" t="str">
        <f t="shared" ref="AN29" si="666">"("&amp;AM$2&amp;","&amp;$B29&amp;","&amp;AM29&amp;"),"</f>
        <v>(19,27,4160),</v>
      </c>
      <c r="AO29" s="76">
        <v>3376</v>
      </c>
      <c r="AP29" s="85" t="str">
        <f t="shared" ref="AP29" si="667">"("&amp;AO$2&amp;","&amp;$B29&amp;","&amp;AO29&amp;"),"</f>
        <v>(20,27,3376),</v>
      </c>
      <c r="AQ29" s="76">
        <v>3245</v>
      </c>
      <c r="AR29" s="85" t="str">
        <f t="shared" ref="AR29" si="668">"("&amp;AQ$2&amp;","&amp;$B29&amp;","&amp;AQ29&amp;"),"</f>
        <v>(21,27,3245),</v>
      </c>
      <c r="AS29" s="76">
        <v>1618</v>
      </c>
      <c r="AT29" s="85" t="str">
        <f t="shared" ref="AT29" si="669">"("&amp;AS$2&amp;","&amp;$B29&amp;","&amp;AS29&amp;"),"</f>
        <v>(22,27,1618),</v>
      </c>
      <c r="AU29" s="76">
        <v>1785</v>
      </c>
      <c r="AV29" s="85" t="str">
        <f t="shared" ref="AV29" si="670">"("&amp;AU$2&amp;","&amp;$B29&amp;","&amp;AU29&amp;"),"</f>
        <v>(23,27,1785),</v>
      </c>
      <c r="AW29" s="76">
        <v>197</v>
      </c>
      <c r="AX29" s="85" t="str">
        <f t="shared" ref="AX29" si="671">"("&amp;AW$2&amp;","&amp;$B29&amp;","&amp;AW29&amp;"),"</f>
        <v>(24,27,197),</v>
      </c>
      <c r="AY29" s="76">
        <v>508</v>
      </c>
      <c r="AZ29" s="85" t="str">
        <f t="shared" ref="AZ29" si="672">"("&amp;AY$2&amp;","&amp;$B29&amp;","&amp;AY29&amp;"),"</f>
        <v>(25,27,508),</v>
      </c>
      <c r="BA29" s="76">
        <v>968</v>
      </c>
      <c r="BB29" s="85" t="str">
        <f t="shared" ref="BB29" si="673">"("&amp;BA$2&amp;","&amp;$B29&amp;","&amp;BA29&amp;"),"</f>
        <v>(26,27,968),</v>
      </c>
      <c r="BC29" s="82">
        <v>0</v>
      </c>
      <c r="BD29" s="85" t="str">
        <f t="shared" ref="BD29" si="674">"("&amp;BC$2&amp;","&amp;$B29&amp;","&amp;BC29&amp;"),"</f>
        <v>(27,27,0),</v>
      </c>
      <c r="BE29" s="76">
        <v>2635</v>
      </c>
      <c r="BF29" s="85" t="str">
        <f t="shared" ref="BF29" si="675">"("&amp;BE$2&amp;","&amp;$B29&amp;","&amp;BE29&amp;"),"</f>
        <v>(28,27,2635),</v>
      </c>
      <c r="BG29" s="76">
        <v>4112</v>
      </c>
      <c r="BH29" s="85" t="str">
        <f t="shared" ref="BH29" si="676">"("&amp;BG$2&amp;","&amp;$B29&amp;","&amp;BG29&amp;"),"</f>
        <v>(29,27,4112),</v>
      </c>
      <c r="BI29" s="76">
        <v>4251</v>
      </c>
      <c r="BJ29" s="85" t="str">
        <f t="shared" ref="BJ29" si="677">"("&amp;BI$2&amp;","&amp;$B29&amp;","&amp;BI29&amp;"),"</f>
        <v>(30,27,4251),</v>
      </c>
      <c r="BK29" s="76">
        <v>4481</v>
      </c>
      <c r="BL29" s="85" t="str">
        <f t="shared" ref="BL29" si="678">"("&amp;BK$2&amp;","&amp;$B29&amp;","&amp;BK29&amp;"),"</f>
        <v>(31,27,4481),</v>
      </c>
      <c r="BM29" s="76">
        <v>4424</v>
      </c>
      <c r="BN29" s="85" t="str">
        <f t="shared" ref="BN29" si="679">"("&amp;BM$2&amp;","&amp;$B29&amp;","&amp;BM29&amp;"),"</f>
        <v>(32,27,4424),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(1,28,1850),</v>
      </c>
      <c r="E30" s="76">
        <v>1999</v>
      </c>
      <c r="F30" s="85" t="str">
        <f t="shared" si="1"/>
        <v>(2,28,1999),</v>
      </c>
      <c r="G30" s="76">
        <v>1713</v>
      </c>
      <c r="H30" s="85" t="str">
        <f t="shared" si="2"/>
        <v>(3,28,1713),</v>
      </c>
      <c r="I30" s="76">
        <v>1769</v>
      </c>
      <c r="J30" s="85" t="str">
        <f t="shared" si="3"/>
        <v>(4,28,1769),</v>
      </c>
      <c r="K30" s="76">
        <v>5433</v>
      </c>
      <c r="L30" s="85" t="str">
        <f t="shared" si="3"/>
        <v>(5,28,5433),</v>
      </c>
      <c r="M30" s="76">
        <v>2078</v>
      </c>
      <c r="N30" s="85" t="str">
        <f t="shared" ref="N30:P30" si="680">"("&amp;M$2&amp;","&amp;$B30&amp;","&amp;M30&amp;"),"</f>
        <v>(6,28,2078),</v>
      </c>
      <c r="O30" s="76">
        <v>202</v>
      </c>
      <c r="P30" s="85" t="str">
        <f t="shared" si="680"/>
        <v>(7,28,202),</v>
      </c>
      <c r="Q30" s="76">
        <v>740</v>
      </c>
      <c r="R30" s="85" t="str">
        <f t="shared" ref="R30" si="681">"("&amp;Q$2&amp;","&amp;$B30&amp;","&amp;Q30&amp;"),"</f>
        <v>(8,28,740),</v>
      </c>
      <c r="S30" s="76">
        <v>1458</v>
      </c>
      <c r="T30" s="85" t="str">
        <f t="shared" ref="T30" si="682">"("&amp;S$2&amp;","&amp;$B30&amp;","&amp;S30&amp;"),"</f>
        <v>(9,28,1458),</v>
      </c>
      <c r="U30" s="76">
        <v>770</v>
      </c>
      <c r="V30" s="85" t="str">
        <f t="shared" ref="V30" si="683">"("&amp;U$2&amp;","&amp;$B30&amp;","&amp;U30&amp;"),"</f>
        <v>(10,28,770),</v>
      </c>
      <c r="W30" s="76">
        <v>1505</v>
      </c>
      <c r="X30" s="85" t="str">
        <f t="shared" ref="X30" si="684">"("&amp;W$2&amp;","&amp;$B30&amp;","&amp;W30&amp;"),"</f>
        <v>(11,28,1505),</v>
      </c>
      <c r="Y30" s="76">
        <v>2636</v>
      </c>
      <c r="Z30" s="85" t="str">
        <f t="shared" ref="Z30" si="685">"("&amp;Y$2&amp;","&amp;$B30&amp;","&amp;Y30&amp;"),"</f>
        <v>(12,28,2636),</v>
      </c>
      <c r="AA30" s="76">
        <v>3751</v>
      </c>
      <c r="AB30" s="85" t="str">
        <f t="shared" ref="AB30" si="686">"("&amp;AA$2&amp;","&amp;$B30&amp;","&amp;AA30&amp;"),"</f>
        <v>(13,28,3751),</v>
      </c>
      <c r="AC30" s="76">
        <v>2047</v>
      </c>
      <c r="AD30" s="85" t="str">
        <f t="shared" ref="AD30" si="687">"("&amp;AC$2&amp;","&amp;$B30&amp;","&amp;AC30&amp;"),"</f>
        <v>(14,28,2047),</v>
      </c>
      <c r="AE30" s="76">
        <v>2360</v>
      </c>
      <c r="AF30" s="85" t="str">
        <f t="shared" ref="AF30" si="688">"("&amp;AE$2&amp;","&amp;$B30&amp;","&amp;AE30&amp;"),"</f>
        <v>(15,28,2360),</v>
      </c>
      <c r="AG30" s="76">
        <v>3504</v>
      </c>
      <c r="AH30" s="85" t="str">
        <f t="shared" ref="AH30" si="689">"("&amp;AG$2&amp;","&amp;$B30&amp;","&amp;AG30&amp;"),"</f>
        <v>(16,28,3504),</v>
      </c>
      <c r="AI30" s="76">
        <v>1913</v>
      </c>
      <c r="AJ30" s="85" t="str">
        <f t="shared" ref="AJ30" si="690">"("&amp;AI$2&amp;","&amp;$B30&amp;","&amp;AI30&amp;"),"</f>
        <v>(17,28,1913),</v>
      </c>
      <c r="AK30" s="76">
        <v>1918</v>
      </c>
      <c r="AL30" s="85" t="str">
        <f t="shared" ref="AL30" si="691">"("&amp;AK$2&amp;","&amp;$B30&amp;","&amp;AK30&amp;"),"</f>
        <v>(18,28,1918),</v>
      </c>
      <c r="AM30" s="76">
        <v>3527</v>
      </c>
      <c r="AN30" s="85" t="str">
        <f t="shared" ref="AN30" si="692">"("&amp;AM$2&amp;","&amp;$B30&amp;","&amp;AM30&amp;"),"</f>
        <v>(19,28,3527),</v>
      </c>
      <c r="AO30" s="76">
        <v>1928</v>
      </c>
      <c r="AP30" s="85" t="str">
        <f t="shared" ref="AP30" si="693">"("&amp;AO$2&amp;","&amp;$B30&amp;","&amp;AO30&amp;"),"</f>
        <v>(20,28,1928),</v>
      </c>
      <c r="AQ30" s="76">
        <v>1797</v>
      </c>
      <c r="AR30" s="85" t="str">
        <f t="shared" ref="AR30" si="694">"("&amp;AQ$2&amp;","&amp;$B30&amp;","&amp;AQ30&amp;"),"</f>
        <v>(21,28,1797),</v>
      </c>
      <c r="AS30" s="76">
        <v>1997</v>
      </c>
      <c r="AT30" s="85" t="str">
        <f t="shared" ref="AT30" si="695">"("&amp;AS$2&amp;","&amp;$B30&amp;","&amp;AS30&amp;"),"</f>
        <v>(22,28,1997),</v>
      </c>
      <c r="AU30" s="76">
        <v>1807</v>
      </c>
      <c r="AV30" s="85" t="str">
        <f t="shared" ref="AV30" si="696">"("&amp;AU$2&amp;","&amp;$B30&amp;","&amp;AU30&amp;"),"</f>
        <v>(23,28,1807),</v>
      </c>
      <c r="AW30" s="76">
        <v>2666</v>
      </c>
      <c r="AX30" s="85" t="str">
        <f t="shared" ref="AX30" si="697">"("&amp;AW$2&amp;","&amp;$B30&amp;","&amp;AW30&amp;"),"</f>
        <v>(24,28,2666),</v>
      </c>
      <c r="AY30" s="76">
        <v>2397</v>
      </c>
      <c r="AZ30" s="85" t="str">
        <f t="shared" ref="AZ30" si="698">"("&amp;AY$2&amp;","&amp;$B30&amp;","&amp;AY30&amp;"),"</f>
        <v>(25,28,2397),</v>
      </c>
      <c r="BA30" s="76">
        <v>1667</v>
      </c>
      <c r="BB30" s="85" t="str">
        <f t="shared" ref="BB30" si="699">"("&amp;BA$2&amp;","&amp;$B30&amp;","&amp;BA30&amp;"),"</f>
        <v>(26,28,1667),</v>
      </c>
      <c r="BC30" s="76">
        <v>2635</v>
      </c>
      <c r="BD30" s="85" t="str">
        <f t="shared" ref="BD30" si="700">"("&amp;BC$2&amp;","&amp;$B30&amp;","&amp;BC30&amp;"),"</f>
        <v>(27,28,2635),</v>
      </c>
      <c r="BE30" s="82">
        <v>0</v>
      </c>
      <c r="BF30" s="85" t="str">
        <f t="shared" ref="BF30" si="701">"("&amp;BE$2&amp;","&amp;$B30&amp;","&amp;BE30&amp;"),"</f>
        <v>(28,28,0),</v>
      </c>
      <c r="BG30" s="76">
        <v>3661</v>
      </c>
      <c r="BH30" s="85" t="str">
        <f t="shared" ref="BH30" si="702">"("&amp;BG$2&amp;","&amp;$B30&amp;","&amp;BG30&amp;"),"</f>
        <v>(29,28,3661),</v>
      </c>
      <c r="BI30" s="76">
        <v>3800</v>
      </c>
      <c r="BJ30" s="85" t="str">
        <f t="shared" ref="BJ30" si="703">"("&amp;BI$2&amp;","&amp;$B30&amp;","&amp;BI30&amp;"),"</f>
        <v>(30,28,3800),</v>
      </c>
      <c r="BK30" s="76">
        <v>4030</v>
      </c>
      <c r="BL30" s="85" t="str">
        <f t="shared" ref="BL30" si="704">"("&amp;BK$2&amp;","&amp;$B30&amp;","&amp;BK30&amp;"),"</f>
        <v>(31,28,4030),</v>
      </c>
      <c r="BM30" s="76">
        <v>3973</v>
      </c>
      <c r="BN30" s="85" t="str">
        <f t="shared" ref="BN30" si="705">"("&amp;BM$2&amp;","&amp;$B30&amp;","&amp;BM30&amp;"),"</f>
        <v>(32,28,3973),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(1,29,-1),</v>
      </c>
      <c r="E31" s="76">
        <v>3831</v>
      </c>
      <c r="F31" s="85" t="str">
        <f t="shared" si="1"/>
        <v>(2,29,3831),</v>
      </c>
      <c r="G31" s="76">
        <v>3532</v>
      </c>
      <c r="H31" s="85" t="str">
        <f t="shared" si="2"/>
        <v>(3,29,3532),</v>
      </c>
      <c r="I31" s="76">
        <v>3601</v>
      </c>
      <c r="J31" s="85" t="str">
        <f t="shared" si="3"/>
        <v>(4,29,3601),</v>
      </c>
      <c r="K31" s="76">
        <v>3601</v>
      </c>
      <c r="L31" s="85" t="str">
        <f t="shared" si="3"/>
        <v>(5,29,3601),</v>
      </c>
      <c r="M31" s="76">
        <v>3896</v>
      </c>
      <c r="N31" s="85" t="str">
        <f t="shared" ref="N31:P31" si="706">"("&amp;M$2&amp;","&amp;$B31&amp;","&amp;M31&amp;"),"</f>
        <v>(6,29,3896),</v>
      </c>
      <c r="O31" s="76">
        <v>3777</v>
      </c>
      <c r="P31" s="85" t="str">
        <f t="shared" si="706"/>
        <v>(7,29,3777),</v>
      </c>
      <c r="Q31" s="76">
        <v>4315</v>
      </c>
      <c r="R31" s="85" t="str">
        <f t="shared" ref="R31" si="707">"("&amp;Q$2&amp;","&amp;$B31&amp;","&amp;Q31&amp;"),"</f>
        <v>(8,29,4315),</v>
      </c>
      <c r="S31" s="76">
        <v>3249</v>
      </c>
      <c r="T31" s="85" t="str">
        <f t="shared" ref="T31" si="708">"("&amp;S$2&amp;","&amp;$B31&amp;","&amp;S31&amp;"),"</f>
        <v>(9,29,3249),</v>
      </c>
      <c r="U31" s="76">
        <v>3245</v>
      </c>
      <c r="V31" s="85" t="str">
        <f t="shared" ref="V31" si="709">"("&amp;U$2&amp;","&amp;$B31&amp;","&amp;U31&amp;"),"</f>
        <v>(10,29,3245),</v>
      </c>
      <c r="W31" s="76">
        <v>3245</v>
      </c>
      <c r="X31" s="85" t="str">
        <f t="shared" ref="X31" si="710">"("&amp;W$2&amp;","&amp;$B31&amp;","&amp;W31&amp;"),"</f>
        <v>(11,29,3245),</v>
      </c>
      <c r="Y31" s="76">
        <v>3358</v>
      </c>
      <c r="Z31" s="85" t="str">
        <f t="shared" ref="Z31" si="711">"("&amp;Y$2&amp;","&amp;$B31&amp;","&amp;Y31&amp;"),"</f>
        <v>(12,29,3358),</v>
      </c>
      <c r="AA31" s="76">
        <v>1496</v>
      </c>
      <c r="AB31" s="85" t="str">
        <f t="shared" ref="AB31" si="712">"("&amp;AA$2&amp;","&amp;$B31&amp;","&amp;AA31&amp;"),"</f>
        <v>(13,29,1496),</v>
      </c>
      <c r="AC31" s="76">
        <v>1678</v>
      </c>
      <c r="AD31" s="85" t="str">
        <f t="shared" ref="AD31" si="713">"("&amp;AC$2&amp;","&amp;$B31&amp;","&amp;AC31&amp;"),"</f>
        <v>(14,29,1678),</v>
      </c>
      <c r="AE31" s="76">
        <v>1325</v>
      </c>
      <c r="AF31" s="85" t="str">
        <f t="shared" ref="AF31" si="714">"("&amp;AE$2&amp;","&amp;$B31&amp;","&amp;AE31&amp;"),"</f>
        <v>(15,29,1325),</v>
      </c>
      <c r="AG31" s="76">
        <v>1616</v>
      </c>
      <c r="AH31" s="85" t="str">
        <f t="shared" ref="AH31" si="715">"("&amp;AG$2&amp;","&amp;$B31&amp;","&amp;AG31&amp;"),"</f>
        <v>(16,29,1616),</v>
      </c>
      <c r="AI31" s="76">
        <v>2268</v>
      </c>
      <c r="AJ31" s="85" t="str">
        <f t="shared" ref="AJ31" si="716">"("&amp;AI$2&amp;","&amp;$B31&amp;","&amp;AI31&amp;"),"</f>
        <v>(17,29,2268),</v>
      </c>
      <c r="AK31" s="76">
        <v>2720</v>
      </c>
      <c r="AL31" s="85" t="str">
        <f t="shared" ref="AL31" si="717">"("&amp;AK$2&amp;","&amp;$B31&amp;","&amp;AK31&amp;"),"</f>
        <v>(18,29,2720),</v>
      </c>
      <c r="AM31" s="76">
        <v>1639</v>
      </c>
      <c r="AN31" s="85" t="str">
        <f t="shared" ref="AN31" si="718">"("&amp;AM$2&amp;","&amp;$B31&amp;","&amp;AM31&amp;"),"</f>
        <v>(19,29,1639),</v>
      </c>
      <c r="AO31" s="76">
        <v>2456</v>
      </c>
      <c r="AP31" s="85" t="str">
        <f t="shared" ref="AP31" si="719">"("&amp;AO$2&amp;","&amp;$B31&amp;","&amp;AO31&amp;"),"</f>
        <v>(20,29,2456),</v>
      </c>
      <c r="AQ31" s="76">
        <v>2856</v>
      </c>
      <c r="AR31" s="85" t="str">
        <f t="shared" ref="AR31" si="720">"("&amp;AQ$2&amp;","&amp;$B31&amp;","&amp;AQ31&amp;"),"</f>
        <v>(21,29,2856),</v>
      </c>
      <c r="AS31" s="76">
        <v>4146</v>
      </c>
      <c r="AT31" s="85" t="str">
        <f t="shared" ref="AT31" si="721">"("&amp;AS$2&amp;","&amp;$B31&amp;","&amp;AS31&amp;"),"</f>
        <v>(22,29,4146),</v>
      </c>
      <c r="AU31" s="76">
        <v>3955</v>
      </c>
      <c r="AV31" s="85" t="str">
        <f t="shared" ref="AV31" si="722">"("&amp;AU$2&amp;","&amp;$B31&amp;","&amp;AU31&amp;"),"</f>
        <v>(23,29,3955),</v>
      </c>
      <c r="AW31" s="76">
        <v>3864</v>
      </c>
      <c r="AX31" s="85" t="str">
        <f t="shared" ref="AX31" si="723">"("&amp;AW$2&amp;","&amp;$B31&amp;","&amp;AW31&amp;"),"</f>
        <v>(24,29,3864),</v>
      </c>
      <c r="AY31" s="76">
        <v>3864</v>
      </c>
      <c r="AZ31" s="85" t="str">
        <f t="shared" ref="AZ31" si="724">"("&amp;AY$2&amp;","&amp;$B31&amp;","&amp;AY31&amp;"),"</f>
        <v>(25,29,3864),</v>
      </c>
      <c r="BA31" s="73">
        <v>-1</v>
      </c>
      <c r="BB31" s="85" t="str">
        <f t="shared" ref="BB31" si="725">"("&amp;BA$2&amp;","&amp;$B31&amp;","&amp;BA31&amp;"),"</f>
        <v>(26,29,-1),</v>
      </c>
      <c r="BC31" s="76">
        <v>4045</v>
      </c>
      <c r="BD31" s="85" t="str">
        <f t="shared" ref="BD31" si="726">"("&amp;BC$2&amp;","&amp;$B31&amp;","&amp;BC31&amp;"),"</f>
        <v>(27,29,4045),</v>
      </c>
      <c r="BE31" s="76">
        <v>3661</v>
      </c>
      <c r="BF31" s="85" t="str">
        <f t="shared" ref="BF31" si="727">"("&amp;BE$2&amp;","&amp;$B31&amp;","&amp;BE31&amp;"),"</f>
        <v>(28,29,3661),</v>
      </c>
      <c r="BG31" s="82">
        <v>0</v>
      </c>
      <c r="BH31" s="85" t="str">
        <f t="shared" ref="BH31" si="728">"("&amp;BG$2&amp;","&amp;$B31&amp;","&amp;BG31&amp;"),"</f>
        <v>(29,29,0),</v>
      </c>
      <c r="BI31" s="76">
        <v>139</v>
      </c>
      <c r="BJ31" s="85" t="str">
        <f t="shared" ref="BJ31" si="729">"("&amp;BI$2&amp;","&amp;$B31&amp;","&amp;BI31&amp;"),"</f>
        <v>(30,29,139),</v>
      </c>
      <c r="BK31" s="73">
        <v>-1</v>
      </c>
      <c r="BL31" s="85" t="str">
        <f t="shared" ref="BL31" si="730">"("&amp;BK$2&amp;","&amp;$B31&amp;","&amp;BK31&amp;"),"</f>
        <v>(31,29,-1),</v>
      </c>
      <c r="BM31" s="76">
        <v>313</v>
      </c>
      <c r="BN31" s="85" t="str">
        <f t="shared" ref="BN31" si="731">"("&amp;BM$2&amp;","&amp;$B31&amp;","&amp;BM31&amp;"),"</f>
        <v>(32,29,313),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(1,30,3822),</v>
      </c>
      <c r="E32" s="76">
        <v>3971</v>
      </c>
      <c r="F32" s="85" t="str">
        <f t="shared" si="1"/>
        <v>(2,30,3971),</v>
      </c>
      <c r="G32" s="76">
        <v>3671</v>
      </c>
      <c r="H32" s="85" t="str">
        <f t="shared" si="2"/>
        <v>(3,30,3671),</v>
      </c>
      <c r="I32" s="76">
        <v>3741</v>
      </c>
      <c r="J32" s="85" t="str">
        <f t="shared" si="3"/>
        <v>(4,30,3741),</v>
      </c>
      <c r="K32" s="76">
        <v>9147</v>
      </c>
      <c r="L32" s="85" t="str">
        <f t="shared" si="3"/>
        <v>(5,30,9147),</v>
      </c>
      <c r="M32" s="76">
        <v>4036</v>
      </c>
      <c r="N32" s="85" t="str">
        <f t="shared" ref="N32:P32" si="732">"("&amp;M$2&amp;","&amp;$B32&amp;","&amp;M32&amp;"),"</f>
        <v>(6,30,4036),</v>
      </c>
      <c r="O32" s="76">
        <v>3916</v>
      </c>
      <c r="P32" s="85" t="str">
        <f t="shared" si="732"/>
        <v>(7,30,3916),</v>
      </c>
      <c r="Q32" s="76">
        <v>4455</v>
      </c>
      <c r="R32" s="85" t="str">
        <f t="shared" ref="R32" si="733">"("&amp;Q$2&amp;","&amp;$B32&amp;","&amp;Q32&amp;"),"</f>
        <v>(8,30,4455),</v>
      </c>
      <c r="S32" s="76">
        <v>3388</v>
      </c>
      <c r="T32" s="85" t="str">
        <f t="shared" ref="T32" si="734">"("&amp;S$2&amp;","&amp;$B32&amp;","&amp;S32&amp;"),"</f>
        <v>(9,30,3388),</v>
      </c>
      <c r="U32" s="76">
        <v>3384</v>
      </c>
      <c r="V32" s="85" t="str">
        <f t="shared" ref="V32" si="735">"("&amp;U$2&amp;","&amp;$B32&amp;","&amp;U32&amp;"),"</f>
        <v>(10,30,3384),</v>
      </c>
      <c r="W32" s="76">
        <v>3497</v>
      </c>
      <c r="X32" s="85" t="str">
        <f t="shared" ref="X32" si="736">"("&amp;W$2&amp;","&amp;$B32&amp;","&amp;W32&amp;"),"</f>
        <v>(11,30,3497),</v>
      </c>
      <c r="Y32" s="76">
        <v>1661</v>
      </c>
      <c r="Z32" s="85" t="str">
        <f t="shared" ref="Z32" si="737">"("&amp;Y$2&amp;","&amp;$B32&amp;","&amp;Y32&amp;"),"</f>
        <v>(12,30,1661),</v>
      </c>
      <c r="AA32" s="76">
        <v>1635</v>
      </c>
      <c r="AB32" s="85" t="str">
        <f t="shared" ref="AB32" si="738">"("&amp;AA$2&amp;","&amp;$B32&amp;","&amp;AA32&amp;"),"</f>
        <v>(13,30,1635),</v>
      </c>
      <c r="AC32" s="76">
        <v>1817</v>
      </c>
      <c r="AD32" s="85" t="str">
        <f t="shared" ref="AD32" si="739">"("&amp;AC$2&amp;","&amp;$B32&amp;","&amp;AC32&amp;"),"</f>
        <v>(14,30,1817),</v>
      </c>
      <c r="AE32" s="76">
        <v>1464</v>
      </c>
      <c r="AF32" s="85" t="str">
        <f t="shared" ref="AF32" si="740">"("&amp;AE$2&amp;","&amp;$B32&amp;","&amp;AE32&amp;"),"</f>
        <v>(15,30,1464),</v>
      </c>
      <c r="AG32" s="76">
        <v>1756</v>
      </c>
      <c r="AH32" s="85" t="str">
        <f t="shared" ref="AH32" si="741">"("&amp;AG$2&amp;","&amp;$B32&amp;","&amp;AG32&amp;"),"</f>
        <v>(16,30,1756),</v>
      </c>
      <c r="AI32" s="76">
        <v>2407</v>
      </c>
      <c r="AJ32" s="85" t="str">
        <f t="shared" ref="AJ32" si="742">"("&amp;AI$2&amp;","&amp;$B32&amp;","&amp;AI32&amp;"),"</f>
        <v>(17,30,2407),</v>
      </c>
      <c r="AK32" s="76">
        <v>2859</v>
      </c>
      <c r="AL32" s="85" t="str">
        <f t="shared" ref="AL32" si="743">"("&amp;AK$2&amp;","&amp;$B32&amp;","&amp;AK32&amp;"),"</f>
        <v>(18,30,2859),</v>
      </c>
      <c r="AM32" s="76">
        <v>1778</v>
      </c>
      <c r="AN32" s="85" t="str">
        <f t="shared" ref="AN32" si="744">"("&amp;AM$2&amp;","&amp;$B32&amp;","&amp;AM32&amp;"),"</f>
        <v>(19,30,1778),</v>
      </c>
      <c r="AO32" s="76">
        <v>2595</v>
      </c>
      <c r="AP32" s="85" t="str">
        <f t="shared" ref="AP32" si="745">"("&amp;AO$2&amp;","&amp;$B32&amp;","&amp;AO32&amp;"),"</f>
        <v>(20,30,2595),</v>
      </c>
      <c r="AQ32" s="76">
        <v>2995</v>
      </c>
      <c r="AR32" s="85" t="str">
        <f t="shared" ref="AR32" si="746">"("&amp;AQ$2&amp;","&amp;$B32&amp;","&amp;AQ32&amp;"),"</f>
        <v>(21,30,2995),</v>
      </c>
      <c r="AS32" s="76">
        <v>4285</v>
      </c>
      <c r="AT32" s="85" t="str">
        <f t="shared" ref="AT32" si="747">"("&amp;AS$2&amp;","&amp;$B32&amp;","&amp;AS32&amp;"),"</f>
        <v>(22,30,4285),</v>
      </c>
      <c r="AU32" s="76">
        <v>4095</v>
      </c>
      <c r="AV32" s="85" t="str">
        <f t="shared" ref="AV32" si="748">"("&amp;AU$2&amp;","&amp;$B32&amp;","&amp;AU32&amp;"),"</f>
        <v>(23,30,4095),</v>
      </c>
      <c r="AW32" s="76">
        <v>4001</v>
      </c>
      <c r="AX32" s="85" t="str">
        <f t="shared" ref="AX32" si="749">"("&amp;AW$2&amp;","&amp;$B32&amp;","&amp;AW32&amp;"),"</f>
        <v>(24,30,4001),</v>
      </c>
      <c r="AY32" s="76">
        <v>4348</v>
      </c>
      <c r="AZ32" s="85" t="str">
        <f t="shared" ref="AZ32" si="750">"("&amp;AY$2&amp;","&amp;$B32&amp;","&amp;AY32&amp;"),"</f>
        <v>(25,30,4348),</v>
      </c>
      <c r="BA32" s="76">
        <v>3306</v>
      </c>
      <c r="BB32" s="85" t="str">
        <f t="shared" ref="BB32" si="751">"("&amp;BA$2&amp;","&amp;$B32&amp;","&amp;BA32&amp;"),"</f>
        <v>(26,30,3306),</v>
      </c>
      <c r="BC32" s="76">
        <v>4185</v>
      </c>
      <c r="BD32" s="85" t="str">
        <f t="shared" ref="BD32" si="752">"("&amp;BC$2&amp;","&amp;$B32&amp;","&amp;BC32&amp;"),"</f>
        <v>(27,30,4185),</v>
      </c>
      <c r="BE32" s="76">
        <v>3800</v>
      </c>
      <c r="BF32" s="85" t="str">
        <f t="shared" ref="BF32" si="753">"("&amp;BE$2&amp;","&amp;$B32&amp;","&amp;BE32&amp;"),"</f>
        <v>(28,30,3800),</v>
      </c>
      <c r="BG32" s="76">
        <v>139</v>
      </c>
      <c r="BH32" s="85" t="str">
        <f t="shared" ref="BH32" si="754">"("&amp;BG$2&amp;","&amp;$B32&amp;","&amp;BG32&amp;"),"</f>
        <v>(29,30,139),</v>
      </c>
      <c r="BI32" s="82">
        <v>0</v>
      </c>
      <c r="BJ32" s="85" t="str">
        <f t="shared" ref="BJ32" si="755">"("&amp;BI$2&amp;","&amp;$B32&amp;","&amp;BI32&amp;"),"</f>
        <v>(30,30,0),</v>
      </c>
      <c r="BK32" s="76">
        <v>230</v>
      </c>
      <c r="BL32" s="85" t="str">
        <f t="shared" ref="BL32" si="756">"("&amp;BK$2&amp;","&amp;$B32&amp;","&amp;BK32&amp;"),"</f>
        <v>(31,30,230),</v>
      </c>
      <c r="BM32" s="76">
        <v>173</v>
      </c>
      <c r="BN32" s="85" t="str">
        <f t="shared" ref="BN32" si="757">"("&amp;BM$2&amp;","&amp;$B32&amp;","&amp;BM32&amp;"),"</f>
        <v>(32,30,173),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(1,31,-1),</v>
      </c>
      <c r="E33" s="76">
        <v>4201</v>
      </c>
      <c r="F33" s="85" t="str">
        <f t="shared" si="1"/>
        <v>(2,31,4201),</v>
      </c>
      <c r="G33" s="76">
        <v>3902</v>
      </c>
      <c r="H33" s="85" t="str">
        <f t="shared" si="2"/>
        <v>(3,31,3902),</v>
      </c>
      <c r="I33" s="76">
        <v>3971</v>
      </c>
      <c r="J33" s="85" t="str">
        <f t="shared" si="3"/>
        <v>(4,31,3971),</v>
      </c>
      <c r="K33" s="76">
        <v>3971</v>
      </c>
      <c r="L33" s="85" t="str">
        <f t="shared" si="3"/>
        <v>(5,31,3971),</v>
      </c>
      <c r="M33" s="76">
        <v>4266</v>
      </c>
      <c r="N33" s="85" t="str">
        <f t="shared" ref="N33:P33" si="758">"("&amp;M$2&amp;","&amp;$B33&amp;","&amp;M33&amp;"),"</f>
        <v>(6,31,4266),</v>
      </c>
      <c r="O33" s="76">
        <v>4146</v>
      </c>
      <c r="P33" s="85" t="str">
        <f t="shared" si="758"/>
        <v>(7,31,4146),</v>
      </c>
      <c r="Q33" s="76">
        <v>4685</v>
      </c>
      <c r="R33" s="85" t="str">
        <f t="shared" ref="R33" si="759">"("&amp;Q$2&amp;","&amp;$B33&amp;","&amp;Q33&amp;"),"</f>
        <v>(8,31,4685),</v>
      </c>
      <c r="S33" s="76">
        <v>3618</v>
      </c>
      <c r="T33" s="85" t="str">
        <f t="shared" ref="T33" si="760">"("&amp;S$2&amp;","&amp;$B33&amp;","&amp;S33&amp;"),"</f>
        <v>(9,31,3618),</v>
      </c>
      <c r="U33" s="76">
        <v>3614</v>
      </c>
      <c r="V33" s="85" t="str">
        <f t="shared" ref="V33" si="761">"("&amp;U$2&amp;","&amp;$B33&amp;","&amp;U33&amp;"),"</f>
        <v>(10,31,3614),</v>
      </c>
      <c r="W33" s="76">
        <v>3728</v>
      </c>
      <c r="X33" s="85" t="str">
        <f t="shared" ref="X33" si="762">"("&amp;W$2&amp;","&amp;$B33&amp;","&amp;W33&amp;"),"</f>
        <v>(11,31,3728),</v>
      </c>
      <c r="Y33" s="76">
        <v>1891</v>
      </c>
      <c r="Z33" s="85" t="str">
        <f t="shared" ref="Z33" si="763">"("&amp;Y$2&amp;","&amp;$B33&amp;","&amp;Y33&amp;"),"</f>
        <v>(12,31,1891),</v>
      </c>
      <c r="AA33" s="76">
        <v>1866</v>
      </c>
      <c r="AB33" s="85" t="str">
        <f t="shared" ref="AB33" si="764">"("&amp;AA$2&amp;","&amp;$B33&amp;","&amp;AA33&amp;"),"</f>
        <v>(13,31,1866),</v>
      </c>
      <c r="AC33" s="76">
        <v>2047</v>
      </c>
      <c r="AD33" s="85" t="str">
        <f t="shared" ref="AD33" si="765">"("&amp;AC$2&amp;","&amp;$B33&amp;","&amp;AC33&amp;"),"</f>
        <v>(14,31,2047),</v>
      </c>
      <c r="AE33" s="76">
        <v>1695</v>
      </c>
      <c r="AF33" s="85" t="str">
        <f t="shared" ref="AF33" si="766">"("&amp;AE$2&amp;","&amp;$B33&amp;","&amp;AE33&amp;"),"</f>
        <v>(15,31,1695),</v>
      </c>
      <c r="AG33" s="76">
        <v>1986</v>
      </c>
      <c r="AH33" s="85" t="str">
        <f t="shared" ref="AH33" si="767">"("&amp;AG$2&amp;","&amp;$B33&amp;","&amp;AG33&amp;"),"</f>
        <v>(16,31,1986),</v>
      </c>
      <c r="AI33" s="76">
        <v>2637</v>
      </c>
      <c r="AJ33" s="85" t="str">
        <f t="shared" ref="AJ33" si="768">"("&amp;AI$2&amp;","&amp;$B33&amp;","&amp;AI33&amp;"),"</f>
        <v>(17,31,2637),</v>
      </c>
      <c r="AK33" s="76">
        <v>3089</v>
      </c>
      <c r="AL33" s="85" t="str">
        <f t="shared" ref="AL33" si="769">"("&amp;AK$2&amp;","&amp;$B33&amp;","&amp;AK33&amp;"),"</f>
        <v>(18,31,3089),</v>
      </c>
      <c r="AM33" s="76">
        <v>2009</v>
      </c>
      <c r="AN33" s="85" t="str">
        <f t="shared" ref="AN33" si="770">"("&amp;AM$2&amp;","&amp;$B33&amp;","&amp;AM33&amp;"),"</f>
        <v>(19,31,2009),</v>
      </c>
      <c r="AO33" s="76">
        <v>2826</v>
      </c>
      <c r="AP33" s="85" t="str">
        <f t="shared" ref="AP33" si="771">"("&amp;AO$2&amp;","&amp;$B33&amp;","&amp;AO33&amp;"),"</f>
        <v>(20,31,2826),</v>
      </c>
      <c r="AQ33" s="76">
        <v>3225</v>
      </c>
      <c r="AR33" s="85" t="str">
        <f t="shared" ref="AR33" si="772">"("&amp;AQ$2&amp;","&amp;$B33&amp;","&amp;AQ33&amp;"),"</f>
        <v>(21,31,3225),</v>
      </c>
      <c r="AS33" s="76">
        <v>4515</v>
      </c>
      <c r="AT33" s="85" t="str">
        <f t="shared" ref="AT33" si="773">"("&amp;AS$2&amp;","&amp;$B33&amp;","&amp;AS33&amp;"),"</f>
        <v>(22,31,4515),</v>
      </c>
      <c r="AU33" s="76">
        <v>4325</v>
      </c>
      <c r="AV33" s="85" t="str">
        <f t="shared" ref="AV33" si="774">"("&amp;AU$2&amp;","&amp;$B33&amp;","&amp;AU33&amp;"),"</f>
        <v>(23,31,4325),</v>
      </c>
      <c r="AW33" s="76">
        <v>4234</v>
      </c>
      <c r="AX33" s="85" t="str">
        <f t="shared" ref="AX33" si="775">"("&amp;AW$2&amp;","&amp;$B33&amp;","&amp;AW33&amp;"),"</f>
        <v>(24,31,4234),</v>
      </c>
      <c r="AY33" s="76">
        <v>4577</v>
      </c>
      <c r="AZ33" s="85" t="str">
        <f t="shared" ref="AZ33" si="776">"("&amp;AY$2&amp;","&amp;$B33&amp;","&amp;AY33&amp;"),"</f>
        <v>(25,31,4577),</v>
      </c>
      <c r="BA33" s="73">
        <v>-1</v>
      </c>
      <c r="BB33" s="85" t="str">
        <f t="shared" ref="BB33" si="777">"("&amp;BA$2&amp;","&amp;$B33&amp;","&amp;BA33&amp;"),"</f>
        <v>(26,31,-1),</v>
      </c>
      <c r="BC33" s="76">
        <v>4415</v>
      </c>
      <c r="BD33" s="85" t="str">
        <f t="shared" ref="BD33" si="778">"("&amp;BC$2&amp;","&amp;$B33&amp;","&amp;BC33&amp;"),"</f>
        <v>(27,31,4415),</v>
      </c>
      <c r="BE33" s="76">
        <v>4030</v>
      </c>
      <c r="BF33" s="85" t="str">
        <f t="shared" ref="BF33" si="779">"("&amp;BE$2&amp;","&amp;$B33&amp;","&amp;BE33&amp;"),"</f>
        <v>(28,31,4030),</v>
      </c>
      <c r="BG33" s="73">
        <v>-1</v>
      </c>
      <c r="BH33" s="85" t="str">
        <f t="shared" ref="BH33" si="780">"("&amp;BG$2&amp;","&amp;$B33&amp;","&amp;BG33&amp;"),"</f>
        <v>(29,31,-1),</v>
      </c>
      <c r="BI33" s="76">
        <v>230</v>
      </c>
      <c r="BJ33" s="85" t="str">
        <f t="shared" ref="BJ33" si="781">"("&amp;BI$2&amp;","&amp;$B33&amp;","&amp;BI33&amp;"),"</f>
        <v>(30,31,230),</v>
      </c>
      <c r="BK33" s="82">
        <v>0</v>
      </c>
      <c r="BL33" s="85" t="str">
        <f t="shared" ref="BL33" si="782">"("&amp;BK$2&amp;","&amp;$B33&amp;","&amp;BK33&amp;"),"</f>
        <v>(31,31,0),</v>
      </c>
      <c r="BM33" s="76">
        <v>57</v>
      </c>
      <c r="BN33" s="85" t="str">
        <f t="shared" ref="BN33" si="783">"("&amp;BM$2&amp;","&amp;$B33&amp;","&amp;BM33&amp;"),"</f>
        <v>(32,31,57),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(1,32,3995),</v>
      </c>
      <c r="E34" s="76">
        <v>4144</v>
      </c>
      <c r="F34" s="85" t="str">
        <f t="shared" si="1"/>
        <v>(2,32,4144),</v>
      </c>
      <c r="G34" s="76">
        <v>3844</v>
      </c>
      <c r="H34" s="85" t="str">
        <f t="shared" si="2"/>
        <v>(3,32,3844),</v>
      </c>
      <c r="I34" s="76">
        <v>3914</v>
      </c>
      <c r="J34" s="85" t="str">
        <f t="shared" si="3"/>
        <v>(4,32,3914),</v>
      </c>
      <c r="K34" s="76">
        <v>9321</v>
      </c>
      <c r="L34" s="85" t="str">
        <f t="shared" si="3"/>
        <v>(5,32,9321),</v>
      </c>
      <c r="M34" s="76">
        <v>4209</v>
      </c>
      <c r="N34" s="85" t="str">
        <f t="shared" ref="N34:P34" si="784">"("&amp;M$2&amp;","&amp;$B34&amp;","&amp;M34&amp;"),"</f>
        <v>(6,32,4209),</v>
      </c>
      <c r="O34" s="76">
        <v>4089</v>
      </c>
      <c r="P34" s="85" t="str">
        <f t="shared" si="784"/>
        <v>(7,32,4089),</v>
      </c>
      <c r="Q34" s="76">
        <v>4628</v>
      </c>
      <c r="R34" s="85" t="str">
        <f t="shared" ref="R34" si="785">"("&amp;Q$2&amp;","&amp;$B34&amp;","&amp;Q34&amp;"),"</f>
        <v>(8,32,4628),</v>
      </c>
      <c r="S34" s="76">
        <v>3561</v>
      </c>
      <c r="T34" s="85" t="str">
        <f t="shared" ref="T34" si="786">"("&amp;S$2&amp;","&amp;$B34&amp;","&amp;S34&amp;"),"</f>
        <v>(9,32,3561),</v>
      </c>
      <c r="U34" s="76">
        <v>3557</v>
      </c>
      <c r="V34" s="85" t="str">
        <f t="shared" ref="V34" si="787">"("&amp;U$2&amp;","&amp;$B34&amp;","&amp;U34&amp;"),"</f>
        <v>(10,32,3557),</v>
      </c>
      <c r="W34" s="76">
        <v>3670</v>
      </c>
      <c r="X34" s="85" t="str">
        <f t="shared" ref="X34" si="788">"("&amp;W$2&amp;","&amp;$B34&amp;","&amp;W34&amp;"),"</f>
        <v>(11,32,3670),</v>
      </c>
      <c r="Y34" s="76">
        <v>1834</v>
      </c>
      <c r="Z34" s="85" t="str">
        <f t="shared" ref="Z34" si="789">"("&amp;Y$2&amp;","&amp;$B34&amp;","&amp;Y34&amp;"),"</f>
        <v>(12,32,1834),</v>
      </c>
      <c r="AA34" s="76">
        <v>1809</v>
      </c>
      <c r="AB34" s="85" t="str">
        <f t="shared" ref="AB34" si="790">"("&amp;AA$2&amp;","&amp;$B34&amp;","&amp;AA34&amp;"),"</f>
        <v>(13,32,1809),</v>
      </c>
      <c r="AC34" s="76">
        <v>1990</v>
      </c>
      <c r="AD34" s="85" t="str">
        <f t="shared" ref="AD34" si="791">"("&amp;AC$2&amp;","&amp;$B34&amp;","&amp;AC34&amp;"),"</f>
        <v>(14,32,1990),</v>
      </c>
      <c r="AE34" s="76">
        <v>1637</v>
      </c>
      <c r="AF34" s="85" t="str">
        <f t="shared" ref="AF34" si="792">"("&amp;AE$2&amp;","&amp;$B34&amp;","&amp;AE34&amp;"),"</f>
        <v>(15,32,1637),</v>
      </c>
      <c r="AG34" s="76">
        <v>1929</v>
      </c>
      <c r="AH34" s="85" t="str">
        <f t="shared" ref="AH34" si="793">"("&amp;AG$2&amp;","&amp;$B34&amp;","&amp;AG34&amp;"),"</f>
        <v>(16,32,1929),</v>
      </c>
      <c r="AI34" s="76">
        <v>2580</v>
      </c>
      <c r="AJ34" s="85" t="str">
        <f t="shared" ref="AJ34" si="794">"("&amp;AI$2&amp;","&amp;$B34&amp;","&amp;AI34&amp;"),"</f>
        <v>(17,32,2580),</v>
      </c>
      <c r="AK34" s="76">
        <v>3032</v>
      </c>
      <c r="AL34" s="85" t="str">
        <f t="shared" ref="AL34" si="795">"("&amp;AK$2&amp;","&amp;$B34&amp;","&amp;AK34&amp;"),"</f>
        <v>(18,32,3032),</v>
      </c>
      <c r="AM34" s="76">
        <v>1952</v>
      </c>
      <c r="AN34" s="85" t="str">
        <f t="shared" ref="AN34" si="796">"("&amp;AM$2&amp;","&amp;$B34&amp;","&amp;AM34&amp;"),"</f>
        <v>(19,32,1952),</v>
      </c>
      <c r="AO34" s="76">
        <v>2768</v>
      </c>
      <c r="AP34" s="85" t="str">
        <f t="shared" ref="AP34" si="797">"("&amp;AO$2&amp;","&amp;$B34&amp;","&amp;AO34&amp;"),"</f>
        <v>(20,32,2768),</v>
      </c>
      <c r="AQ34" s="76">
        <v>3168</v>
      </c>
      <c r="AR34" s="85" t="str">
        <f t="shared" ref="AR34" si="798">"("&amp;AQ$2&amp;","&amp;$B34&amp;","&amp;AQ34&amp;"),"</f>
        <v>(21,32,3168),</v>
      </c>
      <c r="AS34" s="76">
        <v>4458</v>
      </c>
      <c r="AT34" s="85" t="str">
        <f t="shared" ref="AT34" si="799">"("&amp;AS$2&amp;","&amp;$B34&amp;","&amp;AS34&amp;"),"</f>
        <v>(22,32,4458),</v>
      </c>
      <c r="AU34" s="76">
        <v>4268</v>
      </c>
      <c r="AV34" s="85" t="str">
        <f t="shared" ref="AV34" si="800">"("&amp;AU$2&amp;","&amp;$B34&amp;","&amp;AU34&amp;"),"</f>
        <v>(23,32,4268),</v>
      </c>
      <c r="AW34" s="76">
        <v>4177</v>
      </c>
      <c r="AX34" s="85" t="str">
        <f t="shared" ref="AX34" si="801">"("&amp;AW$2&amp;","&amp;$B34&amp;","&amp;AW34&amp;"),"</f>
        <v>(24,32,4177),</v>
      </c>
      <c r="AY34" s="76">
        <v>4521</v>
      </c>
      <c r="AZ34" s="85" t="str">
        <f t="shared" ref="AZ34" si="802">"("&amp;AY$2&amp;","&amp;$B34&amp;","&amp;AY34&amp;"),"</f>
        <v>(25,32,4521),</v>
      </c>
      <c r="BA34" s="76">
        <v>3479</v>
      </c>
      <c r="BB34" s="85" t="str">
        <f t="shared" ref="BB34" si="803">"("&amp;BA$2&amp;","&amp;$B34&amp;","&amp;BA34&amp;"),"</f>
        <v>(26,32,3479),</v>
      </c>
      <c r="BC34" s="76">
        <v>4358</v>
      </c>
      <c r="BD34" s="85" t="str">
        <f t="shared" ref="BD34" si="804">"("&amp;BC$2&amp;","&amp;$B34&amp;","&amp;BC34&amp;"),"</f>
        <v>(27,32,4358),</v>
      </c>
      <c r="BE34" s="76">
        <v>3973</v>
      </c>
      <c r="BF34" s="85" t="str">
        <f t="shared" ref="BF34" si="805">"("&amp;BE$2&amp;","&amp;$B34&amp;","&amp;BE34&amp;"),"</f>
        <v>(28,32,3973),</v>
      </c>
      <c r="BG34" s="76">
        <v>313</v>
      </c>
      <c r="BH34" s="85" t="str">
        <f t="shared" ref="BH34" si="806">"("&amp;BG$2&amp;","&amp;$B34&amp;","&amp;BG34&amp;"),"</f>
        <v>(29,32,313),</v>
      </c>
      <c r="BI34" s="76">
        <v>173</v>
      </c>
      <c r="BJ34" s="85" t="str">
        <f t="shared" ref="BJ34" si="807">"("&amp;BI$2&amp;","&amp;$B34&amp;","&amp;BI34&amp;"),"</f>
        <v>(30,32,173),</v>
      </c>
      <c r="BK34" s="76">
        <v>57</v>
      </c>
      <c r="BL34" s="85" t="str">
        <f t="shared" ref="BL34" si="808">"("&amp;BK$2&amp;","&amp;$B34&amp;","&amp;BK34&amp;"),"</f>
        <v>(31,32,57),</v>
      </c>
      <c r="BM34" s="82">
        <v>0</v>
      </c>
      <c r="BN34" s="85" t="str">
        <f t="shared" ref="BN34" si="809">"("&amp;BM$2&amp;","&amp;$B34&amp;","&amp;BM34&amp;"),"</f>
        <v>(32,32,0),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B604-1AA8-4D84-A397-0B3599B28059}">
  <dimension ref="A1:AI34"/>
  <sheetViews>
    <sheetView zoomScale="55" zoomScaleNormal="55" workbookViewId="0">
      <pane ySplit="1" topLeftCell="A2" activePane="bottomLeft" state="frozen"/>
      <selection pane="bottomLeft" activeCell="O38" sqref="O38"/>
    </sheetView>
  </sheetViews>
  <sheetFormatPr defaultRowHeight="14.4"/>
  <cols>
    <col min="1" max="1" width="14.5546875" style="78" customWidth="1"/>
    <col min="2" max="2" width="5" style="78" customWidth="1"/>
    <col min="3" max="7" width="8.88671875" style="77"/>
    <col min="8" max="8" width="9.44140625" style="77" customWidth="1"/>
    <col min="9" max="14" width="8.88671875" style="77"/>
    <col min="15" max="15" width="10.77734375" style="77" customWidth="1"/>
    <col min="16" max="16" width="9.109375" style="77" customWidth="1"/>
    <col min="17" max="18" width="8.88671875" style="77"/>
    <col min="19" max="19" width="9.88671875" style="77" customWidth="1"/>
    <col min="20" max="24" width="8.88671875" style="77"/>
    <col min="25" max="25" width="9.5546875" style="77" customWidth="1"/>
    <col min="26" max="26" width="8.88671875" style="77"/>
    <col min="27" max="27" width="10.77734375" style="77" customWidth="1"/>
    <col min="28" max="28" width="10.44140625" style="77" customWidth="1"/>
    <col min="29" max="32" width="8.88671875" style="77"/>
    <col min="33" max="33" width="9.44140625" style="77" customWidth="1"/>
    <col min="34" max="34" width="8.33203125" style="77" customWidth="1"/>
    <col min="36" max="16384" width="8.88671875" style="77"/>
  </cols>
  <sheetData>
    <row r="1" spans="1:35" s="78" customFormat="1" ht="32.4" customHeight="1">
      <c r="A1" s="75"/>
      <c r="B1" s="75"/>
      <c r="C1" s="79" t="s">
        <v>9</v>
      </c>
      <c r="D1" s="74" t="s">
        <v>1137</v>
      </c>
      <c r="E1" s="79" t="s">
        <v>77</v>
      </c>
      <c r="F1" s="79" t="s">
        <v>589</v>
      </c>
      <c r="G1" s="79" t="s">
        <v>20</v>
      </c>
      <c r="H1" s="79" t="s">
        <v>188</v>
      </c>
      <c r="I1" s="79" t="s">
        <v>275</v>
      </c>
      <c r="J1" s="79" t="s">
        <v>307</v>
      </c>
      <c r="K1" s="79" t="s">
        <v>434</v>
      </c>
      <c r="L1" s="79" t="s">
        <v>561</v>
      </c>
      <c r="M1" s="79" t="s">
        <v>608</v>
      </c>
      <c r="N1" s="79" t="s">
        <v>145</v>
      </c>
      <c r="O1" s="79" t="s">
        <v>149</v>
      </c>
      <c r="P1" s="79" t="s">
        <v>156</v>
      </c>
      <c r="Q1" s="79" t="s">
        <v>158</v>
      </c>
      <c r="R1" s="79" t="s">
        <v>1140</v>
      </c>
      <c r="S1" s="79" t="s">
        <v>303</v>
      </c>
      <c r="T1" s="79" t="s">
        <v>312</v>
      </c>
      <c r="U1" s="79" t="s">
        <v>326</v>
      </c>
      <c r="V1" s="79" t="s">
        <v>493</v>
      </c>
      <c r="W1" s="79" t="s">
        <v>518</v>
      </c>
      <c r="X1" s="79" t="s">
        <v>190</v>
      </c>
      <c r="Y1" s="79" t="s">
        <v>419</v>
      </c>
      <c r="Z1" s="81" t="s">
        <v>1141</v>
      </c>
      <c r="AA1" s="79" t="s">
        <v>651</v>
      </c>
      <c r="AB1" s="81" t="s">
        <v>1142</v>
      </c>
      <c r="AC1" s="81" t="s">
        <v>1144</v>
      </c>
      <c r="AD1" s="81" t="s">
        <v>1143</v>
      </c>
      <c r="AE1" s="79" t="s">
        <v>488</v>
      </c>
      <c r="AF1" s="79" t="s">
        <v>513</v>
      </c>
      <c r="AG1" s="79" t="s">
        <v>178</v>
      </c>
      <c r="AH1" s="79" t="s">
        <v>631</v>
      </c>
    </row>
    <row r="2" spans="1:35" s="78" customFormat="1" ht="32.4" customHeight="1">
      <c r="A2" s="75"/>
      <c r="B2" s="75" t="s">
        <v>1072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  <c r="AH2" s="21">
        <v>32</v>
      </c>
      <c r="AI2" s="78" t="s">
        <v>1145</v>
      </c>
    </row>
    <row r="3" spans="1:35" ht="18">
      <c r="A3" s="79" t="s">
        <v>9</v>
      </c>
      <c r="B3" s="21">
        <v>1</v>
      </c>
      <c r="C3" s="82">
        <v>0</v>
      </c>
      <c r="D3" s="76">
        <v>298</v>
      </c>
      <c r="E3" s="76">
        <v>251</v>
      </c>
      <c r="F3" s="76">
        <v>81</v>
      </c>
      <c r="G3" s="76">
        <v>7145</v>
      </c>
      <c r="H3" s="76">
        <v>388</v>
      </c>
      <c r="I3" s="76">
        <v>1913</v>
      </c>
      <c r="J3" s="76">
        <v>2452</v>
      </c>
      <c r="K3" s="76">
        <v>456</v>
      </c>
      <c r="L3" s="76">
        <v>1080</v>
      </c>
      <c r="M3" s="76">
        <v>345</v>
      </c>
      <c r="N3" s="76">
        <v>2620</v>
      </c>
      <c r="O3" s="76">
        <v>3735</v>
      </c>
      <c r="P3" s="76">
        <v>2026</v>
      </c>
      <c r="Q3" s="76">
        <v>2357</v>
      </c>
      <c r="R3" s="76">
        <v>3488</v>
      </c>
      <c r="S3" s="76">
        <v>1416</v>
      </c>
      <c r="T3" s="76">
        <v>1130</v>
      </c>
      <c r="U3" s="76">
        <v>3511</v>
      </c>
      <c r="V3" s="76">
        <v>1272</v>
      </c>
      <c r="W3" s="76">
        <v>827</v>
      </c>
      <c r="X3" s="76">
        <v>2979</v>
      </c>
      <c r="Y3" s="76">
        <v>2789</v>
      </c>
      <c r="Z3" s="76">
        <v>3140</v>
      </c>
      <c r="AA3" s="76">
        <v>3380</v>
      </c>
      <c r="AB3" s="73">
        <v>-1</v>
      </c>
      <c r="AC3" s="76">
        <v>3299</v>
      </c>
      <c r="AD3" s="76">
        <v>1850</v>
      </c>
      <c r="AE3" s="73">
        <v>-1</v>
      </c>
      <c r="AF3" s="76">
        <v>3822</v>
      </c>
      <c r="AG3" s="73">
        <v>-1</v>
      </c>
      <c r="AH3" s="77">
        <v>3995</v>
      </c>
      <c r="AI3" s="77"/>
    </row>
    <row r="4" spans="1:35">
      <c r="A4" s="74" t="s">
        <v>1137</v>
      </c>
      <c r="B4" s="21">
        <v>2</v>
      </c>
      <c r="C4" s="76">
        <v>298</v>
      </c>
      <c r="D4" s="82">
        <v>0</v>
      </c>
      <c r="E4" s="76">
        <v>355</v>
      </c>
      <c r="F4" s="76">
        <v>302</v>
      </c>
      <c r="G4" s="76">
        <v>7294</v>
      </c>
      <c r="H4" s="76">
        <v>121</v>
      </c>
      <c r="I4" s="76">
        <v>2062</v>
      </c>
      <c r="J4" s="76">
        <v>2601</v>
      </c>
      <c r="K4" s="76">
        <v>606</v>
      </c>
      <c r="L4" s="76">
        <v>1229</v>
      </c>
      <c r="M4" s="76">
        <v>494</v>
      </c>
      <c r="N4" s="76">
        <v>2770</v>
      </c>
      <c r="O4" s="76">
        <v>3884</v>
      </c>
      <c r="P4" s="76">
        <v>2175</v>
      </c>
      <c r="Q4" s="76">
        <v>2507</v>
      </c>
      <c r="R4" s="76">
        <v>3637</v>
      </c>
      <c r="S4" s="76">
        <v>1565</v>
      </c>
      <c r="T4" s="76">
        <v>1279</v>
      </c>
      <c r="U4" s="76">
        <v>3660</v>
      </c>
      <c r="V4" s="76">
        <v>1421</v>
      </c>
      <c r="W4" s="76">
        <v>976</v>
      </c>
      <c r="X4" s="76">
        <v>976</v>
      </c>
      <c r="Y4" s="76">
        <v>3129</v>
      </c>
      <c r="Z4" s="76">
        <v>3289</v>
      </c>
      <c r="AA4" s="76">
        <v>3529</v>
      </c>
      <c r="AB4" s="76">
        <v>2482</v>
      </c>
      <c r="AC4" s="76">
        <v>3448</v>
      </c>
      <c r="AD4" s="76">
        <v>1999</v>
      </c>
      <c r="AE4" s="76">
        <v>3831</v>
      </c>
      <c r="AF4" s="76">
        <v>3971</v>
      </c>
      <c r="AG4" s="76">
        <v>4201</v>
      </c>
      <c r="AH4" s="76">
        <v>4144</v>
      </c>
    </row>
    <row r="5" spans="1:35">
      <c r="A5" s="79" t="s">
        <v>77</v>
      </c>
      <c r="B5" s="21">
        <v>3</v>
      </c>
      <c r="C5" s="76">
        <v>251</v>
      </c>
      <c r="D5" s="76">
        <v>355</v>
      </c>
      <c r="E5" s="82">
        <v>0</v>
      </c>
      <c r="F5" s="76">
        <v>173</v>
      </c>
      <c r="G5" s="76">
        <v>7008</v>
      </c>
      <c r="H5" s="76">
        <v>365</v>
      </c>
      <c r="I5" s="76">
        <v>1776</v>
      </c>
      <c r="J5" s="76">
        <v>2315</v>
      </c>
      <c r="K5" s="76">
        <v>307</v>
      </c>
      <c r="L5" s="76">
        <v>943</v>
      </c>
      <c r="M5" s="76">
        <v>227</v>
      </c>
      <c r="N5" s="76">
        <v>2470</v>
      </c>
      <c r="O5" s="76">
        <v>3584</v>
      </c>
      <c r="P5" s="76">
        <v>1875</v>
      </c>
      <c r="Q5" s="76">
        <v>2207</v>
      </c>
      <c r="R5" s="76">
        <v>3337</v>
      </c>
      <c r="S5" s="76">
        <v>1265</v>
      </c>
      <c r="T5" s="76">
        <v>980</v>
      </c>
      <c r="U5" s="76">
        <v>3360</v>
      </c>
      <c r="V5" s="76">
        <v>1121</v>
      </c>
      <c r="W5" s="76">
        <v>676</v>
      </c>
      <c r="X5" s="76">
        <v>2842</v>
      </c>
      <c r="Y5" s="76">
        <v>2652</v>
      </c>
      <c r="Z5" s="76">
        <v>3003</v>
      </c>
      <c r="AA5" s="76">
        <v>3243</v>
      </c>
      <c r="AB5" s="76">
        <v>2196</v>
      </c>
      <c r="AC5" s="76">
        <v>3162</v>
      </c>
      <c r="AD5" s="76">
        <v>1713</v>
      </c>
      <c r="AE5" s="76">
        <v>3532</v>
      </c>
      <c r="AF5" s="76">
        <v>3671</v>
      </c>
      <c r="AG5" s="76">
        <v>3902</v>
      </c>
      <c r="AH5" s="76">
        <v>3844</v>
      </c>
    </row>
    <row r="6" spans="1:35">
      <c r="A6" s="79" t="s">
        <v>589</v>
      </c>
      <c r="B6" s="21">
        <v>4</v>
      </c>
      <c r="C6" s="76">
        <v>81</v>
      </c>
      <c r="D6" s="76">
        <v>302</v>
      </c>
      <c r="E6" s="76">
        <v>173</v>
      </c>
      <c r="F6" s="82">
        <v>0</v>
      </c>
      <c r="G6" s="76">
        <v>7064</v>
      </c>
      <c r="H6" s="76">
        <v>389</v>
      </c>
      <c r="I6" s="76">
        <v>1832</v>
      </c>
      <c r="J6" s="76">
        <v>2371</v>
      </c>
      <c r="K6" s="76">
        <v>376</v>
      </c>
      <c r="L6" s="76">
        <v>999</v>
      </c>
      <c r="M6" s="76">
        <v>264</v>
      </c>
      <c r="N6" s="76">
        <v>2540</v>
      </c>
      <c r="O6" s="76">
        <v>3654</v>
      </c>
      <c r="P6" s="76">
        <v>1945</v>
      </c>
      <c r="Q6" s="76">
        <v>2276</v>
      </c>
      <c r="R6" s="76">
        <v>3407</v>
      </c>
      <c r="S6" s="76">
        <v>1335</v>
      </c>
      <c r="T6" s="76">
        <v>1049</v>
      </c>
      <c r="U6" s="76">
        <v>3430</v>
      </c>
      <c r="V6" s="76">
        <v>1191</v>
      </c>
      <c r="W6" s="76">
        <v>746</v>
      </c>
      <c r="X6" s="76">
        <v>2899</v>
      </c>
      <c r="Y6" s="76">
        <v>2708</v>
      </c>
      <c r="Z6" s="76">
        <v>3059</v>
      </c>
      <c r="AA6" s="76">
        <v>3299</v>
      </c>
      <c r="AB6" s="76">
        <v>2252</v>
      </c>
      <c r="AC6" s="76">
        <v>3218</v>
      </c>
      <c r="AD6" s="76">
        <v>1769</v>
      </c>
      <c r="AE6" s="76">
        <v>3601</v>
      </c>
      <c r="AF6" s="76">
        <v>3741</v>
      </c>
      <c r="AG6" s="76">
        <v>3971</v>
      </c>
      <c r="AH6" s="76">
        <v>3914</v>
      </c>
    </row>
    <row r="7" spans="1:35">
      <c r="A7" s="79" t="s">
        <v>20</v>
      </c>
      <c r="B7" s="21">
        <v>5</v>
      </c>
      <c r="C7" s="76">
        <v>7145</v>
      </c>
      <c r="D7" s="76">
        <v>7294</v>
      </c>
      <c r="E7" s="76">
        <v>7008</v>
      </c>
      <c r="F7" s="76">
        <v>7064</v>
      </c>
      <c r="G7" s="82">
        <v>0</v>
      </c>
      <c r="H7" s="76">
        <v>7372</v>
      </c>
      <c r="I7" s="76">
        <v>5232</v>
      </c>
      <c r="J7" s="76">
        <v>4693</v>
      </c>
      <c r="K7" s="76">
        <v>6752</v>
      </c>
      <c r="L7" s="76">
        <v>6065</v>
      </c>
      <c r="M7" s="76">
        <v>6800</v>
      </c>
      <c r="N7" s="76">
        <v>7984</v>
      </c>
      <c r="O7" s="76">
        <v>8983</v>
      </c>
      <c r="P7" s="76">
        <v>7394</v>
      </c>
      <c r="Q7" s="76">
        <v>7708</v>
      </c>
      <c r="R7" s="76">
        <v>8852</v>
      </c>
      <c r="S7" s="76">
        <v>7208</v>
      </c>
      <c r="T7" s="76">
        <v>7213</v>
      </c>
      <c r="U7" s="76">
        <v>8875</v>
      </c>
      <c r="V7" s="76">
        <v>7223</v>
      </c>
      <c r="W7" s="76">
        <v>7092</v>
      </c>
      <c r="X7" s="76">
        <v>7345</v>
      </c>
      <c r="Y7" s="76">
        <v>7154</v>
      </c>
      <c r="Z7" s="76">
        <v>8014</v>
      </c>
      <c r="AA7" s="76">
        <v>7745</v>
      </c>
      <c r="AB7" s="76">
        <v>7014</v>
      </c>
      <c r="AC7" s="76">
        <v>7983</v>
      </c>
      <c r="AD7" s="76">
        <v>5433</v>
      </c>
      <c r="AE7" s="76">
        <v>9008</v>
      </c>
      <c r="AF7" s="76">
        <v>9147</v>
      </c>
      <c r="AG7" s="76">
        <v>9378</v>
      </c>
      <c r="AH7" s="76">
        <v>9321</v>
      </c>
    </row>
    <row r="8" spans="1:35">
      <c r="A8" s="79" t="s">
        <v>188</v>
      </c>
      <c r="B8" s="21">
        <v>6</v>
      </c>
      <c r="C8" s="76">
        <v>388</v>
      </c>
      <c r="D8" s="76">
        <v>121</v>
      </c>
      <c r="E8" s="76">
        <v>365</v>
      </c>
      <c r="F8" s="76">
        <v>389</v>
      </c>
      <c r="G8" s="76">
        <v>7372</v>
      </c>
      <c r="H8" s="82">
        <v>0</v>
      </c>
      <c r="I8" s="76">
        <v>2141</v>
      </c>
      <c r="J8" s="76">
        <v>2680</v>
      </c>
      <c r="K8" s="76">
        <v>671</v>
      </c>
      <c r="L8" s="76">
        <v>1307</v>
      </c>
      <c r="M8" s="76">
        <v>578</v>
      </c>
      <c r="N8" s="76">
        <v>2835</v>
      </c>
      <c r="O8" s="76">
        <v>3949</v>
      </c>
      <c r="P8" s="76">
        <v>2240</v>
      </c>
      <c r="Q8" s="76">
        <v>2572</v>
      </c>
      <c r="R8" s="76">
        <v>3702</v>
      </c>
      <c r="S8" s="76">
        <v>1630</v>
      </c>
      <c r="T8" s="76">
        <v>1344</v>
      </c>
      <c r="U8" s="76">
        <v>3725</v>
      </c>
      <c r="V8" s="76">
        <v>1486</v>
      </c>
      <c r="W8" s="76">
        <v>1041</v>
      </c>
      <c r="X8" s="76">
        <v>3207</v>
      </c>
      <c r="Y8" s="76">
        <v>3017</v>
      </c>
      <c r="Z8" s="76">
        <v>3368</v>
      </c>
      <c r="AA8" s="76">
        <v>3607</v>
      </c>
      <c r="AB8" s="76">
        <v>2560</v>
      </c>
      <c r="AC8" s="76">
        <v>3526</v>
      </c>
      <c r="AD8" s="76">
        <v>2078</v>
      </c>
      <c r="AE8" s="76">
        <v>3896</v>
      </c>
      <c r="AF8" s="76">
        <v>4036</v>
      </c>
      <c r="AG8" s="76">
        <v>4266</v>
      </c>
      <c r="AH8" s="76">
        <v>4209</v>
      </c>
    </row>
    <row r="9" spans="1:35">
      <c r="A9" s="79" t="s">
        <v>275</v>
      </c>
      <c r="B9" s="21">
        <v>7</v>
      </c>
      <c r="C9" s="76">
        <v>1913</v>
      </c>
      <c r="D9" s="76">
        <v>2062</v>
      </c>
      <c r="E9" s="76">
        <v>1776</v>
      </c>
      <c r="F9" s="76">
        <v>1832</v>
      </c>
      <c r="G9" s="76">
        <v>5232</v>
      </c>
      <c r="H9" s="76">
        <v>2141</v>
      </c>
      <c r="I9" s="82">
        <v>0</v>
      </c>
      <c r="J9" s="76">
        <v>539</v>
      </c>
      <c r="K9" s="76">
        <v>1521</v>
      </c>
      <c r="L9" s="76">
        <v>833</v>
      </c>
      <c r="M9" s="76">
        <v>1568</v>
      </c>
      <c r="N9" s="76">
        <v>2752</v>
      </c>
      <c r="O9" s="76">
        <v>3867</v>
      </c>
      <c r="P9" s="76">
        <v>2163</v>
      </c>
      <c r="Q9" s="76">
        <v>2476</v>
      </c>
      <c r="R9" s="76">
        <v>3620</v>
      </c>
      <c r="S9" s="76">
        <v>1977</v>
      </c>
      <c r="T9" s="76">
        <v>1981</v>
      </c>
      <c r="U9" s="76">
        <v>3643</v>
      </c>
      <c r="V9" s="76">
        <v>1991</v>
      </c>
      <c r="W9" s="76">
        <v>1860</v>
      </c>
      <c r="X9" s="76">
        <v>2113</v>
      </c>
      <c r="Y9" s="76">
        <v>1923</v>
      </c>
      <c r="Z9" s="76">
        <v>2782</v>
      </c>
      <c r="AA9" s="76">
        <v>2513</v>
      </c>
      <c r="AB9" s="76">
        <v>1783</v>
      </c>
      <c r="AC9" s="76">
        <v>2751</v>
      </c>
      <c r="AD9" s="76">
        <v>202</v>
      </c>
      <c r="AE9" s="76">
        <v>3777</v>
      </c>
      <c r="AF9" s="76">
        <v>3916</v>
      </c>
      <c r="AG9" s="76">
        <v>4146</v>
      </c>
      <c r="AH9" s="76">
        <v>4089</v>
      </c>
    </row>
    <row r="10" spans="1:35">
      <c r="A10" s="79" t="s">
        <v>307</v>
      </c>
      <c r="B10" s="21">
        <v>8</v>
      </c>
      <c r="C10" s="76">
        <v>2452</v>
      </c>
      <c r="D10" s="76">
        <v>2601</v>
      </c>
      <c r="E10" s="76">
        <v>2315</v>
      </c>
      <c r="F10" s="76">
        <v>2371</v>
      </c>
      <c r="G10" s="76">
        <v>4693</v>
      </c>
      <c r="H10" s="76">
        <v>2680</v>
      </c>
      <c r="I10" s="76">
        <v>539</v>
      </c>
      <c r="J10" s="82">
        <v>0</v>
      </c>
      <c r="K10" s="76">
        <v>2060</v>
      </c>
      <c r="L10" s="76">
        <v>1372</v>
      </c>
      <c r="M10" s="76">
        <v>2107</v>
      </c>
      <c r="N10" s="76">
        <v>3291</v>
      </c>
      <c r="O10" s="76">
        <v>4405</v>
      </c>
      <c r="P10" s="76">
        <v>2701</v>
      </c>
      <c r="Q10" s="76">
        <v>3015</v>
      </c>
      <c r="R10" s="76">
        <v>4159</v>
      </c>
      <c r="S10" s="76">
        <v>2515</v>
      </c>
      <c r="T10" s="76">
        <v>2520</v>
      </c>
      <c r="U10" s="76">
        <v>4181</v>
      </c>
      <c r="V10" s="76">
        <v>2530</v>
      </c>
      <c r="W10" s="76">
        <v>2399</v>
      </c>
      <c r="X10" s="76">
        <v>2652</v>
      </c>
      <c r="Y10" s="76">
        <v>2462</v>
      </c>
      <c r="Z10" s="76">
        <v>3321</v>
      </c>
      <c r="AA10" s="77">
        <v>3052</v>
      </c>
      <c r="AB10" s="77">
        <v>2321</v>
      </c>
      <c r="AC10" s="77">
        <v>3290</v>
      </c>
      <c r="AD10" s="77">
        <v>740</v>
      </c>
      <c r="AE10" s="77">
        <v>4315</v>
      </c>
      <c r="AF10" s="76">
        <v>4455</v>
      </c>
      <c r="AG10" s="76">
        <v>4685</v>
      </c>
      <c r="AH10" s="76">
        <v>4628</v>
      </c>
      <c r="AI10" s="77"/>
    </row>
    <row r="11" spans="1:35">
      <c r="A11" s="79" t="s">
        <v>434</v>
      </c>
      <c r="B11" s="21">
        <v>9</v>
      </c>
      <c r="C11" s="76">
        <v>456</v>
      </c>
      <c r="D11" s="76">
        <v>606</v>
      </c>
      <c r="E11" s="76">
        <v>306</v>
      </c>
      <c r="F11" s="76">
        <v>376</v>
      </c>
      <c r="G11" s="76">
        <v>6752</v>
      </c>
      <c r="H11" s="76">
        <v>671</v>
      </c>
      <c r="I11" s="76">
        <v>1521</v>
      </c>
      <c r="J11" s="76">
        <v>2060</v>
      </c>
      <c r="K11" s="82">
        <v>0</v>
      </c>
      <c r="L11" s="76">
        <v>687</v>
      </c>
      <c r="M11" s="76">
        <v>112</v>
      </c>
      <c r="N11" s="76">
        <v>2184</v>
      </c>
      <c r="O11" s="76">
        <v>3299</v>
      </c>
      <c r="P11" s="76">
        <v>1589</v>
      </c>
      <c r="Q11" s="76">
        <v>1921</v>
      </c>
      <c r="R11" s="76">
        <v>3051</v>
      </c>
      <c r="S11" s="76">
        <v>979</v>
      </c>
      <c r="T11" s="76">
        <v>694</v>
      </c>
      <c r="U11" s="76">
        <v>3074</v>
      </c>
      <c r="V11" s="76">
        <v>835</v>
      </c>
      <c r="W11" s="76">
        <v>480</v>
      </c>
      <c r="X11" s="76">
        <v>2587</v>
      </c>
      <c r="Y11" s="76">
        <v>2397</v>
      </c>
      <c r="Z11" s="76">
        <v>2748</v>
      </c>
      <c r="AA11" s="76">
        <v>2987</v>
      </c>
      <c r="AB11" s="76">
        <v>1940</v>
      </c>
      <c r="AC11" s="76">
        <v>2906</v>
      </c>
      <c r="AD11" s="76">
        <v>1458</v>
      </c>
      <c r="AE11" s="76">
        <v>3246</v>
      </c>
      <c r="AF11" s="76">
        <v>3385</v>
      </c>
      <c r="AG11" s="76">
        <v>3616</v>
      </c>
      <c r="AH11" s="76">
        <v>3558</v>
      </c>
    </row>
    <row r="12" spans="1:35">
      <c r="A12" s="79" t="s">
        <v>561</v>
      </c>
      <c r="B12" s="21">
        <v>10</v>
      </c>
      <c r="C12" s="76">
        <v>1080</v>
      </c>
      <c r="D12" s="76">
        <v>1229</v>
      </c>
      <c r="E12" s="76">
        <v>943</v>
      </c>
      <c r="F12" s="76">
        <v>999</v>
      </c>
      <c r="G12" s="76">
        <v>6065</v>
      </c>
      <c r="H12" s="76">
        <v>1307</v>
      </c>
      <c r="I12" s="76">
        <v>833</v>
      </c>
      <c r="J12" s="76">
        <v>1372</v>
      </c>
      <c r="K12" s="76">
        <v>687</v>
      </c>
      <c r="L12" s="82">
        <v>0</v>
      </c>
      <c r="M12" s="76">
        <v>735</v>
      </c>
      <c r="N12" s="76">
        <v>2183</v>
      </c>
      <c r="O12" s="76">
        <v>3297</v>
      </c>
      <c r="P12" s="76">
        <v>1588</v>
      </c>
      <c r="Q12" s="76">
        <v>1920</v>
      </c>
      <c r="R12" s="76">
        <v>3050</v>
      </c>
      <c r="S12" s="76">
        <v>1143</v>
      </c>
      <c r="T12" s="76">
        <v>1148</v>
      </c>
      <c r="U12" s="76">
        <v>3073</v>
      </c>
      <c r="V12" s="76">
        <v>1158</v>
      </c>
      <c r="W12" s="76">
        <v>1027</v>
      </c>
      <c r="X12" s="76">
        <v>1900</v>
      </c>
      <c r="Y12" s="76">
        <v>1709</v>
      </c>
      <c r="Z12" s="76">
        <v>2367</v>
      </c>
      <c r="AA12" s="76">
        <v>2300</v>
      </c>
      <c r="AB12" s="76">
        <v>1367</v>
      </c>
      <c r="AC12" s="76">
        <v>2335</v>
      </c>
      <c r="AD12" s="76">
        <v>770</v>
      </c>
      <c r="AE12" s="76">
        <v>3245</v>
      </c>
      <c r="AF12" s="76">
        <v>3384</v>
      </c>
      <c r="AG12" s="76">
        <v>3614</v>
      </c>
      <c r="AH12" s="76">
        <v>3557</v>
      </c>
    </row>
    <row r="13" spans="1:35">
      <c r="A13" s="79" t="s">
        <v>608</v>
      </c>
      <c r="B13" s="21">
        <v>11</v>
      </c>
      <c r="C13" s="76">
        <v>345</v>
      </c>
      <c r="D13" s="76">
        <v>494</v>
      </c>
      <c r="E13" s="76">
        <v>227</v>
      </c>
      <c r="F13" s="76">
        <v>264</v>
      </c>
      <c r="G13" s="76">
        <v>6800</v>
      </c>
      <c r="H13" s="76">
        <v>578</v>
      </c>
      <c r="I13" s="76">
        <v>1568</v>
      </c>
      <c r="J13" s="76">
        <v>2107</v>
      </c>
      <c r="K13" s="76">
        <v>112</v>
      </c>
      <c r="L13" s="76">
        <v>735</v>
      </c>
      <c r="M13" s="82">
        <v>0</v>
      </c>
      <c r="N13" s="76">
        <v>2296</v>
      </c>
      <c r="O13" s="76">
        <v>3410</v>
      </c>
      <c r="P13" s="76">
        <v>1701</v>
      </c>
      <c r="Q13" s="76">
        <v>2033</v>
      </c>
      <c r="R13" s="76">
        <v>3163</v>
      </c>
      <c r="S13" s="76">
        <v>1091</v>
      </c>
      <c r="T13" s="76">
        <v>807</v>
      </c>
      <c r="U13" s="76">
        <v>3186</v>
      </c>
      <c r="V13" s="76">
        <v>947</v>
      </c>
      <c r="W13" s="76">
        <v>591</v>
      </c>
      <c r="X13" s="76">
        <v>2635</v>
      </c>
      <c r="Y13" s="76">
        <v>2444</v>
      </c>
      <c r="Z13" s="76">
        <v>2795</v>
      </c>
      <c r="AA13" s="76">
        <v>3035</v>
      </c>
      <c r="AB13" s="76">
        <v>1988</v>
      </c>
      <c r="AC13" s="76">
        <v>2954</v>
      </c>
      <c r="AD13" s="76">
        <v>1505</v>
      </c>
      <c r="AE13" s="76">
        <v>3358</v>
      </c>
      <c r="AF13" s="76">
        <v>3497</v>
      </c>
      <c r="AG13" s="76">
        <v>3728</v>
      </c>
      <c r="AH13" s="76">
        <v>3670</v>
      </c>
    </row>
    <row r="14" spans="1:35">
      <c r="A14" s="79" t="s">
        <v>145</v>
      </c>
      <c r="B14" s="21">
        <v>12</v>
      </c>
      <c r="C14" s="76">
        <v>2620</v>
      </c>
      <c r="D14" s="76">
        <v>2770</v>
      </c>
      <c r="E14" s="76">
        <v>2470</v>
      </c>
      <c r="F14" s="76">
        <v>2540</v>
      </c>
      <c r="G14" s="76">
        <v>7984</v>
      </c>
      <c r="H14" s="76">
        <v>2835</v>
      </c>
      <c r="I14" s="76">
        <v>2752</v>
      </c>
      <c r="J14" s="76">
        <v>3291</v>
      </c>
      <c r="K14" s="76">
        <v>2187</v>
      </c>
      <c r="L14" s="76">
        <v>2183</v>
      </c>
      <c r="M14" s="76">
        <v>2296</v>
      </c>
      <c r="N14" s="82">
        <v>0</v>
      </c>
      <c r="O14" s="76">
        <v>1115</v>
      </c>
      <c r="P14" s="76">
        <v>616</v>
      </c>
      <c r="Q14" s="76">
        <v>401</v>
      </c>
      <c r="R14" s="76">
        <v>867</v>
      </c>
      <c r="S14" s="76">
        <v>1206</v>
      </c>
      <c r="T14" s="76">
        <v>1658</v>
      </c>
      <c r="U14" s="76">
        <v>890</v>
      </c>
      <c r="V14" s="76">
        <v>1394</v>
      </c>
      <c r="W14" s="76">
        <v>1794</v>
      </c>
      <c r="X14" s="76">
        <v>3281</v>
      </c>
      <c r="Y14" s="76">
        <v>3091</v>
      </c>
      <c r="Z14" s="76">
        <v>3079</v>
      </c>
      <c r="AA14" s="76">
        <v>3424</v>
      </c>
      <c r="AB14" s="76">
        <v>2382</v>
      </c>
      <c r="AC14" s="76">
        <v>3261</v>
      </c>
      <c r="AD14" s="76">
        <v>2636</v>
      </c>
      <c r="AE14" s="76">
        <v>1522</v>
      </c>
      <c r="AF14" s="76">
        <v>1661</v>
      </c>
      <c r="AG14" s="76">
        <v>1891</v>
      </c>
      <c r="AH14" s="76">
        <v>1834</v>
      </c>
    </row>
    <row r="15" spans="1:35">
      <c r="A15" s="79" t="s">
        <v>149</v>
      </c>
      <c r="B15" s="21">
        <v>13</v>
      </c>
      <c r="C15" s="76">
        <v>3734</v>
      </c>
      <c r="D15" s="76">
        <v>3883</v>
      </c>
      <c r="E15" s="76">
        <v>3583</v>
      </c>
      <c r="F15" s="76">
        <v>3653</v>
      </c>
      <c r="G15" s="76">
        <v>9097</v>
      </c>
      <c r="H15" s="76">
        <v>3948</v>
      </c>
      <c r="I15" s="76">
        <v>3866</v>
      </c>
      <c r="J15" s="76">
        <v>4405</v>
      </c>
      <c r="K15" s="76">
        <v>3300</v>
      </c>
      <c r="L15" s="76">
        <v>3296</v>
      </c>
      <c r="M15" s="76">
        <v>3409</v>
      </c>
      <c r="N15" s="76">
        <v>1113</v>
      </c>
      <c r="O15" s="82">
        <v>0</v>
      </c>
      <c r="P15" s="76">
        <v>1729</v>
      </c>
      <c r="Q15" s="76">
        <v>1515</v>
      </c>
      <c r="R15" s="76">
        <v>338</v>
      </c>
      <c r="S15" s="76">
        <v>2319</v>
      </c>
      <c r="T15" s="76">
        <v>2771</v>
      </c>
      <c r="U15" s="76">
        <v>361</v>
      </c>
      <c r="V15" s="76">
        <v>2507</v>
      </c>
      <c r="W15" s="76">
        <v>2907</v>
      </c>
      <c r="X15" s="76">
        <v>4394</v>
      </c>
      <c r="Y15" s="76">
        <v>4204</v>
      </c>
      <c r="Z15" s="76">
        <v>4132</v>
      </c>
      <c r="AA15" s="76">
        <v>4480</v>
      </c>
      <c r="AB15" s="76">
        <v>3438</v>
      </c>
      <c r="AC15" s="76">
        <v>4316</v>
      </c>
      <c r="AD15" s="76">
        <v>3750</v>
      </c>
      <c r="AE15" s="76">
        <v>1498</v>
      </c>
      <c r="AF15" s="76">
        <v>1638</v>
      </c>
      <c r="AG15" s="76">
        <v>1868</v>
      </c>
      <c r="AH15" s="76">
        <v>1811</v>
      </c>
    </row>
    <row r="16" spans="1:35">
      <c r="A16" s="79" t="s">
        <v>156</v>
      </c>
      <c r="B16" s="21">
        <v>14</v>
      </c>
      <c r="C16" s="76">
        <v>2026</v>
      </c>
      <c r="D16" s="76">
        <v>2175</v>
      </c>
      <c r="E16" s="76">
        <v>1875</v>
      </c>
      <c r="F16" s="76">
        <v>1945</v>
      </c>
      <c r="G16" s="76">
        <v>7393</v>
      </c>
      <c r="H16" s="76">
        <v>2240</v>
      </c>
      <c r="I16" s="76">
        <v>2163</v>
      </c>
      <c r="J16" s="76">
        <v>2701</v>
      </c>
      <c r="K16" s="76">
        <v>1592</v>
      </c>
      <c r="L16" s="76">
        <v>1588</v>
      </c>
      <c r="M16" s="76">
        <v>1701</v>
      </c>
      <c r="N16" s="76">
        <v>616</v>
      </c>
      <c r="O16" s="76">
        <v>1730</v>
      </c>
      <c r="P16" s="82">
        <v>0</v>
      </c>
      <c r="Q16" s="76">
        <v>353</v>
      </c>
      <c r="R16" s="76">
        <v>1483</v>
      </c>
      <c r="S16" s="76">
        <v>611</v>
      </c>
      <c r="T16" s="76">
        <v>1063</v>
      </c>
      <c r="U16" s="76">
        <v>1506</v>
      </c>
      <c r="V16" s="76">
        <v>799</v>
      </c>
      <c r="W16" s="76">
        <v>1199</v>
      </c>
      <c r="X16" s="76">
        <v>2823</v>
      </c>
      <c r="Y16" s="76">
        <v>2632</v>
      </c>
      <c r="Z16" s="76">
        <v>2771</v>
      </c>
      <c r="AA16" s="76">
        <v>3116</v>
      </c>
      <c r="AB16" s="76">
        <v>3116</v>
      </c>
      <c r="AC16" s="76">
        <v>2952</v>
      </c>
      <c r="AD16" s="76">
        <v>2047</v>
      </c>
      <c r="AE16" s="76">
        <v>1678</v>
      </c>
      <c r="AF16" s="76">
        <v>1817</v>
      </c>
      <c r="AG16" s="76">
        <v>2047</v>
      </c>
      <c r="AH16" s="76">
        <v>1990</v>
      </c>
    </row>
    <row r="17" spans="1:34">
      <c r="A17" s="79" t="s">
        <v>158</v>
      </c>
      <c r="B17" s="21">
        <v>15</v>
      </c>
      <c r="C17" s="76">
        <v>2357</v>
      </c>
      <c r="D17" s="76">
        <v>2507</v>
      </c>
      <c r="E17" s="76">
        <v>2207</v>
      </c>
      <c r="F17" s="76">
        <v>2276</v>
      </c>
      <c r="G17" s="76">
        <v>7708</v>
      </c>
      <c r="H17" s="76">
        <v>2572</v>
      </c>
      <c r="I17" s="76">
        <v>2476</v>
      </c>
      <c r="J17" s="76">
        <v>3015</v>
      </c>
      <c r="K17" s="76">
        <v>1924</v>
      </c>
      <c r="L17" s="76">
        <v>1920</v>
      </c>
      <c r="M17" s="76">
        <v>2033</v>
      </c>
      <c r="N17" s="76">
        <v>401</v>
      </c>
      <c r="O17" s="76">
        <v>1516</v>
      </c>
      <c r="P17" s="76">
        <v>353</v>
      </c>
      <c r="Q17" s="82">
        <v>0</v>
      </c>
      <c r="R17" s="76">
        <v>1269</v>
      </c>
      <c r="S17" s="76">
        <v>943</v>
      </c>
      <c r="T17" s="76">
        <v>1395</v>
      </c>
      <c r="U17" s="76">
        <v>1292</v>
      </c>
      <c r="V17" s="76">
        <v>1131</v>
      </c>
      <c r="W17" s="76">
        <v>1531</v>
      </c>
      <c r="X17" s="76">
        <v>2933</v>
      </c>
      <c r="Y17" s="76">
        <v>2742</v>
      </c>
      <c r="Z17" s="76">
        <v>2691</v>
      </c>
      <c r="AA17" s="76">
        <v>3042</v>
      </c>
      <c r="AB17" s="76">
        <v>1994</v>
      </c>
      <c r="AC17" s="76">
        <v>2874</v>
      </c>
      <c r="AD17" s="76">
        <v>2360</v>
      </c>
      <c r="AE17" s="76">
        <v>1325</v>
      </c>
      <c r="AF17" s="76">
        <v>1464</v>
      </c>
      <c r="AG17" s="76">
        <v>1695</v>
      </c>
      <c r="AH17" s="76">
        <v>1637</v>
      </c>
    </row>
    <row r="18" spans="1:34">
      <c r="A18" s="79" t="s">
        <v>1140</v>
      </c>
      <c r="B18" s="21">
        <v>16</v>
      </c>
      <c r="C18" s="76">
        <v>3488</v>
      </c>
      <c r="D18" s="76">
        <v>3637</v>
      </c>
      <c r="E18" s="76">
        <v>3338</v>
      </c>
      <c r="F18" s="76">
        <v>3407</v>
      </c>
      <c r="G18" s="76">
        <v>8852</v>
      </c>
      <c r="H18" s="76">
        <v>3702</v>
      </c>
      <c r="I18" s="76">
        <v>3620</v>
      </c>
      <c r="J18" s="76">
        <v>4159</v>
      </c>
      <c r="K18" s="76">
        <v>3055</v>
      </c>
      <c r="L18" s="76">
        <v>3051</v>
      </c>
      <c r="M18" s="76">
        <v>3164</v>
      </c>
      <c r="N18" s="76">
        <v>868</v>
      </c>
      <c r="O18" s="76">
        <v>338</v>
      </c>
      <c r="P18" s="76">
        <v>1484</v>
      </c>
      <c r="Q18" s="76">
        <v>1269</v>
      </c>
      <c r="R18" s="82">
        <v>0</v>
      </c>
      <c r="S18" s="76">
        <v>2074</v>
      </c>
      <c r="T18" s="76">
        <v>2526</v>
      </c>
      <c r="U18" s="76">
        <v>23</v>
      </c>
      <c r="V18" s="76">
        <v>2262</v>
      </c>
      <c r="W18" s="76">
        <v>2661</v>
      </c>
      <c r="X18" s="76">
        <v>4149</v>
      </c>
      <c r="Y18" s="76">
        <v>3958</v>
      </c>
      <c r="Z18" s="76">
        <v>3889</v>
      </c>
      <c r="AA18" s="76">
        <v>4234</v>
      </c>
      <c r="AB18" s="76">
        <v>3192</v>
      </c>
      <c r="AC18" s="76">
        <v>4071</v>
      </c>
      <c r="AD18" s="76">
        <v>3504</v>
      </c>
      <c r="AE18" s="76">
        <v>1626</v>
      </c>
      <c r="AF18" s="76">
        <v>1765</v>
      </c>
      <c r="AG18" s="76">
        <v>1995</v>
      </c>
      <c r="AH18" s="76">
        <v>1938</v>
      </c>
    </row>
    <row r="19" spans="1:34" ht="28.8">
      <c r="A19" s="79" t="s">
        <v>303</v>
      </c>
      <c r="B19" s="21">
        <v>17</v>
      </c>
      <c r="C19" s="76">
        <v>1416</v>
      </c>
      <c r="D19" s="76">
        <v>1565</v>
      </c>
      <c r="E19" s="76">
        <v>1265</v>
      </c>
      <c r="F19" s="76">
        <v>1335</v>
      </c>
      <c r="G19" s="76">
        <v>7208</v>
      </c>
      <c r="H19" s="76">
        <v>1630</v>
      </c>
      <c r="I19" s="76">
        <v>1977</v>
      </c>
      <c r="J19" s="76">
        <v>2515</v>
      </c>
      <c r="K19" s="76">
        <v>982</v>
      </c>
      <c r="L19" s="76">
        <v>1143</v>
      </c>
      <c r="M19" s="76">
        <v>1091</v>
      </c>
      <c r="N19" s="76">
        <v>1206</v>
      </c>
      <c r="O19" s="76">
        <v>2320</v>
      </c>
      <c r="P19" s="76">
        <v>611</v>
      </c>
      <c r="Q19" s="76">
        <v>943</v>
      </c>
      <c r="R19" s="76">
        <v>2073</v>
      </c>
      <c r="S19" s="82">
        <v>0</v>
      </c>
      <c r="T19" s="76">
        <v>453</v>
      </c>
      <c r="U19" s="76">
        <v>2096</v>
      </c>
      <c r="V19" s="76">
        <v>189</v>
      </c>
      <c r="W19" s="76">
        <v>589</v>
      </c>
      <c r="X19" s="76">
        <v>3043</v>
      </c>
      <c r="Y19" s="76">
        <v>2853</v>
      </c>
      <c r="Z19" s="76">
        <v>3175</v>
      </c>
      <c r="AA19" s="76">
        <v>3443</v>
      </c>
      <c r="AB19" s="76">
        <v>2396</v>
      </c>
      <c r="AC19" s="76">
        <v>3362</v>
      </c>
      <c r="AD19" s="76">
        <v>1913</v>
      </c>
      <c r="AE19" s="76">
        <v>2268</v>
      </c>
      <c r="AF19" s="76">
        <v>2407</v>
      </c>
      <c r="AG19" s="76">
        <v>2637</v>
      </c>
      <c r="AH19" s="76">
        <v>2580</v>
      </c>
    </row>
    <row r="20" spans="1:34">
      <c r="A20" s="79" t="s">
        <v>312</v>
      </c>
      <c r="B20" s="21">
        <v>18</v>
      </c>
      <c r="C20" s="76">
        <v>1130</v>
      </c>
      <c r="D20" s="76">
        <v>1279</v>
      </c>
      <c r="E20" s="76">
        <v>980</v>
      </c>
      <c r="F20" s="76">
        <v>1049</v>
      </c>
      <c r="G20" s="76">
        <v>7213</v>
      </c>
      <c r="H20" s="76">
        <v>1344</v>
      </c>
      <c r="I20" s="76">
        <v>1981</v>
      </c>
      <c r="J20" s="76">
        <v>2520</v>
      </c>
      <c r="K20" s="76">
        <v>696</v>
      </c>
      <c r="L20" s="76">
        <v>1148</v>
      </c>
      <c r="M20" s="76">
        <v>807</v>
      </c>
      <c r="N20" s="76">
        <v>1658</v>
      </c>
      <c r="O20" s="76">
        <v>2772</v>
      </c>
      <c r="P20" s="76">
        <v>1063</v>
      </c>
      <c r="Q20" s="76">
        <v>1395</v>
      </c>
      <c r="R20" s="76">
        <v>2525</v>
      </c>
      <c r="S20" s="76">
        <v>453</v>
      </c>
      <c r="T20" s="82">
        <v>0</v>
      </c>
      <c r="U20" s="76">
        <v>2548</v>
      </c>
      <c r="V20" s="76">
        <v>309</v>
      </c>
      <c r="W20" s="76">
        <v>303</v>
      </c>
      <c r="X20" s="76">
        <v>3048</v>
      </c>
      <c r="Y20" s="76">
        <v>2857</v>
      </c>
      <c r="Z20" s="76">
        <v>3209</v>
      </c>
      <c r="AA20" s="76">
        <v>3448</v>
      </c>
      <c r="AB20" s="76">
        <v>2401</v>
      </c>
      <c r="AC20" s="76">
        <v>3367</v>
      </c>
      <c r="AD20" s="76">
        <v>1918</v>
      </c>
      <c r="AE20" s="76">
        <v>2720</v>
      </c>
      <c r="AF20" s="76">
        <v>2859</v>
      </c>
      <c r="AG20" s="76">
        <v>3089</v>
      </c>
      <c r="AH20" s="76">
        <v>3032</v>
      </c>
    </row>
    <row r="21" spans="1:34" s="77" customFormat="1">
      <c r="A21" s="79" t="s">
        <v>326</v>
      </c>
      <c r="B21" s="21">
        <v>19</v>
      </c>
      <c r="C21" s="76">
        <v>3511</v>
      </c>
      <c r="D21" s="76">
        <v>3660</v>
      </c>
      <c r="E21" s="76">
        <v>3360</v>
      </c>
      <c r="F21" s="76">
        <v>3430</v>
      </c>
      <c r="G21" s="76">
        <v>8874</v>
      </c>
      <c r="H21" s="76">
        <v>3725</v>
      </c>
      <c r="I21" s="76">
        <v>3643</v>
      </c>
      <c r="J21" s="76">
        <v>4182</v>
      </c>
      <c r="K21" s="76">
        <v>3077</v>
      </c>
      <c r="L21" s="76">
        <v>3073</v>
      </c>
      <c r="M21" s="76">
        <v>3186</v>
      </c>
      <c r="N21" s="77">
        <v>890</v>
      </c>
      <c r="O21" s="77">
        <v>361</v>
      </c>
      <c r="P21" s="77">
        <v>1506</v>
      </c>
      <c r="Q21" s="77">
        <v>1292</v>
      </c>
      <c r="R21" s="77">
        <v>23</v>
      </c>
      <c r="S21" s="76">
        <v>2096</v>
      </c>
      <c r="T21" s="76">
        <v>2548</v>
      </c>
      <c r="U21" s="82">
        <v>0</v>
      </c>
      <c r="V21" s="76">
        <v>2284</v>
      </c>
      <c r="W21" s="76">
        <v>2684</v>
      </c>
      <c r="X21" s="76">
        <v>4171</v>
      </c>
      <c r="Y21" s="76">
        <v>3981</v>
      </c>
      <c r="Z21" s="76">
        <v>3912</v>
      </c>
      <c r="AA21" s="76">
        <v>4257</v>
      </c>
      <c r="AB21" s="76">
        <v>3215</v>
      </c>
      <c r="AC21" s="76">
        <v>4093</v>
      </c>
      <c r="AD21" s="76">
        <v>3527</v>
      </c>
      <c r="AE21" s="76">
        <v>1649</v>
      </c>
      <c r="AF21" s="76">
        <v>1788</v>
      </c>
      <c r="AG21" s="76">
        <v>2018</v>
      </c>
      <c r="AH21" s="76">
        <v>1961</v>
      </c>
    </row>
    <row r="22" spans="1:34">
      <c r="A22" s="79" t="s">
        <v>493</v>
      </c>
      <c r="B22" s="21">
        <v>20</v>
      </c>
      <c r="C22" s="76">
        <v>1272</v>
      </c>
      <c r="D22" s="76">
        <v>1421</v>
      </c>
      <c r="E22" s="76">
        <v>1121</v>
      </c>
      <c r="F22" s="76">
        <v>1191</v>
      </c>
      <c r="G22" s="76">
        <v>7223</v>
      </c>
      <c r="H22" s="76">
        <v>1486</v>
      </c>
      <c r="I22" s="76">
        <v>1991</v>
      </c>
      <c r="J22" s="76">
        <v>2530</v>
      </c>
      <c r="K22" s="76">
        <v>838</v>
      </c>
      <c r="L22" s="76">
        <v>1158</v>
      </c>
      <c r="M22" s="76">
        <v>947</v>
      </c>
      <c r="N22" s="76">
        <v>1394</v>
      </c>
      <c r="O22" s="76">
        <v>2508</v>
      </c>
      <c r="P22" s="76">
        <v>799</v>
      </c>
      <c r="Q22" s="76">
        <v>1131</v>
      </c>
      <c r="R22" s="76">
        <v>2261</v>
      </c>
      <c r="S22" s="76">
        <v>189</v>
      </c>
      <c r="T22" s="76">
        <v>309</v>
      </c>
      <c r="U22" s="76">
        <v>2284</v>
      </c>
      <c r="V22" s="82">
        <v>0</v>
      </c>
      <c r="W22" s="76">
        <v>445</v>
      </c>
      <c r="X22" s="76">
        <v>3057</v>
      </c>
      <c r="Y22" s="76">
        <v>2867</v>
      </c>
      <c r="Z22" s="76">
        <v>3218</v>
      </c>
      <c r="AA22" s="76">
        <v>3458</v>
      </c>
      <c r="AB22" s="76">
        <v>2411</v>
      </c>
      <c r="AC22" s="76">
        <v>3376</v>
      </c>
      <c r="AD22" s="76">
        <v>1928</v>
      </c>
      <c r="AE22" s="76">
        <v>2456</v>
      </c>
      <c r="AF22" s="76">
        <v>2595</v>
      </c>
      <c r="AG22" s="76">
        <v>2826</v>
      </c>
      <c r="AH22" s="76">
        <v>2768</v>
      </c>
    </row>
    <row r="23" spans="1:34">
      <c r="A23" s="79" t="s">
        <v>518</v>
      </c>
      <c r="B23" s="21">
        <v>21</v>
      </c>
      <c r="C23" s="76">
        <v>827</v>
      </c>
      <c r="D23" s="76">
        <v>976</v>
      </c>
      <c r="E23" s="76">
        <v>676</v>
      </c>
      <c r="F23" s="76">
        <v>746</v>
      </c>
      <c r="G23" s="76">
        <v>7092</v>
      </c>
      <c r="H23" s="76">
        <v>1041</v>
      </c>
      <c r="I23" s="76">
        <v>1860</v>
      </c>
      <c r="J23" s="76">
        <v>2399</v>
      </c>
      <c r="K23" s="76">
        <v>480</v>
      </c>
      <c r="L23" s="76">
        <v>1027</v>
      </c>
      <c r="M23" s="76">
        <v>591</v>
      </c>
      <c r="N23" s="76">
        <v>1794</v>
      </c>
      <c r="O23" s="76">
        <v>2908</v>
      </c>
      <c r="P23" s="76">
        <v>1199</v>
      </c>
      <c r="Q23" s="76">
        <v>1531</v>
      </c>
      <c r="R23" s="76">
        <v>2661</v>
      </c>
      <c r="S23" s="76">
        <v>589</v>
      </c>
      <c r="T23" s="76">
        <v>303</v>
      </c>
      <c r="U23" s="76">
        <v>2684</v>
      </c>
      <c r="V23" s="76">
        <v>445</v>
      </c>
      <c r="W23" s="82">
        <v>0</v>
      </c>
      <c r="X23" s="76">
        <v>2926</v>
      </c>
      <c r="Y23" s="76">
        <v>2736</v>
      </c>
      <c r="Z23" s="76">
        <v>3087</v>
      </c>
      <c r="AA23" s="76">
        <v>3327</v>
      </c>
      <c r="AB23" s="76">
        <v>2280</v>
      </c>
      <c r="AC23" s="76">
        <v>3245</v>
      </c>
      <c r="AD23" s="76">
        <v>1797</v>
      </c>
      <c r="AE23" s="76">
        <v>2856</v>
      </c>
      <c r="AF23" s="76">
        <v>2995</v>
      </c>
      <c r="AG23" s="76">
        <v>3225</v>
      </c>
      <c r="AH23" s="76">
        <v>3168</v>
      </c>
    </row>
    <row r="24" spans="1:34">
      <c r="A24" s="79" t="s">
        <v>190</v>
      </c>
      <c r="B24" s="21">
        <v>22</v>
      </c>
      <c r="C24" s="76">
        <v>2979</v>
      </c>
      <c r="D24" s="76">
        <v>3129</v>
      </c>
      <c r="E24" s="76">
        <v>2842</v>
      </c>
      <c r="F24" s="76">
        <v>2899</v>
      </c>
      <c r="G24" s="76">
        <v>2899</v>
      </c>
      <c r="H24" s="76">
        <v>3207</v>
      </c>
      <c r="I24" s="76">
        <v>2113</v>
      </c>
      <c r="J24" s="76">
        <v>2652</v>
      </c>
      <c r="K24" s="76">
        <v>2587</v>
      </c>
      <c r="L24" s="76">
        <v>1900</v>
      </c>
      <c r="M24" s="76">
        <v>2635</v>
      </c>
      <c r="N24" s="76">
        <v>3281</v>
      </c>
      <c r="O24" s="76">
        <v>4395</v>
      </c>
      <c r="P24" s="76">
        <v>2823</v>
      </c>
      <c r="Q24" s="76">
        <v>2933</v>
      </c>
      <c r="R24" s="76">
        <v>4148</v>
      </c>
      <c r="S24" s="76">
        <v>3043</v>
      </c>
      <c r="T24" s="76">
        <v>3048</v>
      </c>
      <c r="U24" s="76">
        <v>4171</v>
      </c>
      <c r="V24" s="76">
        <v>3057</v>
      </c>
      <c r="W24" s="76">
        <v>2926</v>
      </c>
      <c r="X24" s="82">
        <v>0</v>
      </c>
      <c r="Y24" s="76">
        <v>223</v>
      </c>
      <c r="Z24" s="76">
        <v>1686</v>
      </c>
      <c r="AA24" s="76">
        <v>1182</v>
      </c>
      <c r="AB24" s="76">
        <v>1043</v>
      </c>
      <c r="AC24" s="76">
        <v>1610</v>
      </c>
      <c r="AD24" s="76">
        <v>1997</v>
      </c>
      <c r="AE24" s="76">
        <v>4146</v>
      </c>
      <c r="AF24" s="76">
        <v>4285</v>
      </c>
      <c r="AG24" s="76">
        <v>4515</v>
      </c>
      <c r="AH24" s="76">
        <v>4458</v>
      </c>
    </row>
    <row r="25" spans="1:34">
      <c r="A25" s="79" t="s">
        <v>419</v>
      </c>
      <c r="B25" s="21">
        <v>23</v>
      </c>
      <c r="C25" s="76">
        <v>2789</v>
      </c>
      <c r="D25" s="76">
        <v>2938</v>
      </c>
      <c r="E25" s="76">
        <v>2652</v>
      </c>
      <c r="F25" s="76">
        <v>2708</v>
      </c>
      <c r="G25" s="76">
        <v>7154</v>
      </c>
      <c r="H25" s="76">
        <v>3017</v>
      </c>
      <c r="I25" s="76">
        <v>1923</v>
      </c>
      <c r="J25" s="76">
        <v>2462</v>
      </c>
      <c r="K25" s="76">
        <v>2397</v>
      </c>
      <c r="L25" s="76">
        <v>1709</v>
      </c>
      <c r="M25" s="76">
        <v>2444</v>
      </c>
      <c r="N25" s="76">
        <v>3091</v>
      </c>
      <c r="O25" s="76">
        <v>4205</v>
      </c>
      <c r="P25" s="76">
        <v>2632</v>
      </c>
      <c r="Q25" s="76">
        <v>2742</v>
      </c>
      <c r="R25" s="76">
        <v>3958</v>
      </c>
      <c r="S25" s="76">
        <v>2853</v>
      </c>
      <c r="T25" s="76">
        <v>2857</v>
      </c>
      <c r="U25" s="76">
        <v>3981</v>
      </c>
      <c r="V25" s="76">
        <v>2867</v>
      </c>
      <c r="W25" s="76">
        <v>2736</v>
      </c>
      <c r="X25" s="76">
        <v>223</v>
      </c>
      <c r="Y25" s="82">
        <v>0</v>
      </c>
      <c r="Z25" s="76">
        <v>1853</v>
      </c>
      <c r="AA25" s="76">
        <v>1349</v>
      </c>
      <c r="AB25" s="76">
        <v>974</v>
      </c>
      <c r="AC25" s="76">
        <v>1777</v>
      </c>
      <c r="AD25" s="76">
        <v>1807</v>
      </c>
      <c r="AE25" s="76">
        <v>3955</v>
      </c>
      <c r="AF25" s="76">
        <v>4095</v>
      </c>
      <c r="AG25" s="76">
        <v>4325</v>
      </c>
      <c r="AH25" s="76">
        <v>4268</v>
      </c>
    </row>
    <row r="26" spans="1:34" s="77" customFormat="1" ht="28.8">
      <c r="A26" s="81" t="s">
        <v>1141</v>
      </c>
      <c r="B26" s="21">
        <v>24</v>
      </c>
      <c r="C26" s="76">
        <v>3140</v>
      </c>
      <c r="D26" s="76">
        <v>3289</v>
      </c>
      <c r="E26" s="76">
        <v>3003</v>
      </c>
      <c r="F26" s="76">
        <v>3059</v>
      </c>
      <c r="G26" s="76">
        <v>8014</v>
      </c>
      <c r="H26" s="76">
        <v>3368</v>
      </c>
      <c r="I26" s="76">
        <v>2782</v>
      </c>
      <c r="J26" s="76">
        <v>3321</v>
      </c>
      <c r="K26" s="76">
        <v>2748</v>
      </c>
      <c r="L26" s="76">
        <v>2366</v>
      </c>
      <c r="M26" s="76">
        <v>2795</v>
      </c>
      <c r="N26" s="76">
        <v>3124</v>
      </c>
      <c r="O26" s="76">
        <v>4181</v>
      </c>
      <c r="P26" s="76">
        <v>2815</v>
      </c>
      <c r="Q26" s="76">
        <v>2735</v>
      </c>
      <c r="R26" s="76">
        <v>3934</v>
      </c>
      <c r="S26" s="76">
        <v>3198</v>
      </c>
      <c r="T26" s="76">
        <v>3209</v>
      </c>
      <c r="U26" s="76">
        <v>3957</v>
      </c>
      <c r="V26" s="76">
        <v>3218</v>
      </c>
      <c r="W26" s="76">
        <v>3087</v>
      </c>
      <c r="X26" s="76">
        <v>1692</v>
      </c>
      <c r="Y26" s="76">
        <v>1692</v>
      </c>
      <c r="Z26" s="82">
        <v>0</v>
      </c>
      <c r="AA26" s="77">
        <v>580</v>
      </c>
      <c r="AB26" s="77">
        <v>1046</v>
      </c>
      <c r="AC26" s="77">
        <v>197</v>
      </c>
      <c r="AD26" s="77">
        <v>2666</v>
      </c>
      <c r="AE26" s="76">
        <v>3908</v>
      </c>
      <c r="AF26" s="76">
        <v>4048</v>
      </c>
      <c r="AG26" s="76">
        <v>4278</v>
      </c>
      <c r="AH26" s="76">
        <v>4221</v>
      </c>
    </row>
    <row r="27" spans="1:34" s="77" customFormat="1">
      <c r="A27" s="79" t="s">
        <v>651</v>
      </c>
      <c r="B27" s="21">
        <v>25</v>
      </c>
      <c r="C27" s="76">
        <v>3380</v>
      </c>
      <c r="D27" s="76">
        <v>3529</v>
      </c>
      <c r="E27" s="76">
        <v>3243</v>
      </c>
      <c r="F27" s="76">
        <v>3299</v>
      </c>
      <c r="G27" s="76">
        <v>7645</v>
      </c>
      <c r="H27" s="76">
        <v>3607</v>
      </c>
      <c r="I27" s="76">
        <v>2513</v>
      </c>
      <c r="J27" s="76">
        <v>3052</v>
      </c>
      <c r="K27" s="76">
        <v>2987</v>
      </c>
      <c r="L27" s="76">
        <v>2300</v>
      </c>
      <c r="M27" s="76">
        <v>3035</v>
      </c>
      <c r="N27" s="76">
        <v>3464</v>
      </c>
      <c r="O27" s="76">
        <v>4521</v>
      </c>
      <c r="P27" s="76">
        <v>3155</v>
      </c>
      <c r="Q27" s="76">
        <v>3075</v>
      </c>
      <c r="R27" s="76">
        <v>4274</v>
      </c>
      <c r="S27" s="76">
        <v>3443</v>
      </c>
      <c r="T27" s="76">
        <v>3448</v>
      </c>
      <c r="U27" s="76">
        <v>4296</v>
      </c>
      <c r="V27" s="76">
        <v>3458</v>
      </c>
      <c r="W27" s="76">
        <v>3327</v>
      </c>
      <c r="X27" s="76">
        <v>1182</v>
      </c>
      <c r="Y27" s="76">
        <v>1349</v>
      </c>
      <c r="Z27" s="76">
        <v>582</v>
      </c>
      <c r="AA27" s="82">
        <v>0</v>
      </c>
      <c r="AB27" s="76">
        <v>1078</v>
      </c>
      <c r="AC27" s="76">
        <v>505</v>
      </c>
      <c r="AD27" s="76">
        <v>2397</v>
      </c>
      <c r="AE27" s="76">
        <v>4248</v>
      </c>
      <c r="AF27" s="76">
        <v>4388</v>
      </c>
      <c r="AG27" s="76">
        <v>4618</v>
      </c>
      <c r="AH27" s="76">
        <v>4561</v>
      </c>
    </row>
    <row r="28" spans="1:34" s="77" customFormat="1" ht="18">
      <c r="A28" s="80" t="s">
        <v>1142</v>
      </c>
      <c r="B28" s="21">
        <v>26</v>
      </c>
      <c r="C28" s="73">
        <v>-1</v>
      </c>
      <c r="D28" s="76">
        <v>2482</v>
      </c>
      <c r="E28" s="76">
        <v>2196</v>
      </c>
      <c r="F28" s="76">
        <v>2252</v>
      </c>
      <c r="G28" s="76">
        <v>2252</v>
      </c>
      <c r="H28" s="76">
        <v>2560</v>
      </c>
      <c r="I28" s="76">
        <v>1783</v>
      </c>
      <c r="J28" s="76">
        <v>2321</v>
      </c>
      <c r="K28" s="76">
        <v>1940</v>
      </c>
      <c r="L28" s="76">
        <v>1367</v>
      </c>
      <c r="M28" s="76">
        <v>1988</v>
      </c>
      <c r="N28" s="76">
        <v>2385</v>
      </c>
      <c r="O28" s="76">
        <v>3442</v>
      </c>
      <c r="P28" s="76">
        <v>2076</v>
      </c>
      <c r="Q28" s="76">
        <v>1996</v>
      </c>
      <c r="R28" s="76">
        <v>3195</v>
      </c>
      <c r="S28" s="76">
        <v>2396</v>
      </c>
      <c r="T28" s="76">
        <v>2401</v>
      </c>
      <c r="U28" s="76">
        <v>3218</v>
      </c>
      <c r="V28" s="76">
        <v>2411</v>
      </c>
      <c r="W28" s="76">
        <v>2280</v>
      </c>
      <c r="X28" s="76">
        <v>1040</v>
      </c>
      <c r="Y28" s="76">
        <v>973</v>
      </c>
      <c r="Z28" s="76">
        <v>1040</v>
      </c>
      <c r="AA28" s="76">
        <v>1071</v>
      </c>
      <c r="AB28" s="82">
        <v>0</v>
      </c>
      <c r="AC28" s="76">
        <v>968</v>
      </c>
      <c r="AD28" s="76">
        <v>1667</v>
      </c>
      <c r="AE28" s="73">
        <v>-1</v>
      </c>
      <c r="AF28" s="76">
        <v>3309</v>
      </c>
      <c r="AG28" s="73">
        <v>-1</v>
      </c>
      <c r="AH28" s="76">
        <v>3482</v>
      </c>
    </row>
    <row r="29" spans="1:34" s="77" customFormat="1">
      <c r="A29" s="80" t="s">
        <v>1144</v>
      </c>
      <c r="B29" s="21">
        <v>27</v>
      </c>
      <c r="C29" s="76">
        <v>3299</v>
      </c>
      <c r="D29" s="76">
        <v>3448</v>
      </c>
      <c r="E29" s="76">
        <v>3162</v>
      </c>
      <c r="F29" s="76">
        <v>3218</v>
      </c>
      <c r="G29" s="76">
        <v>7883</v>
      </c>
      <c r="H29" s="76">
        <v>3526</v>
      </c>
      <c r="I29" s="76">
        <v>2751</v>
      </c>
      <c r="J29" s="76">
        <v>3290</v>
      </c>
      <c r="K29" s="76">
        <v>2906</v>
      </c>
      <c r="L29" s="76">
        <v>2335</v>
      </c>
      <c r="M29" s="76">
        <v>2954</v>
      </c>
      <c r="N29" s="76">
        <v>3327</v>
      </c>
      <c r="O29" s="76">
        <v>4384</v>
      </c>
      <c r="P29" s="76">
        <v>3019</v>
      </c>
      <c r="Q29" s="76">
        <v>2938</v>
      </c>
      <c r="R29" s="76">
        <v>4137</v>
      </c>
      <c r="S29" s="76">
        <v>3362</v>
      </c>
      <c r="T29" s="76">
        <v>3367</v>
      </c>
      <c r="U29" s="76">
        <v>4160</v>
      </c>
      <c r="V29" s="76">
        <v>3376</v>
      </c>
      <c r="W29" s="76">
        <v>3245</v>
      </c>
      <c r="X29" s="76">
        <v>1618</v>
      </c>
      <c r="Y29" s="76">
        <v>1785</v>
      </c>
      <c r="Z29" s="76">
        <v>197</v>
      </c>
      <c r="AA29" s="76">
        <v>508</v>
      </c>
      <c r="AB29" s="76">
        <v>968</v>
      </c>
      <c r="AC29" s="82">
        <v>0</v>
      </c>
      <c r="AD29" s="76">
        <v>2635</v>
      </c>
      <c r="AE29" s="76">
        <v>4112</v>
      </c>
      <c r="AF29" s="76">
        <v>4251</v>
      </c>
      <c r="AG29" s="76">
        <v>4481</v>
      </c>
      <c r="AH29" s="76">
        <v>4424</v>
      </c>
    </row>
    <row r="30" spans="1:34" s="77" customFormat="1" ht="22.2" customHeight="1">
      <c r="A30" s="80" t="s">
        <v>1143</v>
      </c>
      <c r="B30" s="21">
        <v>28</v>
      </c>
      <c r="C30" s="76">
        <v>1850</v>
      </c>
      <c r="D30" s="76">
        <v>1999</v>
      </c>
      <c r="E30" s="76">
        <v>1713</v>
      </c>
      <c r="F30" s="76">
        <v>1769</v>
      </c>
      <c r="G30" s="76">
        <v>5433</v>
      </c>
      <c r="H30" s="76">
        <v>2078</v>
      </c>
      <c r="I30" s="76">
        <v>202</v>
      </c>
      <c r="J30" s="76">
        <v>740</v>
      </c>
      <c r="K30" s="76">
        <v>1458</v>
      </c>
      <c r="L30" s="76">
        <v>770</v>
      </c>
      <c r="M30" s="76">
        <v>1505</v>
      </c>
      <c r="N30" s="76">
        <v>2636</v>
      </c>
      <c r="O30" s="76">
        <v>3751</v>
      </c>
      <c r="P30" s="76">
        <v>2047</v>
      </c>
      <c r="Q30" s="76">
        <v>2360</v>
      </c>
      <c r="R30" s="76">
        <v>3504</v>
      </c>
      <c r="S30" s="76">
        <v>1913</v>
      </c>
      <c r="T30" s="76">
        <v>1918</v>
      </c>
      <c r="U30" s="76">
        <v>3527</v>
      </c>
      <c r="V30" s="76">
        <v>1928</v>
      </c>
      <c r="W30" s="76">
        <v>1797</v>
      </c>
      <c r="X30" s="76">
        <v>1997</v>
      </c>
      <c r="Y30" s="76">
        <v>1807</v>
      </c>
      <c r="Z30" s="76">
        <v>2666</v>
      </c>
      <c r="AA30" s="76">
        <v>2397</v>
      </c>
      <c r="AB30" s="76">
        <v>1667</v>
      </c>
      <c r="AC30" s="76">
        <v>2635</v>
      </c>
      <c r="AD30" s="82">
        <v>0</v>
      </c>
      <c r="AE30" s="76">
        <v>3661</v>
      </c>
      <c r="AF30" s="76">
        <v>3800</v>
      </c>
      <c r="AG30" s="76">
        <v>4030</v>
      </c>
      <c r="AH30" s="76">
        <v>3973</v>
      </c>
    </row>
    <row r="31" spans="1:34" s="77" customFormat="1" ht="18">
      <c r="A31" s="79" t="s">
        <v>488</v>
      </c>
      <c r="B31" s="21">
        <v>29</v>
      </c>
      <c r="C31" s="73">
        <v>-1</v>
      </c>
      <c r="D31" s="76">
        <v>3831</v>
      </c>
      <c r="E31" s="76">
        <v>3532</v>
      </c>
      <c r="F31" s="76">
        <v>3601</v>
      </c>
      <c r="G31" s="76">
        <v>3601</v>
      </c>
      <c r="H31" s="76">
        <v>3896</v>
      </c>
      <c r="I31" s="76">
        <v>3777</v>
      </c>
      <c r="J31" s="76">
        <v>4315</v>
      </c>
      <c r="K31" s="76">
        <v>3249</v>
      </c>
      <c r="L31" s="76">
        <v>3245</v>
      </c>
      <c r="M31" s="76">
        <v>3245</v>
      </c>
      <c r="N31" s="76">
        <v>3358</v>
      </c>
      <c r="O31" s="76">
        <v>1496</v>
      </c>
      <c r="P31" s="76">
        <v>1678</v>
      </c>
      <c r="Q31" s="76">
        <v>1325</v>
      </c>
      <c r="R31" s="76">
        <v>1616</v>
      </c>
      <c r="S31" s="76">
        <v>2268</v>
      </c>
      <c r="T31" s="76">
        <v>2720</v>
      </c>
      <c r="U31" s="76">
        <v>1639</v>
      </c>
      <c r="V31" s="76">
        <v>2456</v>
      </c>
      <c r="W31" s="76">
        <v>2856</v>
      </c>
      <c r="X31" s="76">
        <v>4146</v>
      </c>
      <c r="Y31" s="76">
        <v>3955</v>
      </c>
      <c r="Z31" s="76">
        <v>3864</v>
      </c>
      <c r="AA31" s="76">
        <v>3864</v>
      </c>
      <c r="AB31" s="73">
        <v>-1</v>
      </c>
      <c r="AC31" s="76">
        <v>4045</v>
      </c>
      <c r="AD31" s="76">
        <v>3661</v>
      </c>
      <c r="AE31" s="82">
        <v>0</v>
      </c>
      <c r="AF31" s="76">
        <v>139</v>
      </c>
      <c r="AG31" s="73">
        <v>-1</v>
      </c>
      <c r="AH31" s="76">
        <v>313</v>
      </c>
    </row>
    <row r="32" spans="1:34" s="77" customFormat="1">
      <c r="A32" s="79" t="s">
        <v>513</v>
      </c>
      <c r="B32" s="21">
        <v>30</v>
      </c>
      <c r="C32" s="76">
        <v>3822</v>
      </c>
      <c r="D32" s="76">
        <v>3971</v>
      </c>
      <c r="E32" s="76">
        <v>3671</v>
      </c>
      <c r="F32" s="76">
        <v>3741</v>
      </c>
      <c r="G32" s="76">
        <v>9147</v>
      </c>
      <c r="H32" s="76">
        <v>4036</v>
      </c>
      <c r="I32" s="76">
        <v>3916</v>
      </c>
      <c r="J32" s="76">
        <v>4455</v>
      </c>
      <c r="K32" s="76">
        <v>3388</v>
      </c>
      <c r="L32" s="76">
        <v>3384</v>
      </c>
      <c r="M32" s="76">
        <v>3497</v>
      </c>
      <c r="N32" s="76">
        <v>1661</v>
      </c>
      <c r="O32" s="76">
        <v>1635</v>
      </c>
      <c r="P32" s="76">
        <v>1817</v>
      </c>
      <c r="Q32" s="76">
        <v>1464</v>
      </c>
      <c r="R32" s="76">
        <v>1756</v>
      </c>
      <c r="S32" s="76">
        <v>2407</v>
      </c>
      <c r="T32" s="76">
        <v>2859</v>
      </c>
      <c r="U32" s="76">
        <v>1778</v>
      </c>
      <c r="V32" s="76">
        <v>2595</v>
      </c>
      <c r="W32" s="76">
        <v>2995</v>
      </c>
      <c r="X32" s="76">
        <v>4285</v>
      </c>
      <c r="Y32" s="76">
        <v>4095</v>
      </c>
      <c r="Z32" s="76">
        <v>4001</v>
      </c>
      <c r="AA32" s="76">
        <v>4348</v>
      </c>
      <c r="AB32" s="76">
        <v>3306</v>
      </c>
      <c r="AC32" s="76">
        <v>4185</v>
      </c>
      <c r="AD32" s="76">
        <v>3800</v>
      </c>
      <c r="AE32" s="76">
        <v>139</v>
      </c>
      <c r="AF32" s="82">
        <v>0</v>
      </c>
      <c r="AG32" s="76">
        <v>230</v>
      </c>
      <c r="AH32" s="76">
        <v>173</v>
      </c>
    </row>
    <row r="33" spans="1:34" s="77" customFormat="1" ht="18">
      <c r="A33" s="79" t="s">
        <v>178</v>
      </c>
      <c r="B33" s="21">
        <v>31</v>
      </c>
      <c r="C33" s="73">
        <v>-1</v>
      </c>
      <c r="D33" s="76">
        <v>4201</v>
      </c>
      <c r="E33" s="76">
        <v>3902</v>
      </c>
      <c r="F33" s="76">
        <v>3971</v>
      </c>
      <c r="G33" s="76">
        <v>3971</v>
      </c>
      <c r="H33" s="76">
        <v>4266</v>
      </c>
      <c r="I33" s="76">
        <v>4146</v>
      </c>
      <c r="J33" s="76">
        <v>4685</v>
      </c>
      <c r="K33" s="76">
        <v>3618</v>
      </c>
      <c r="L33" s="76">
        <v>3614</v>
      </c>
      <c r="M33" s="76">
        <v>3728</v>
      </c>
      <c r="N33" s="76">
        <v>1891</v>
      </c>
      <c r="O33" s="76">
        <v>1866</v>
      </c>
      <c r="P33" s="76">
        <v>2047</v>
      </c>
      <c r="Q33" s="76">
        <v>1695</v>
      </c>
      <c r="R33" s="76">
        <v>1986</v>
      </c>
      <c r="S33" s="76">
        <v>2637</v>
      </c>
      <c r="T33" s="76">
        <v>3089</v>
      </c>
      <c r="U33" s="76">
        <v>2009</v>
      </c>
      <c r="V33" s="76">
        <v>2826</v>
      </c>
      <c r="W33" s="76">
        <v>3225</v>
      </c>
      <c r="X33" s="76">
        <v>4515</v>
      </c>
      <c r="Y33" s="76">
        <v>4325</v>
      </c>
      <c r="Z33" s="76">
        <v>4234</v>
      </c>
      <c r="AA33" s="76">
        <v>4577</v>
      </c>
      <c r="AB33" s="73">
        <v>-1</v>
      </c>
      <c r="AC33" s="76">
        <v>4415</v>
      </c>
      <c r="AD33" s="76">
        <v>4030</v>
      </c>
      <c r="AE33" s="73">
        <v>-1</v>
      </c>
      <c r="AF33" s="76">
        <v>230</v>
      </c>
      <c r="AG33" s="82">
        <v>0</v>
      </c>
      <c r="AH33" s="76">
        <v>57</v>
      </c>
    </row>
    <row r="34" spans="1:34" ht="28.8">
      <c r="A34" s="79" t="s">
        <v>631</v>
      </c>
      <c r="B34" s="21">
        <v>32</v>
      </c>
      <c r="C34" s="76">
        <v>3995</v>
      </c>
      <c r="D34" s="76">
        <v>4144</v>
      </c>
      <c r="E34" s="76">
        <v>3844</v>
      </c>
      <c r="F34" s="76">
        <v>3914</v>
      </c>
      <c r="G34" s="76">
        <v>9321</v>
      </c>
      <c r="H34" s="76">
        <v>4209</v>
      </c>
      <c r="I34" s="76">
        <v>4089</v>
      </c>
      <c r="J34" s="76">
        <v>4628</v>
      </c>
      <c r="K34" s="76">
        <v>3561</v>
      </c>
      <c r="L34" s="76">
        <v>3557</v>
      </c>
      <c r="M34" s="76">
        <v>3670</v>
      </c>
      <c r="N34" s="76">
        <v>1834</v>
      </c>
      <c r="O34" s="76">
        <v>1809</v>
      </c>
      <c r="P34" s="76">
        <v>1990</v>
      </c>
      <c r="Q34" s="76">
        <v>1637</v>
      </c>
      <c r="R34" s="76">
        <v>1929</v>
      </c>
      <c r="S34" s="76">
        <v>2580</v>
      </c>
      <c r="T34" s="76">
        <v>3032</v>
      </c>
      <c r="U34" s="76">
        <v>1952</v>
      </c>
      <c r="V34" s="76">
        <v>2768</v>
      </c>
      <c r="W34" s="76">
        <v>3168</v>
      </c>
      <c r="X34" s="76">
        <v>4458</v>
      </c>
      <c r="Y34" s="76">
        <v>4268</v>
      </c>
      <c r="Z34" s="76">
        <v>4177</v>
      </c>
      <c r="AA34" s="76">
        <v>4521</v>
      </c>
      <c r="AB34" s="76">
        <v>3479</v>
      </c>
      <c r="AC34" s="76">
        <v>4358</v>
      </c>
      <c r="AD34" s="76">
        <v>3973</v>
      </c>
      <c r="AE34" s="76">
        <v>313</v>
      </c>
      <c r="AF34" s="76">
        <v>173</v>
      </c>
      <c r="AG34" s="76">
        <v>57</v>
      </c>
      <c r="AH34" s="82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3206-DDE7-450C-9AF7-42DFE0ACB8D6}">
  <dimension ref="A1:AJ6"/>
  <sheetViews>
    <sheetView workbookViewId="0">
      <selection activeCell="J18" sqref="J18"/>
    </sheetView>
  </sheetViews>
  <sheetFormatPr defaultRowHeight="14.4"/>
  <sheetData>
    <row r="1" spans="1:36" ht="24">
      <c r="A1" s="4"/>
      <c r="B1" s="3" t="s">
        <v>9</v>
      </c>
      <c r="C1" s="70" t="s">
        <v>1137</v>
      </c>
      <c r="D1" s="3" t="s">
        <v>77</v>
      </c>
      <c r="E1" s="3" t="s">
        <v>305</v>
      </c>
      <c r="F1" s="3" t="s">
        <v>589</v>
      </c>
      <c r="G1" s="3" t="s">
        <v>20</v>
      </c>
      <c r="H1" s="71" t="s">
        <v>1138</v>
      </c>
      <c r="I1" s="3" t="s">
        <v>188</v>
      </c>
      <c r="J1" s="3" t="s">
        <v>275</v>
      </c>
      <c r="K1" s="3" t="s">
        <v>307</v>
      </c>
      <c r="L1" s="3" t="s">
        <v>434</v>
      </c>
      <c r="M1" s="3" t="s">
        <v>561</v>
      </c>
      <c r="N1" s="3" t="s">
        <v>608</v>
      </c>
      <c r="O1" s="3" t="s">
        <v>145</v>
      </c>
      <c r="P1" s="3" t="s">
        <v>149</v>
      </c>
      <c r="Q1" s="3" t="s">
        <v>156</v>
      </c>
      <c r="R1" s="3" t="s">
        <v>158</v>
      </c>
      <c r="S1" s="3" t="s">
        <v>1140</v>
      </c>
      <c r="T1" s="3" t="s">
        <v>303</v>
      </c>
      <c r="U1" s="3" t="s">
        <v>312</v>
      </c>
      <c r="V1" s="3" t="s">
        <v>317</v>
      </c>
      <c r="W1" s="3" t="s">
        <v>326</v>
      </c>
      <c r="X1" s="3" t="s">
        <v>493</v>
      </c>
      <c r="Y1" s="3" t="s">
        <v>518</v>
      </c>
      <c r="Z1" s="3" t="s">
        <v>190</v>
      </c>
      <c r="AA1" s="3" t="s">
        <v>419</v>
      </c>
      <c r="AB1" s="72" t="s">
        <v>1141</v>
      </c>
      <c r="AC1" s="3" t="s">
        <v>651</v>
      </c>
      <c r="AD1" s="3" t="s">
        <v>1142</v>
      </c>
      <c r="AE1" s="72" t="s">
        <v>1144</v>
      </c>
      <c r="AF1" s="72" t="s">
        <v>1143</v>
      </c>
      <c r="AG1" s="3" t="s">
        <v>488</v>
      </c>
      <c r="AH1" s="3" t="s">
        <v>513</v>
      </c>
      <c r="AI1" s="3" t="s">
        <v>178</v>
      </c>
      <c r="AJ1" s="3" t="s">
        <v>631</v>
      </c>
    </row>
    <row r="2" spans="1:36" ht="28.8">
      <c r="A2" s="4" t="s">
        <v>9</v>
      </c>
      <c r="B2" s="3">
        <v>0</v>
      </c>
      <c r="C2" s="3">
        <v>298</v>
      </c>
      <c r="D2" s="3">
        <v>251</v>
      </c>
      <c r="E2" s="3">
        <v>81</v>
      </c>
      <c r="F2" s="3">
        <v>81</v>
      </c>
      <c r="G2" s="3">
        <v>7145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70" t="s">
        <v>1137</v>
      </c>
      <c r="B3" s="3">
        <v>298</v>
      </c>
      <c r="C3" s="3">
        <v>0</v>
      </c>
      <c r="D3" s="3">
        <v>355</v>
      </c>
      <c r="E3" s="3">
        <v>302</v>
      </c>
      <c r="F3" s="3">
        <v>302</v>
      </c>
      <c r="G3" s="3">
        <v>7294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8.8">
      <c r="A4" s="4" t="s">
        <v>77</v>
      </c>
      <c r="B4" s="3">
        <v>251</v>
      </c>
      <c r="C4" s="3">
        <v>355</v>
      </c>
      <c r="D4" s="3">
        <v>0</v>
      </c>
      <c r="E4" s="3">
        <v>173</v>
      </c>
      <c r="F4" s="3">
        <v>173</v>
      </c>
      <c r="G4" s="3">
        <v>7008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4" t="s">
        <v>589</v>
      </c>
      <c r="B5" s="3">
        <v>81</v>
      </c>
      <c r="C5" s="3">
        <v>302</v>
      </c>
      <c r="D5" s="3">
        <v>173</v>
      </c>
      <c r="E5" s="3">
        <v>0</v>
      </c>
      <c r="F5" s="3">
        <v>0</v>
      </c>
      <c r="G5" s="3">
        <v>7064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4" t="s">
        <v>20</v>
      </c>
      <c r="B6" s="3">
        <v>7145</v>
      </c>
      <c r="C6" s="3">
        <v>7294</v>
      </c>
      <c r="D6" s="3">
        <v>7008</v>
      </c>
      <c r="E6" s="3">
        <v>7064</v>
      </c>
      <c r="F6" s="3">
        <v>7064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ABB1-00FC-4367-9A89-FC8324290CB9}">
  <dimension ref="A1:J20"/>
  <sheetViews>
    <sheetView workbookViewId="0">
      <selection activeCell="J3" sqref="J3:J4"/>
    </sheetView>
  </sheetViews>
  <sheetFormatPr defaultRowHeight="14.4"/>
  <cols>
    <col min="1" max="1" width="14" customWidth="1"/>
    <col min="2" max="2" width="15.33203125" customWidth="1"/>
    <col min="3" max="3" width="13.33203125" customWidth="1"/>
    <col min="4" max="4" width="16.21875" customWidth="1"/>
    <col min="5" max="5" width="14.6640625" customWidth="1"/>
    <col min="6" max="6" width="18.33203125" customWidth="1"/>
    <col min="7" max="7" width="13.77734375" customWidth="1"/>
  </cols>
  <sheetData>
    <row r="1" spans="1:10">
      <c r="A1" t="s">
        <v>1160</v>
      </c>
    </row>
    <row r="2" spans="1:10">
      <c r="A2" s="28" t="s">
        <v>1161</v>
      </c>
      <c r="B2" s="29" t="s">
        <v>1082</v>
      </c>
      <c r="C2" s="29" t="s">
        <v>1083</v>
      </c>
      <c r="D2" s="29" t="s">
        <v>1084</v>
      </c>
      <c r="E2" s="29" t="s">
        <v>1085</v>
      </c>
      <c r="F2" s="29" t="s">
        <v>1162</v>
      </c>
      <c r="G2" s="29" t="s">
        <v>1041</v>
      </c>
      <c r="H2" s="29" t="s">
        <v>1042</v>
      </c>
      <c r="I2" s="29" t="s">
        <v>1086</v>
      </c>
      <c r="J2" t="s">
        <v>1087</v>
      </c>
    </row>
    <row r="3" spans="1:10">
      <c r="A3" s="21"/>
      <c r="B3" t="s">
        <v>1151</v>
      </c>
      <c r="C3" t="s">
        <v>1152</v>
      </c>
      <c r="D3" s="88" t="s">
        <v>1153</v>
      </c>
      <c r="E3" s="88" t="s">
        <v>1154</v>
      </c>
      <c r="F3" s="88">
        <v>1</v>
      </c>
      <c r="G3" t="s">
        <v>1155</v>
      </c>
      <c r="H3">
        <v>1</v>
      </c>
      <c r="I3">
        <v>1</v>
      </c>
      <c r="J3" t="str">
        <f>"('"&amp;B3&amp;"','"&amp;C3&amp;"','"&amp;D3&amp;"','"&amp;E3&amp;"',"&amp;F3&amp;",'"&amp;G3&amp;"',"&amp;H3&amp;","&amp;I3&amp;"),"</f>
        <v>('Loo Alex','Kim-Soo','alexdev@gmail.com','P@ssw0rd01',1,'rmks_IsAdmin',1,1),</v>
      </c>
    </row>
    <row r="4" spans="1:10">
      <c r="A4" s="21"/>
      <c r="B4" t="s">
        <v>1159</v>
      </c>
      <c r="C4" t="s">
        <v>1152</v>
      </c>
      <c r="D4" s="88" t="s">
        <v>1156</v>
      </c>
      <c r="E4" t="s">
        <v>1157</v>
      </c>
      <c r="F4">
        <v>4</v>
      </c>
      <c r="G4" t="s">
        <v>1158</v>
      </c>
      <c r="H4">
        <v>1</v>
      </c>
      <c r="I4">
        <v>1</v>
      </c>
      <c r="J4" t="str">
        <f>"('"&amp;B4&amp;"','"&amp;C4&amp;"','"&amp;D4&amp;"','"&amp;E4&amp;"',"&amp;F4&amp;",'"&amp;G4&amp;"',"&amp;H4&amp;","&amp;I4&amp;"),"</f>
        <v>('Cedric','Kim-Soo','cedClient@gmail.com','ClientPassword1',4,'rmks_IsClientOnly',1,1),</v>
      </c>
    </row>
    <row r="5" spans="1:10">
      <c r="A5" s="21"/>
      <c r="H5">
        <v>1</v>
      </c>
      <c r="I5">
        <v>1</v>
      </c>
    </row>
    <row r="6" spans="1:10">
      <c r="A6" s="21"/>
      <c r="H6">
        <v>1</v>
      </c>
      <c r="I6">
        <v>1</v>
      </c>
    </row>
    <row r="7" spans="1:10">
      <c r="A7" s="21"/>
      <c r="H7">
        <v>1</v>
      </c>
      <c r="I7">
        <v>1</v>
      </c>
    </row>
    <row r="8" spans="1:10">
      <c r="A8" s="22"/>
    </row>
    <row r="9" spans="1:10">
      <c r="A9" s="21"/>
    </row>
    <row r="10" spans="1:10">
      <c r="A10" s="21"/>
    </row>
    <row r="11" spans="1:10">
      <c r="A11" s="21"/>
    </row>
    <row r="12" spans="1:10">
      <c r="A12" s="21"/>
    </row>
    <row r="14" spans="1:10">
      <c r="A14" t="s">
        <v>1163</v>
      </c>
    </row>
    <row r="15" spans="1:10">
      <c r="A15" s="28" t="s">
        <v>1164</v>
      </c>
      <c r="B15" s="29" t="s">
        <v>1039</v>
      </c>
      <c r="C15" s="29" t="s">
        <v>1040</v>
      </c>
      <c r="D15" s="29" t="s">
        <v>1041</v>
      </c>
      <c r="E15" s="29" t="s">
        <v>1042</v>
      </c>
      <c r="F15" s="29" t="s">
        <v>1086</v>
      </c>
    </row>
    <row r="16" spans="1:10">
      <c r="A16" s="21">
        <v>1</v>
      </c>
      <c r="B16" t="s">
        <v>1088</v>
      </c>
      <c r="C16" t="s">
        <v>1089</v>
      </c>
      <c r="E16">
        <v>1</v>
      </c>
      <c r="F16">
        <v>1</v>
      </c>
      <c r="G16" t="str">
        <f>"('"&amp;B16&amp;"','"&amp;C16&amp;"','"&amp;D16&amp;"',"&amp;E16&amp;","&amp;F16&amp;"),"</f>
        <v>('ADM','Admin','',1,1),</v>
      </c>
    </row>
    <row r="17" spans="1:7">
      <c r="A17" s="21">
        <v>2</v>
      </c>
      <c r="B17" t="s">
        <v>1090</v>
      </c>
      <c r="C17" t="s">
        <v>1091</v>
      </c>
      <c r="D17" t="s">
        <v>1148</v>
      </c>
      <c r="E17">
        <v>1</v>
      </c>
      <c r="F17">
        <v>1</v>
      </c>
      <c r="G17" t="str">
        <f>"('"&amp;B17&amp;"','"&amp;C17&amp;"','"&amp;D17&amp;"',"&amp;E17&amp;","&amp;F17&amp;"),"</f>
        <v>('CTL','Controller','The Client Admin user',1,1),</v>
      </c>
    </row>
    <row r="18" spans="1:7">
      <c r="A18" s="21">
        <v>3</v>
      </c>
      <c r="B18" t="s">
        <v>1092</v>
      </c>
      <c r="C18" t="s">
        <v>1093</v>
      </c>
      <c r="E18">
        <v>1</v>
      </c>
      <c r="F18">
        <v>1</v>
      </c>
      <c r="G18" t="str">
        <f>"('"&amp;B18&amp;"','"&amp;C18&amp;"','"&amp;D18&amp;"',"&amp;E18&amp;","&amp;F18&amp;"),"</f>
        <v>('DEV','Developers','',1,1),</v>
      </c>
    </row>
    <row r="19" spans="1:7">
      <c r="A19" s="21">
        <v>4</v>
      </c>
      <c r="B19" t="s">
        <v>1094</v>
      </c>
      <c r="C19" t="s">
        <v>1095</v>
      </c>
      <c r="D19" t="s">
        <v>1149</v>
      </c>
      <c r="E19">
        <v>1</v>
      </c>
      <c r="F19">
        <v>1</v>
      </c>
      <c r="G19" t="str">
        <f>"('"&amp;B19&amp;"','"&amp;C19&amp;"','"&amp;D19&amp;"',"&amp;E19&amp;","&amp;F19&amp;"),"</f>
        <v>('CLT','Client','The Client of our Company',1,1),</v>
      </c>
    </row>
    <row r="20" spans="1:7">
      <c r="A20" s="21">
        <v>5</v>
      </c>
      <c r="B20" t="s">
        <v>1096</v>
      </c>
      <c r="C20" t="s">
        <v>1097</v>
      </c>
      <c r="D20" t="s">
        <v>1150</v>
      </c>
      <c r="E20">
        <v>1</v>
      </c>
      <c r="F20">
        <v>1</v>
      </c>
      <c r="G20" t="str">
        <f>"('"&amp;B20&amp;"','"&amp;C20&amp;"','"&amp;D20&amp;"',"&amp;E20&amp;","&amp;F20&amp;"),"</f>
        <v>('CTM','Customer','Customer of our Client',1,1),</v>
      </c>
    </row>
  </sheetData>
  <hyperlinks>
    <hyperlink ref="D3" r:id="rId1" xr:uid="{622036BF-00F7-4AF8-A166-7226F161799E}"/>
    <hyperlink ref="E3" r:id="rId2" xr:uid="{D50788C4-4A1E-4AA7-A8C4-FAB0A53ADE62}"/>
    <hyperlink ref="D4" r:id="rId3" xr:uid="{D0D183B7-99D9-4C30-BCA1-F596B3497F1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4770-704B-4491-B3F1-C3E681CF74B4}">
  <dimension ref="A1:C18"/>
  <sheetViews>
    <sheetView workbookViewId="0">
      <selection activeCell="A11" sqref="A11"/>
    </sheetView>
  </sheetViews>
  <sheetFormatPr defaultRowHeight="14.4"/>
  <cols>
    <col min="1" max="1" width="23.44140625" customWidth="1"/>
    <col min="2" max="2" width="58.44140625" style="2" customWidth="1"/>
    <col min="3" max="3" width="39.77734375" customWidth="1"/>
  </cols>
  <sheetData>
    <row r="1" spans="1:3">
      <c r="A1" s="3" t="s">
        <v>1008</v>
      </c>
      <c r="B1" s="4" t="s">
        <v>1009</v>
      </c>
      <c r="C1" s="3" t="s">
        <v>1010</v>
      </c>
    </row>
    <row r="2" spans="1:3">
      <c r="A2" s="5" t="s">
        <v>996</v>
      </c>
      <c r="B2" s="4" t="s">
        <v>1017</v>
      </c>
      <c r="C2" s="3"/>
    </row>
    <row r="3" spans="1:3">
      <c r="A3" s="6" t="s">
        <v>997</v>
      </c>
      <c r="B3" s="4" t="s">
        <v>1016</v>
      </c>
      <c r="C3" s="3"/>
    </row>
    <row r="4" spans="1:3">
      <c r="A4" s="6" t="s">
        <v>998</v>
      </c>
      <c r="B4" s="4" t="s">
        <v>1015</v>
      </c>
      <c r="C4" s="3"/>
    </row>
    <row r="5" spans="1:3">
      <c r="A5" s="6" t="s">
        <v>999</v>
      </c>
      <c r="B5" s="4"/>
      <c r="C5" s="3"/>
    </row>
    <row r="6" spans="1:3">
      <c r="A6" s="6" t="s">
        <v>1000</v>
      </c>
      <c r="B6" s="4" t="s">
        <v>1014</v>
      </c>
      <c r="C6" s="3"/>
    </row>
    <row r="7" spans="1:3">
      <c r="A7" s="6" t="s">
        <v>1001</v>
      </c>
      <c r="B7" s="4"/>
      <c r="C7" s="3"/>
    </row>
    <row r="8" spans="1:3">
      <c r="A8" s="6" t="s">
        <v>1002</v>
      </c>
      <c r="B8" s="4"/>
      <c r="C8" s="3"/>
    </row>
    <row r="9" spans="1:3">
      <c r="A9" s="7" t="s">
        <v>1003</v>
      </c>
      <c r="B9" s="4"/>
      <c r="C9" s="3"/>
    </row>
    <row r="10" spans="1:3" ht="43.2">
      <c r="A10" s="6" t="s">
        <v>1004</v>
      </c>
      <c r="B10" s="4" t="s">
        <v>1020</v>
      </c>
      <c r="C10" s="3"/>
    </row>
    <row r="11" spans="1:3" ht="57.6">
      <c r="A11" s="6" t="s">
        <v>1005</v>
      </c>
      <c r="B11" s="4" t="s">
        <v>1021</v>
      </c>
      <c r="C11" s="3"/>
    </row>
    <row r="12" spans="1:3" ht="53.4">
      <c r="A12" s="6" t="s">
        <v>1007</v>
      </c>
      <c r="B12" s="8" t="s">
        <v>1011</v>
      </c>
      <c r="C12" s="3" t="s">
        <v>1012</v>
      </c>
    </row>
    <row r="13" spans="1:3">
      <c r="A13" s="9" t="s">
        <v>1006</v>
      </c>
      <c r="B13" s="4" t="s">
        <v>1013</v>
      </c>
      <c r="C13" s="3"/>
    </row>
    <row r="17" spans="2:2" ht="93.6">
      <c r="B17" s="12" t="s">
        <v>1018</v>
      </c>
    </row>
    <row r="18" spans="2:2" ht="78">
      <c r="B18" s="12" t="s">
        <v>1019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C3DA-9BFB-4D11-AC35-3C03F7A13F69}">
  <dimension ref="A1:L37"/>
  <sheetViews>
    <sheetView workbookViewId="0">
      <pane ySplit="1" topLeftCell="A17" activePane="bottomLeft" state="frozen"/>
      <selection pane="bottomLeft" activeCell="E35" sqref="E35"/>
    </sheetView>
  </sheetViews>
  <sheetFormatPr defaultRowHeight="14.4"/>
  <cols>
    <col min="1" max="1" width="15" customWidth="1"/>
    <col min="2" max="2" width="15.6640625" customWidth="1"/>
    <col min="3" max="3" width="11.6640625" customWidth="1"/>
    <col min="4" max="4" width="16.6640625" customWidth="1"/>
    <col min="5" max="5" width="16.33203125" customWidth="1"/>
    <col min="6" max="6" width="14.21875" customWidth="1"/>
    <col min="7" max="7" width="17.109375" customWidth="1"/>
    <col min="8" max="8" width="5.5546875" customWidth="1"/>
    <col min="9" max="9" width="18.88671875" customWidth="1"/>
    <col min="10" max="10" width="7.21875" customWidth="1"/>
    <col min="11" max="11" width="23.5546875" customWidth="1"/>
    <col min="12" max="12" width="6.77734375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0" t="s">
        <v>1029</v>
      </c>
      <c r="I1" s="1" t="s">
        <v>1030</v>
      </c>
      <c r="J1" s="10" t="s">
        <v>1031</v>
      </c>
      <c r="K1" s="1" t="s">
        <v>1032</v>
      </c>
      <c r="L1" s="10" t="s">
        <v>1033</v>
      </c>
    </row>
    <row r="2" spans="1:1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54.359299999999998</v>
      </c>
      <c r="G2">
        <v>24.453099999999999</v>
      </c>
      <c r="H2" s="11">
        <v>11</v>
      </c>
      <c r="I2">
        <v>75</v>
      </c>
      <c r="J2" s="11">
        <v>57</v>
      </c>
      <c r="K2">
        <v>1572</v>
      </c>
      <c r="L2" s="11">
        <v>1</v>
      </c>
    </row>
    <row r="3" spans="1:12">
      <c r="A3" t="s">
        <v>67</v>
      </c>
      <c r="B3" t="s">
        <v>68</v>
      </c>
      <c r="C3" t="s">
        <v>68</v>
      </c>
      <c r="D3" t="s">
        <v>68</v>
      </c>
      <c r="E3" t="s">
        <v>11</v>
      </c>
      <c r="F3">
        <v>50.5</v>
      </c>
      <c r="G3">
        <v>26</v>
      </c>
      <c r="H3" s="11">
        <v>11</v>
      </c>
      <c r="I3">
        <v>160</v>
      </c>
      <c r="J3" s="11">
        <v>76</v>
      </c>
      <c r="K3">
        <v>3100</v>
      </c>
      <c r="L3" s="11">
        <v>6</v>
      </c>
    </row>
    <row r="4" spans="1:12">
      <c r="A4" t="s">
        <v>76</v>
      </c>
      <c r="B4" t="s">
        <v>77</v>
      </c>
      <c r="C4" t="s">
        <v>78</v>
      </c>
      <c r="D4" t="s">
        <v>78</v>
      </c>
      <c r="E4" t="s">
        <v>11</v>
      </c>
      <c r="F4">
        <v>56.25</v>
      </c>
      <c r="G4">
        <v>27.2</v>
      </c>
      <c r="H4" s="11">
        <v>12.5</v>
      </c>
      <c r="I4">
        <v>99</v>
      </c>
      <c r="J4" s="11">
        <v>80</v>
      </c>
      <c r="K4">
        <v>2495</v>
      </c>
      <c r="L4" s="11">
        <v>8</v>
      </c>
    </row>
    <row r="5" spans="1:12">
      <c r="A5" t="s">
        <v>304</v>
      </c>
      <c r="B5" t="s">
        <v>305</v>
      </c>
      <c r="C5" t="s">
        <v>10</v>
      </c>
      <c r="D5" t="s">
        <v>10</v>
      </c>
      <c r="E5" t="s">
        <v>11</v>
      </c>
      <c r="F5">
        <v>55.19</v>
      </c>
      <c r="G5">
        <v>25.14</v>
      </c>
      <c r="H5" s="11">
        <v>13.5</v>
      </c>
      <c r="I5">
        <v>133</v>
      </c>
      <c r="J5" s="11">
        <v>64</v>
      </c>
      <c r="K5">
        <v>4164</v>
      </c>
      <c r="L5" s="11">
        <v>2</v>
      </c>
    </row>
    <row r="6" spans="1:12">
      <c r="A6" t="s">
        <v>588</v>
      </c>
      <c r="B6" t="s">
        <v>589</v>
      </c>
      <c r="C6" t="s">
        <v>10</v>
      </c>
      <c r="D6" t="s">
        <v>10</v>
      </c>
      <c r="E6" t="s">
        <v>11</v>
      </c>
      <c r="F6">
        <v>55.408000000000001</v>
      </c>
      <c r="G6">
        <v>25.375</v>
      </c>
      <c r="H6" s="11">
        <v>8</v>
      </c>
      <c r="I6">
        <v>121</v>
      </c>
      <c r="J6" s="11">
        <v>58</v>
      </c>
      <c r="K6">
        <v>1466</v>
      </c>
      <c r="L6" s="11">
        <v>1</v>
      </c>
    </row>
    <row r="7" spans="1:12">
      <c r="A7" t="s">
        <v>144</v>
      </c>
      <c r="B7" t="s">
        <v>145</v>
      </c>
      <c r="C7" t="s">
        <v>146</v>
      </c>
      <c r="D7" t="s">
        <v>146</v>
      </c>
      <c r="E7" t="s">
        <v>147</v>
      </c>
      <c r="F7">
        <v>80.180000000000007</v>
      </c>
      <c r="G7">
        <v>13.06</v>
      </c>
      <c r="H7" s="11">
        <v>12.5</v>
      </c>
      <c r="I7">
        <v>149</v>
      </c>
      <c r="J7" s="11">
        <v>160</v>
      </c>
      <c r="K7">
        <v>820</v>
      </c>
      <c r="L7" s="11">
        <v>9</v>
      </c>
    </row>
    <row r="8" spans="1:12">
      <c r="A8" t="s">
        <v>148</v>
      </c>
      <c r="B8" t="s">
        <v>149</v>
      </c>
      <c r="C8" t="s">
        <v>150</v>
      </c>
      <c r="D8" t="s">
        <v>150</v>
      </c>
      <c r="E8" t="s">
        <v>147</v>
      </c>
      <c r="F8">
        <v>91.828100000000006</v>
      </c>
      <c r="G8">
        <v>22.328099999999999</v>
      </c>
      <c r="H8" s="11">
        <v>9.5</v>
      </c>
      <c r="I8">
        <v>104</v>
      </c>
      <c r="J8" s="11">
        <v>2</v>
      </c>
      <c r="K8">
        <v>7130</v>
      </c>
      <c r="L8" s="11">
        <v>39</v>
      </c>
    </row>
    <row r="9" spans="1:12">
      <c r="A9" t="s">
        <v>155</v>
      </c>
      <c r="B9" t="s">
        <v>156</v>
      </c>
      <c r="C9" t="s">
        <v>146</v>
      </c>
      <c r="D9" t="s">
        <v>146</v>
      </c>
      <c r="E9" t="s">
        <v>147</v>
      </c>
      <c r="F9">
        <v>76.236338000000003</v>
      </c>
      <c r="G9">
        <v>9.9876389999999997</v>
      </c>
      <c r="H9" s="11">
        <v>11</v>
      </c>
      <c r="I9">
        <v>166</v>
      </c>
      <c r="J9" s="11">
        <v>56</v>
      </c>
      <c r="K9">
        <v>7383</v>
      </c>
      <c r="L9" s="11">
        <v>3</v>
      </c>
    </row>
    <row r="10" spans="1:12">
      <c r="A10" t="s">
        <v>157</v>
      </c>
      <c r="B10" t="s">
        <v>158</v>
      </c>
      <c r="C10" t="s">
        <v>159</v>
      </c>
      <c r="D10" t="s">
        <v>159</v>
      </c>
      <c r="E10" t="s">
        <v>147</v>
      </c>
      <c r="F10">
        <v>79.849999999999994</v>
      </c>
      <c r="G10">
        <v>6.9333340000000003</v>
      </c>
      <c r="H10" s="11">
        <v>13.5</v>
      </c>
      <c r="I10">
        <v>272</v>
      </c>
      <c r="J10" s="11">
        <v>73</v>
      </c>
      <c r="K10">
        <v>2568</v>
      </c>
      <c r="L10" s="11">
        <v>4</v>
      </c>
    </row>
    <row r="11" spans="1:12">
      <c r="A11" t="s">
        <v>263</v>
      </c>
      <c r="B11" t="s">
        <v>264</v>
      </c>
      <c r="C11" t="s">
        <v>146</v>
      </c>
      <c r="D11" t="s">
        <v>146</v>
      </c>
      <c r="E11" t="s">
        <v>147</v>
      </c>
      <c r="F11">
        <v>88.02</v>
      </c>
      <c r="G11">
        <v>22.02</v>
      </c>
      <c r="H11" s="11">
        <v>8</v>
      </c>
      <c r="I11">
        <v>21</v>
      </c>
      <c r="J11" s="11">
        <v>58</v>
      </c>
      <c r="K11">
        <v>6796</v>
      </c>
      <c r="L11" s="11">
        <v>38</v>
      </c>
    </row>
    <row r="12" spans="1:12">
      <c r="A12" t="s">
        <v>302</v>
      </c>
      <c r="B12" t="s">
        <v>303</v>
      </c>
      <c r="C12" t="s">
        <v>146</v>
      </c>
      <c r="D12" t="s">
        <v>146</v>
      </c>
      <c r="E12" t="s">
        <v>147</v>
      </c>
      <c r="F12">
        <v>73.02</v>
      </c>
      <c r="G12">
        <v>18.559999999999999</v>
      </c>
      <c r="H12" s="11">
        <v>9.5</v>
      </c>
      <c r="I12">
        <v>200</v>
      </c>
      <c r="J12" s="11">
        <v>186</v>
      </c>
      <c r="K12">
        <v>6837</v>
      </c>
      <c r="L12" s="11">
        <v>17</v>
      </c>
    </row>
    <row r="13" spans="1:12">
      <c r="A13" t="s">
        <v>311</v>
      </c>
      <c r="B13" t="s">
        <v>312</v>
      </c>
      <c r="C13" t="s">
        <v>146</v>
      </c>
      <c r="D13" t="s">
        <v>146</v>
      </c>
      <c r="E13" t="s">
        <v>147</v>
      </c>
      <c r="F13">
        <v>70.216660000000005</v>
      </c>
      <c r="G13">
        <v>23.031199999999998</v>
      </c>
      <c r="H13" s="11">
        <v>8</v>
      </c>
      <c r="I13">
        <v>187</v>
      </c>
      <c r="J13" s="11">
        <v>76</v>
      </c>
      <c r="K13">
        <v>7513</v>
      </c>
      <c r="L13" s="11">
        <v>38</v>
      </c>
    </row>
    <row r="14" spans="1:12">
      <c r="A14" t="s">
        <v>316</v>
      </c>
      <c r="B14" t="s">
        <v>317</v>
      </c>
      <c r="C14" t="s">
        <v>318</v>
      </c>
      <c r="D14" t="s">
        <v>318</v>
      </c>
      <c r="E14" t="s">
        <v>147</v>
      </c>
      <c r="F14">
        <v>67.05</v>
      </c>
      <c r="G14">
        <v>24.866667</v>
      </c>
      <c r="H14" s="11">
        <v>9.5</v>
      </c>
      <c r="I14">
        <v>257</v>
      </c>
      <c r="J14" s="11">
        <v>0</v>
      </c>
      <c r="K14">
        <v>9262</v>
      </c>
      <c r="L14" s="11">
        <v>49</v>
      </c>
    </row>
    <row r="15" spans="1:12">
      <c r="A15" t="s">
        <v>325</v>
      </c>
      <c r="B15" t="s">
        <v>326</v>
      </c>
      <c r="C15" t="s">
        <v>146</v>
      </c>
      <c r="D15" t="s">
        <v>146</v>
      </c>
      <c r="E15" t="s">
        <v>147</v>
      </c>
      <c r="F15">
        <v>88.359300000000005</v>
      </c>
      <c r="G15">
        <v>22.531199999999998</v>
      </c>
      <c r="H15" s="11">
        <v>8</v>
      </c>
      <c r="I15">
        <v>91</v>
      </c>
      <c r="J15" s="11">
        <v>94</v>
      </c>
      <c r="K15">
        <v>7114</v>
      </c>
      <c r="L15" s="11">
        <v>54</v>
      </c>
    </row>
    <row r="16" spans="1:12">
      <c r="A16" t="s">
        <v>492</v>
      </c>
      <c r="B16" t="s">
        <v>493</v>
      </c>
      <c r="C16" t="s">
        <v>146</v>
      </c>
      <c r="D16" t="s">
        <v>146</v>
      </c>
      <c r="E16" t="s">
        <v>147</v>
      </c>
      <c r="F16">
        <v>71.583081000000007</v>
      </c>
      <c r="G16">
        <v>20.974917000000001</v>
      </c>
      <c r="H16" s="11">
        <v>12.5</v>
      </c>
      <c r="I16">
        <v>208</v>
      </c>
      <c r="J16" s="11">
        <v>9</v>
      </c>
      <c r="K16">
        <v>4372</v>
      </c>
      <c r="L16" s="11">
        <v>4</v>
      </c>
    </row>
    <row r="17" spans="1:12">
      <c r="A17" t="s">
        <v>517</v>
      </c>
      <c r="B17" t="s">
        <v>518</v>
      </c>
      <c r="C17" t="s">
        <v>318</v>
      </c>
      <c r="D17" t="s">
        <v>318</v>
      </c>
      <c r="E17" t="s">
        <v>147</v>
      </c>
      <c r="F17">
        <v>67.333340000000007</v>
      </c>
      <c r="G17">
        <v>24.767666999999999</v>
      </c>
      <c r="H17" s="11">
        <v>9.5</v>
      </c>
      <c r="I17">
        <v>102</v>
      </c>
      <c r="J17" s="11">
        <v>60</v>
      </c>
      <c r="K17">
        <v>7581</v>
      </c>
      <c r="L17" s="11">
        <v>23</v>
      </c>
    </row>
    <row r="18" spans="1:12">
      <c r="A18" t="s">
        <v>19</v>
      </c>
      <c r="B18" t="s">
        <v>20</v>
      </c>
      <c r="C18" t="s">
        <v>21</v>
      </c>
      <c r="D18" t="s">
        <v>21</v>
      </c>
      <c r="E18" t="s">
        <v>22</v>
      </c>
      <c r="F18">
        <v>45.016669999999998</v>
      </c>
      <c r="G18">
        <v>12.76667</v>
      </c>
      <c r="H18" s="11">
        <v>9.5</v>
      </c>
      <c r="I18">
        <v>143</v>
      </c>
      <c r="J18" s="11">
        <v>59</v>
      </c>
      <c r="K18">
        <v>4784</v>
      </c>
      <c r="L18" s="11">
        <v>2</v>
      </c>
    </row>
    <row r="19" spans="1:12">
      <c r="A19" t="s">
        <v>27</v>
      </c>
      <c r="B19" t="s">
        <v>28</v>
      </c>
      <c r="C19" t="s">
        <v>22</v>
      </c>
      <c r="D19" t="s">
        <v>22</v>
      </c>
      <c r="E19" t="s">
        <v>22</v>
      </c>
      <c r="F19">
        <v>49.566699999999997</v>
      </c>
      <c r="G19">
        <v>27.05</v>
      </c>
      <c r="H19" s="11">
        <v>12.5</v>
      </c>
      <c r="I19">
        <v>99</v>
      </c>
      <c r="J19" s="11">
        <v>60</v>
      </c>
      <c r="K19">
        <v>3393</v>
      </c>
      <c r="L19" s="11">
        <v>1</v>
      </c>
    </row>
    <row r="20" spans="1:12">
      <c r="A20" t="s">
        <v>187</v>
      </c>
      <c r="B20" t="s">
        <v>188</v>
      </c>
      <c r="C20" t="s">
        <v>22</v>
      </c>
      <c r="D20" t="s">
        <v>22</v>
      </c>
      <c r="E20" t="s">
        <v>22</v>
      </c>
      <c r="F20">
        <v>50.109299999999998</v>
      </c>
      <c r="G20">
        <v>26.421800000000001</v>
      </c>
      <c r="H20" s="11">
        <v>12.5</v>
      </c>
      <c r="I20">
        <v>50</v>
      </c>
      <c r="J20" s="11">
        <v>55</v>
      </c>
      <c r="K20">
        <v>3288</v>
      </c>
      <c r="L20" s="11">
        <v>1</v>
      </c>
    </row>
    <row r="21" spans="1:12">
      <c r="A21" t="s">
        <v>274</v>
      </c>
      <c r="B21" t="s">
        <v>275</v>
      </c>
      <c r="C21" t="s">
        <v>21</v>
      </c>
      <c r="D21" t="s">
        <v>21</v>
      </c>
      <c r="E21" t="s">
        <v>22</v>
      </c>
      <c r="F21">
        <v>43.2</v>
      </c>
      <c r="G21">
        <v>14.8</v>
      </c>
      <c r="H21" s="11">
        <v>8</v>
      </c>
      <c r="I21">
        <v>216</v>
      </c>
      <c r="J21" s="11">
        <v>78</v>
      </c>
      <c r="K21">
        <v>4559</v>
      </c>
      <c r="L21" s="11">
        <v>3</v>
      </c>
    </row>
    <row r="22" spans="1:12">
      <c r="A22" t="s">
        <v>306</v>
      </c>
      <c r="B22" t="s">
        <v>307</v>
      </c>
      <c r="C22" t="s">
        <v>22</v>
      </c>
      <c r="D22" t="s">
        <v>22</v>
      </c>
      <c r="E22" t="s">
        <v>22</v>
      </c>
      <c r="F22">
        <v>39.200000000000003</v>
      </c>
      <c r="G22">
        <v>21.483339999999998</v>
      </c>
      <c r="H22" s="11">
        <v>13.5</v>
      </c>
      <c r="I22">
        <v>102</v>
      </c>
      <c r="J22" s="11">
        <v>66</v>
      </c>
      <c r="K22">
        <v>3304</v>
      </c>
      <c r="L22" s="11">
        <v>1</v>
      </c>
    </row>
    <row r="23" spans="1:12">
      <c r="A23" t="s">
        <v>433</v>
      </c>
      <c r="B23" t="s">
        <v>434</v>
      </c>
      <c r="C23" t="s">
        <v>435</v>
      </c>
      <c r="D23" t="s">
        <v>435</v>
      </c>
      <c r="E23" t="s">
        <v>22</v>
      </c>
      <c r="F23">
        <v>58.578099999999999</v>
      </c>
      <c r="G23">
        <v>23.609300000000001</v>
      </c>
      <c r="H23" s="11">
        <v>9.5</v>
      </c>
      <c r="I23">
        <v>221</v>
      </c>
      <c r="J23" s="11">
        <v>80</v>
      </c>
      <c r="K23">
        <v>6368</v>
      </c>
      <c r="L23" s="11">
        <v>3</v>
      </c>
    </row>
    <row r="24" spans="1:12">
      <c r="A24" t="s">
        <v>560</v>
      </c>
      <c r="B24" t="s">
        <v>561</v>
      </c>
      <c r="C24" t="s">
        <v>435</v>
      </c>
      <c r="D24" t="s">
        <v>435</v>
      </c>
      <c r="E24" t="s">
        <v>22</v>
      </c>
      <c r="F24">
        <v>54.091000000000001</v>
      </c>
      <c r="G24">
        <v>17.013999999999999</v>
      </c>
      <c r="H24" s="11">
        <v>13.5</v>
      </c>
      <c r="I24">
        <v>161</v>
      </c>
      <c r="J24" s="11">
        <v>71</v>
      </c>
      <c r="K24">
        <v>3850</v>
      </c>
      <c r="L24" s="11">
        <v>2</v>
      </c>
    </row>
    <row r="25" spans="1:12">
      <c r="A25" t="s">
        <v>607</v>
      </c>
      <c r="B25" t="s">
        <v>608</v>
      </c>
      <c r="C25" t="s">
        <v>435</v>
      </c>
      <c r="D25" t="s">
        <v>435</v>
      </c>
      <c r="E25" t="s">
        <v>22</v>
      </c>
      <c r="F25">
        <v>56.74</v>
      </c>
      <c r="G25">
        <v>24.359300000000001</v>
      </c>
      <c r="H25" s="11">
        <v>13.5</v>
      </c>
      <c r="I25">
        <v>193</v>
      </c>
      <c r="J25" s="11">
        <v>77</v>
      </c>
      <c r="L25" s="11">
        <v>3</v>
      </c>
    </row>
    <row r="26" spans="1:12">
      <c r="A26" t="s">
        <v>299</v>
      </c>
      <c r="B26" t="s">
        <v>300</v>
      </c>
      <c r="C26" t="s">
        <v>301</v>
      </c>
      <c r="D26" t="s">
        <v>301</v>
      </c>
      <c r="E26" t="s">
        <v>178</v>
      </c>
      <c r="F26">
        <v>106.8</v>
      </c>
      <c r="G26">
        <v>-6.1666999999999996</v>
      </c>
      <c r="H26" s="11">
        <v>8</v>
      </c>
      <c r="I26">
        <v>135</v>
      </c>
      <c r="J26" s="11">
        <v>62</v>
      </c>
      <c r="K26">
        <v>2999</v>
      </c>
      <c r="L26" s="11">
        <v>7</v>
      </c>
    </row>
    <row r="27" spans="1:12">
      <c r="A27" t="s">
        <v>487</v>
      </c>
      <c r="B27" t="s">
        <v>488</v>
      </c>
      <c r="C27" t="s">
        <v>489</v>
      </c>
      <c r="D27" t="s">
        <v>489</v>
      </c>
      <c r="E27" t="s">
        <v>178</v>
      </c>
      <c r="F27">
        <v>100.28</v>
      </c>
      <c r="G27">
        <v>5.4062000000000001</v>
      </c>
      <c r="H27" s="11">
        <v>9.5</v>
      </c>
      <c r="I27">
        <v>134</v>
      </c>
      <c r="J27" s="11">
        <v>60</v>
      </c>
      <c r="K27">
        <v>3213</v>
      </c>
      <c r="L27" s="11">
        <v>9</v>
      </c>
    </row>
    <row r="28" spans="1:12">
      <c r="A28" t="s">
        <v>512</v>
      </c>
      <c r="B28" t="s">
        <v>513</v>
      </c>
      <c r="C28" t="s">
        <v>489</v>
      </c>
      <c r="D28" t="s">
        <v>489</v>
      </c>
      <c r="E28" t="s">
        <v>178</v>
      </c>
      <c r="F28">
        <v>101.446</v>
      </c>
      <c r="G28">
        <v>3.0419999999999998</v>
      </c>
      <c r="H28" s="11">
        <v>13.5</v>
      </c>
      <c r="I28">
        <v>50</v>
      </c>
      <c r="J28" s="11">
        <v>34</v>
      </c>
      <c r="K28">
        <v>2549</v>
      </c>
      <c r="L28" s="11">
        <v>3</v>
      </c>
    </row>
    <row r="29" spans="1:12">
      <c r="A29" t="s">
        <v>602</v>
      </c>
      <c r="B29" t="s">
        <v>178</v>
      </c>
      <c r="C29" t="s">
        <v>178</v>
      </c>
      <c r="D29" t="s">
        <v>178</v>
      </c>
      <c r="E29" t="s">
        <v>178</v>
      </c>
      <c r="F29">
        <v>103.8437</v>
      </c>
      <c r="G29">
        <v>1.2811999999999999</v>
      </c>
      <c r="H29" s="11">
        <v>13.5</v>
      </c>
      <c r="I29">
        <v>130</v>
      </c>
      <c r="J29" s="11">
        <v>85</v>
      </c>
      <c r="K29">
        <v>3268</v>
      </c>
      <c r="L29" s="11">
        <v>1</v>
      </c>
    </row>
    <row r="30" spans="1:12">
      <c r="A30" t="s">
        <v>630</v>
      </c>
      <c r="B30" t="s">
        <v>631</v>
      </c>
      <c r="C30" t="s">
        <v>489</v>
      </c>
      <c r="D30" t="s">
        <v>489</v>
      </c>
      <c r="E30" t="s">
        <v>178</v>
      </c>
      <c r="F30">
        <v>103.593</v>
      </c>
      <c r="G30">
        <v>1.405</v>
      </c>
      <c r="H30" s="11">
        <v>13.5</v>
      </c>
      <c r="I30">
        <v>115</v>
      </c>
      <c r="J30" s="11">
        <v>59</v>
      </c>
      <c r="K30">
        <v>1992</v>
      </c>
      <c r="L30" s="11">
        <v>3</v>
      </c>
    </row>
    <row r="31" spans="1:12">
      <c r="A31" t="s">
        <v>189</v>
      </c>
      <c r="B31" t="s">
        <v>190</v>
      </c>
      <c r="C31" t="s">
        <v>191</v>
      </c>
      <c r="D31" t="s">
        <v>191</v>
      </c>
      <c r="E31" t="s">
        <v>133</v>
      </c>
      <c r="F31">
        <v>39.277000000000001</v>
      </c>
      <c r="G31">
        <v>-6.8170000000000002</v>
      </c>
      <c r="H31" s="11">
        <v>8</v>
      </c>
      <c r="I31">
        <v>224</v>
      </c>
      <c r="J31" s="11">
        <v>247</v>
      </c>
      <c r="K31">
        <v>11486</v>
      </c>
      <c r="L31" s="11">
        <v>4</v>
      </c>
    </row>
    <row r="32" spans="1:12">
      <c r="A32" t="s">
        <v>418</v>
      </c>
      <c r="B32" t="s">
        <v>419</v>
      </c>
      <c r="C32" t="s">
        <v>420</v>
      </c>
      <c r="D32" t="s">
        <v>420</v>
      </c>
      <c r="E32" t="s">
        <v>133</v>
      </c>
      <c r="F32">
        <v>39.656199999999998</v>
      </c>
      <c r="G32">
        <v>-4.0468000000000002</v>
      </c>
      <c r="H32" s="11">
        <v>8</v>
      </c>
      <c r="I32">
        <v>223</v>
      </c>
      <c r="J32" s="11">
        <v>125</v>
      </c>
      <c r="K32">
        <v>7956</v>
      </c>
      <c r="L32" s="11">
        <v>18</v>
      </c>
    </row>
    <row r="33" spans="1:12">
      <c r="A33" t="s">
        <v>514</v>
      </c>
      <c r="B33" t="s">
        <v>515</v>
      </c>
      <c r="C33" t="s">
        <v>516</v>
      </c>
      <c r="D33" t="s">
        <v>516</v>
      </c>
      <c r="E33" t="s">
        <v>133</v>
      </c>
      <c r="F33">
        <v>57.5</v>
      </c>
      <c r="G33">
        <v>-20.156199999999998</v>
      </c>
      <c r="H33" s="11">
        <v>12.5</v>
      </c>
      <c r="I33">
        <v>324</v>
      </c>
      <c r="J33" s="11">
        <v>169</v>
      </c>
      <c r="K33">
        <v>5999</v>
      </c>
      <c r="L33" s="11">
        <v>9</v>
      </c>
    </row>
    <row r="34" spans="1:12">
      <c r="A34" t="s">
        <v>650</v>
      </c>
      <c r="B34" t="s">
        <v>651</v>
      </c>
      <c r="C34" t="s">
        <v>652</v>
      </c>
      <c r="D34" t="s">
        <v>652</v>
      </c>
      <c r="E34" t="s">
        <v>133</v>
      </c>
      <c r="F34">
        <v>49.375</v>
      </c>
      <c r="G34">
        <v>-18.156199999999998</v>
      </c>
      <c r="H34" s="11">
        <v>9.5</v>
      </c>
      <c r="I34">
        <v>15</v>
      </c>
      <c r="J34" s="11">
        <v>174</v>
      </c>
      <c r="K34">
        <v>3874</v>
      </c>
      <c r="L34" s="11">
        <v>21</v>
      </c>
    </row>
    <row r="35" spans="1:12">
      <c r="A35" t="s">
        <v>671</v>
      </c>
      <c r="B35" t="s">
        <v>672</v>
      </c>
      <c r="C35" t="s">
        <v>673</v>
      </c>
      <c r="D35" t="s">
        <v>673</v>
      </c>
      <c r="E35" t="s">
        <v>133</v>
      </c>
      <c r="F35">
        <v>55.4375</v>
      </c>
      <c r="G35">
        <v>-4.6093000000000002</v>
      </c>
      <c r="H35" s="11">
        <v>9.5</v>
      </c>
      <c r="I35">
        <v>346</v>
      </c>
      <c r="J35" s="11">
        <v>228</v>
      </c>
      <c r="K35">
        <v>11391</v>
      </c>
      <c r="L35" s="11">
        <v>16</v>
      </c>
    </row>
    <row r="36" spans="1:12">
      <c r="A36" t="s">
        <v>709</v>
      </c>
      <c r="B36" t="s">
        <v>710</v>
      </c>
      <c r="C36" t="s">
        <v>711</v>
      </c>
      <c r="D36" t="s">
        <v>711</v>
      </c>
      <c r="E36" t="s">
        <v>133</v>
      </c>
      <c r="F36">
        <v>55.533332999999999</v>
      </c>
      <c r="G36">
        <v>-20.883333</v>
      </c>
      <c r="H36" s="11">
        <v>9.5</v>
      </c>
      <c r="I36">
        <v>126</v>
      </c>
      <c r="J36" s="11">
        <v>9</v>
      </c>
      <c r="K36">
        <v>11598</v>
      </c>
      <c r="L36" s="11">
        <v>15</v>
      </c>
    </row>
    <row r="37" spans="1:12">
      <c r="A37" t="s">
        <v>192</v>
      </c>
      <c r="B37" t="s">
        <v>193</v>
      </c>
      <c r="C37" t="s">
        <v>193</v>
      </c>
      <c r="D37" t="s">
        <v>193</v>
      </c>
      <c r="E37" t="s">
        <v>7</v>
      </c>
      <c r="F37">
        <v>43.148656000000003</v>
      </c>
      <c r="G37">
        <v>11.598433999999999</v>
      </c>
      <c r="H37" s="11">
        <v>13.5</v>
      </c>
      <c r="I37">
        <v>243</v>
      </c>
      <c r="J37">
        <v>233</v>
      </c>
      <c r="K37">
        <v>6179</v>
      </c>
      <c r="L37">
        <v>3</v>
      </c>
    </row>
  </sheetData>
  <autoFilter ref="A1:N55" xr:uid="{1A4EC3DA-9BFB-4D11-AC35-3C03F7A13F69}">
    <sortState xmlns:xlrd2="http://schemas.microsoft.com/office/spreadsheetml/2017/richdata2" ref="A2:L37">
      <sortCondition ref="E1:E5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703-244A-4D79-BEA1-2B8711255499}">
  <dimension ref="A1:M10"/>
  <sheetViews>
    <sheetView topLeftCell="A24" workbookViewId="0">
      <selection activeCell="L49" sqref="A14:L49"/>
    </sheetView>
  </sheetViews>
  <sheetFormatPr defaultRowHeight="14.4"/>
  <cols>
    <col min="1" max="1" width="11.77734375" customWidth="1"/>
    <col min="2" max="2" width="15" customWidth="1"/>
    <col min="3" max="3" width="15.44140625" customWidth="1"/>
    <col min="4" max="4" width="21.21875" customWidth="1"/>
    <col min="5" max="5" width="13.6640625" customWidth="1"/>
    <col min="6" max="6" width="11" customWidth="1"/>
    <col min="7" max="7" width="20.6640625" customWidth="1"/>
    <col min="8" max="8" width="12.77734375" customWidth="1"/>
    <col min="9" max="9" width="21.6640625" customWidth="1"/>
  </cols>
  <sheetData>
    <row r="1" spans="1:13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3">
      <c r="A2" t="s">
        <v>514</v>
      </c>
      <c r="B2" t="s">
        <v>515</v>
      </c>
      <c r="C2" t="s">
        <v>516</v>
      </c>
      <c r="D2" t="s">
        <v>516</v>
      </c>
      <c r="E2" t="s">
        <v>133</v>
      </c>
      <c r="F2">
        <v>57.5</v>
      </c>
      <c r="G2">
        <v>-20.156199999999998</v>
      </c>
      <c r="H2">
        <v>324</v>
      </c>
      <c r="I2">
        <v>5999</v>
      </c>
      <c r="J2" s="11"/>
      <c r="K2" s="11"/>
      <c r="M2" s="11"/>
    </row>
    <row r="3" spans="1:13">
      <c r="A3" t="s">
        <v>709</v>
      </c>
      <c r="B3" t="s">
        <v>710</v>
      </c>
      <c r="C3" t="s">
        <v>711</v>
      </c>
      <c r="D3" t="s">
        <v>711</v>
      </c>
      <c r="E3" t="s">
        <v>133</v>
      </c>
      <c r="F3">
        <v>55.533332999999999</v>
      </c>
      <c r="G3">
        <v>-20.883333</v>
      </c>
      <c r="H3">
        <v>126</v>
      </c>
      <c r="I3">
        <v>11598</v>
      </c>
    </row>
    <row r="4" spans="1:13">
      <c r="A4" t="s">
        <v>650</v>
      </c>
      <c r="B4" t="s">
        <v>651</v>
      </c>
      <c r="C4" t="s">
        <v>652</v>
      </c>
      <c r="D4" t="s">
        <v>652</v>
      </c>
      <c r="E4" t="s">
        <v>133</v>
      </c>
      <c r="F4">
        <v>49.375</v>
      </c>
      <c r="G4">
        <v>-18.156199999999998</v>
      </c>
      <c r="H4">
        <v>15</v>
      </c>
      <c r="I4">
        <v>3874</v>
      </c>
    </row>
    <row r="5" spans="1:13">
      <c r="A5" t="s">
        <v>418</v>
      </c>
      <c r="B5" t="s">
        <v>419</v>
      </c>
      <c r="C5" t="s">
        <v>420</v>
      </c>
      <c r="D5" t="s">
        <v>420</v>
      </c>
      <c r="E5" t="s">
        <v>133</v>
      </c>
      <c r="F5">
        <v>39.656199999999998</v>
      </c>
      <c r="G5">
        <v>-4.0468000000000002</v>
      </c>
      <c r="H5">
        <v>223</v>
      </c>
      <c r="I5">
        <v>7956</v>
      </c>
    </row>
    <row r="6" spans="1:13">
      <c r="A6" t="s">
        <v>19</v>
      </c>
      <c r="B6" t="s">
        <v>20</v>
      </c>
      <c r="C6" t="s">
        <v>21</v>
      </c>
      <c r="D6" t="s">
        <v>21</v>
      </c>
      <c r="E6" t="s">
        <v>22</v>
      </c>
      <c r="F6">
        <v>45.016669999999998</v>
      </c>
      <c r="G6">
        <v>12.76667</v>
      </c>
      <c r="H6">
        <v>143</v>
      </c>
      <c r="I6">
        <v>4784</v>
      </c>
    </row>
    <row r="7" spans="1:13" ht="16.8" customHeight="1">
      <c r="A7" t="s">
        <v>560</v>
      </c>
      <c r="B7" t="s">
        <v>561</v>
      </c>
      <c r="C7" t="s">
        <v>435</v>
      </c>
      <c r="D7" t="s">
        <v>435</v>
      </c>
      <c r="E7" t="s">
        <v>22</v>
      </c>
      <c r="F7">
        <v>54.091000000000001</v>
      </c>
      <c r="G7">
        <v>17.013999999999999</v>
      </c>
      <c r="H7">
        <v>161</v>
      </c>
      <c r="I7">
        <v>3850</v>
      </c>
    </row>
    <row r="8" spans="1:13">
      <c r="A8" t="s">
        <v>316</v>
      </c>
      <c r="B8" t="s">
        <v>317</v>
      </c>
      <c r="C8" t="s">
        <v>318</v>
      </c>
      <c r="D8" t="s">
        <v>318</v>
      </c>
      <c r="E8" t="s">
        <v>147</v>
      </c>
      <c r="F8">
        <v>67.05</v>
      </c>
      <c r="G8">
        <v>24.866667</v>
      </c>
      <c r="H8">
        <v>257</v>
      </c>
      <c r="I8">
        <v>9262</v>
      </c>
    </row>
    <row r="9" spans="1:13">
      <c r="A9" t="s">
        <v>157</v>
      </c>
      <c r="B9" t="s">
        <v>158</v>
      </c>
      <c r="C9" t="s">
        <v>159</v>
      </c>
      <c r="D9" t="s">
        <v>159</v>
      </c>
      <c r="E9" t="s">
        <v>147</v>
      </c>
      <c r="F9">
        <v>79.849999999999994</v>
      </c>
      <c r="G9">
        <v>6.9333340000000003</v>
      </c>
      <c r="H9">
        <v>272</v>
      </c>
      <c r="I9">
        <v>2568</v>
      </c>
    </row>
    <row r="10" spans="1:13">
      <c r="A10" t="s">
        <v>144</v>
      </c>
      <c r="B10" t="s">
        <v>145</v>
      </c>
      <c r="C10" t="s">
        <v>146</v>
      </c>
      <c r="D10" t="s">
        <v>146</v>
      </c>
      <c r="E10" t="s">
        <v>147</v>
      </c>
      <c r="F10">
        <v>80.180000000000007</v>
      </c>
      <c r="G10">
        <v>13.06</v>
      </c>
      <c r="H10">
        <v>149</v>
      </c>
      <c r="I10">
        <v>820</v>
      </c>
    </row>
  </sheetData>
  <autoFilter ref="A1:I1" xr:uid="{C344A703-244A-4D79-BEA1-2B87112554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867-CC7B-4E60-9FBE-9A6C130BD22A}">
  <dimension ref="A1:Y74"/>
  <sheetViews>
    <sheetView topLeftCell="C1" workbookViewId="0">
      <selection activeCell="O29" sqref="O29"/>
    </sheetView>
  </sheetViews>
  <sheetFormatPr defaultRowHeight="14.4"/>
  <cols>
    <col min="5" max="5" width="18.5546875" customWidth="1"/>
  </cols>
  <sheetData>
    <row r="1" spans="2:25">
      <c r="B1" s="1" t="s">
        <v>1022</v>
      </c>
      <c r="C1" s="1" t="s">
        <v>1023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0" t="s">
        <v>1029</v>
      </c>
      <c r="J1" s="1" t="s">
        <v>1030</v>
      </c>
      <c r="K1" s="10" t="s">
        <v>1031</v>
      </c>
      <c r="L1" s="1" t="s">
        <v>1032</v>
      </c>
      <c r="M1" s="10" t="s">
        <v>1033</v>
      </c>
      <c r="V1" s="13" t="s">
        <v>1034</v>
      </c>
      <c r="W1" s="14" t="s">
        <v>1035</v>
      </c>
      <c r="X1" s="15" t="s">
        <v>1036</v>
      </c>
      <c r="Y1" s="13" t="s">
        <v>1037</v>
      </c>
    </row>
    <row r="2" spans="2:25">
      <c r="B2" t="s">
        <v>8</v>
      </c>
      <c r="C2" t="s">
        <v>9</v>
      </c>
      <c r="D2" t="s">
        <v>10</v>
      </c>
      <c r="E2" t="s">
        <v>10</v>
      </c>
      <c r="F2" t="s">
        <v>11</v>
      </c>
      <c r="G2">
        <v>54.359299999999998</v>
      </c>
      <c r="H2">
        <v>24.453099999999999</v>
      </c>
      <c r="I2" s="11">
        <v>11</v>
      </c>
      <c r="J2">
        <v>75</v>
      </c>
      <c r="K2" s="11">
        <v>57</v>
      </c>
      <c r="L2">
        <v>1572</v>
      </c>
      <c r="M2" s="11">
        <v>1</v>
      </c>
      <c r="V2" t="s">
        <v>10</v>
      </c>
      <c r="W2" t="s">
        <v>10</v>
      </c>
      <c r="X2" s="16" t="s">
        <v>11</v>
      </c>
      <c r="Y2" t="s">
        <v>11</v>
      </c>
    </row>
    <row r="3" spans="2:25">
      <c r="B3" t="s">
        <v>19</v>
      </c>
      <c r="C3" t="s">
        <v>20</v>
      </c>
      <c r="D3" t="s">
        <v>21</v>
      </c>
      <c r="E3" t="s">
        <v>21</v>
      </c>
      <c r="F3" t="s">
        <v>22</v>
      </c>
      <c r="G3">
        <v>45.016669999999998</v>
      </c>
      <c r="H3">
        <v>12.76667</v>
      </c>
      <c r="I3" s="11">
        <v>9.5</v>
      </c>
      <c r="J3">
        <v>143</v>
      </c>
      <c r="K3" s="11">
        <v>59</v>
      </c>
      <c r="L3">
        <v>4784</v>
      </c>
      <c r="M3" s="11">
        <v>2</v>
      </c>
      <c r="V3" t="s">
        <v>21</v>
      </c>
      <c r="W3" t="s">
        <v>21</v>
      </c>
      <c r="X3" s="16" t="s">
        <v>22</v>
      </c>
      <c r="Y3" t="s">
        <v>22</v>
      </c>
    </row>
    <row r="4" spans="2:25">
      <c r="B4" t="s">
        <v>27</v>
      </c>
      <c r="C4" t="s">
        <v>28</v>
      </c>
      <c r="D4" t="s">
        <v>22</v>
      </c>
      <c r="E4" t="s">
        <v>22</v>
      </c>
      <c r="F4" t="s">
        <v>22</v>
      </c>
      <c r="G4">
        <v>49.566699999999997</v>
      </c>
      <c r="H4">
        <v>27.05</v>
      </c>
      <c r="I4" s="11">
        <v>12.5</v>
      </c>
      <c r="J4">
        <v>99</v>
      </c>
      <c r="K4" s="11">
        <v>60</v>
      </c>
      <c r="L4">
        <v>3393</v>
      </c>
      <c r="M4" s="11">
        <v>1</v>
      </c>
      <c r="V4" t="s">
        <v>22</v>
      </c>
      <c r="W4" t="s">
        <v>22</v>
      </c>
      <c r="X4" s="16" t="s">
        <v>22</v>
      </c>
      <c r="Y4" t="s">
        <v>147</v>
      </c>
    </row>
    <row r="5" spans="2:25">
      <c r="B5" t="s">
        <v>67</v>
      </c>
      <c r="C5" t="s">
        <v>68</v>
      </c>
      <c r="D5" t="s">
        <v>68</v>
      </c>
      <c r="E5" t="s">
        <v>68</v>
      </c>
      <c r="F5" t="s">
        <v>11</v>
      </c>
      <c r="G5">
        <v>50.5</v>
      </c>
      <c r="H5">
        <v>26</v>
      </c>
      <c r="I5" s="11">
        <v>11</v>
      </c>
      <c r="J5">
        <v>160</v>
      </c>
      <c r="K5" s="11">
        <v>76</v>
      </c>
      <c r="L5">
        <v>3100</v>
      </c>
      <c r="M5" s="11">
        <v>6</v>
      </c>
      <c r="V5" t="s">
        <v>68</v>
      </c>
      <c r="W5" t="s">
        <v>68</v>
      </c>
      <c r="X5" s="16" t="s">
        <v>11</v>
      </c>
      <c r="Y5" t="s">
        <v>133</v>
      </c>
    </row>
    <row r="6" spans="2:25">
      <c r="B6" t="s">
        <v>76</v>
      </c>
      <c r="C6" t="s">
        <v>77</v>
      </c>
      <c r="D6" t="s">
        <v>78</v>
      </c>
      <c r="E6" t="s">
        <v>78</v>
      </c>
      <c r="F6" t="s">
        <v>11</v>
      </c>
      <c r="G6">
        <v>56.25</v>
      </c>
      <c r="H6">
        <v>27.2</v>
      </c>
      <c r="I6" s="11">
        <v>12.5</v>
      </c>
      <c r="J6">
        <v>99</v>
      </c>
      <c r="K6" s="11">
        <v>80</v>
      </c>
      <c r="L6">
        <v>2495</v>
      </c>
      <c r="M6" s="11">
        <v>8</v>
      </c>
      <c r="V6" t="s">
        <v>78</v>
      </c>
      <c r="W6" t="s">
        <v>78</v>
      </c>
      <c r="X6" s="16" t="s">
        <v>11</v>
      </c>
      <c r="Y6" t="s">
        <v>7</v>
      </c>
    </row>
    <row r="7" spans="2:25">
      <c r="B7" t="s">
        <v>144</v>
      </c>
      <c r="C7" t="s">
        <v>145</v>
      </c>
      <c r="D7" t="s">
        <v>146</v>
      </c>
      <c r="E7" t="s">
        <v>146</v>
      </c>
      <c r="F7" t="s">
        <v>147</v>
      </c>
      <c r="G7">
        <v>80.180000000000007</v>
      </c>
      <c r="H7">
        <v>13.06</v>
      </c>
      <c r="I7" s="11">
        <v>12.5</v>
      </c>
      <c r="J7">
        <v>149</v>
      </c>
      <c r="K7" s="11">
        <v>160</v>
      </c>
      <c r="L7">
        <v>820</v>
      </c>
      <c r="M7" s="11">
        <v>9</v>
      </c>
      <c r="V7" t="s">
        <v>146</v>
      </c>
      <c r="W7" t="s">
        <v>146</v>
      </c>
      <c r="X7" s="16" t="s">
        <v>147</v>
      </c>
      <c r="Y7" t="s">
        <v>178</v>
      </c>
    </row>
    <row r="8" spans="2:25">
      <c r="B8" t="s">
        <v>148</v>
      </c>
      <c r="C8" t="s">
        <v>149</v>
      </c>
      <c r="D8" t="s">
        <v>150</v>
      </c>
      <c r="E8" t="s">
        <v>150</v>
      </c>
      <c r="F8" t="s">
        <v>147</v>
      </c>
      <c r="G8">
        <v>91.828100000000006</v>
      </c>
      <c r="H8">
        <v>22.328099999999999</v>
      </c>
      <c r="I8" s="11">
        <v>9.5</v>
      </c>
      <c r="J8">
        <v>104</v>
      </c>
      <c r="K8" s="11">
        <v>2</v>
      </c>
      <c r="L8">
        <v>7130</v>
      </c>
      <c r="M8" s="11">
        <v>39</v>
      </c>
      <c r="V8" t="s">
        <v>150</v>
      </c>
      <c r="W8" t="s">
        <v>150</v>
      </c>
      <c r="X8" s="16" t="s">
        <v>147</v>
      </c>
    </row>
    <row r="9" spans="2:25">
      <c r="B9" t="s">
        <v>155</v>
      </c>
      <c r="C9" t="s">
        <v>156</v>
      </c>
      <c r="D9" t="s">
        <v>146</v>
      </c>
      <c r="E9" t="s">
        <v>146</v>
      </c>
      <c r="F9" t="s">
        <v>147</v>
      </c>
      <c r="G9">
        <v>76.236338000000003</v>
      </c>
      <c r="H9">
        <v>9.9876389999999997</v>
      </c>
      <c r="I9" s="11">
        <v>11</v>
      </c>
      <c r="J9">
        <v>166</v>
      </c>
      <c r="K9" s="11">
        <v>56</v>
      </c>
      <c r="L9">
        <v>7383</v>
      </c>
      <c r="M9" s="11">
        <v>3</v>
      </c>
      <c r="V9" t="s">
        <v>159</v>
      </c>
      <c r="W9" t="s">
        <v>159</v>
      </c>
      <c r="X9" s="16" t="s">
        <v>147</v>
      </c>
    </row>
    <row r="10" spans="2:25">
      <c r="B10" t="s">
        <v>157</v>
      </c>
      <c r="C10" t="s">
        <v>158</v>
      </c>
      <c r="D10" t="s">
        <v>159</v>
      </c>
      <c r="E10" t="s">
        <v>159</v>
      </c>
      <c r="F10" t="s">
        <v>147</v>
      </c>
      <c r="G10">
        <v>79.849999999999994</v>
      </c>
      <c r="H10">
        <v>6.9333340000000003</v>
      </c>
      <c r="I10" s="11">
        <v>13.5</v>
      </c>
      <c r="J10">
        <v>272</v>
      </c>
      <c r="K10" s="11">
        <v>73</v>
      </c>
      <c r="L10">
        <v>2568</v>
      </c>
      <c r="M10" s="11">
        <v>4</v>
      </c>
      <c r="V10" t="s">
        <v>191</v>
      </c>
      <c r="W10" t="s">
        <v>191</v>
      </c>
      <c r="X10" s="16" t="s">
        <v>133</v>
      </c>
    </row>
    <row r="11" spans="2:25">
      <c r="B11" t="s">
        <v>187</v>
      </c>
      <c r="C11" t="s">
        <v>188</v>
      </c>
      <c r="D11" t="s">
        <v>22</v>
      </c>
      <c r="E11" t="s">
        <v>22</v>
      </c>
      <c r="F11" t="s">
        <v>22</v>
      </c>
      <c r="G11">
        <v>50.109299999999998</v>
      </c>
      <c r="H11">
        <v>26.421800000000001</v>
      </c>
      <c r="I11" s="11">
        <v>12.5</v>
      </c>
      <c r="J11">
        <v>50</v>
      </c>
      <c r="K11" s="11">
        <v>55</v>
      </c>
      <c r="L11">
        <v>3288</v>
      </c>
      <c r="M11" s="11">
        <v>1</v>
      </c>
      <c r="V11" t="s">
        <v>193</v>
      </c>
      <c r="W11" t="s">
        <v>193</v>
      </c>
      <c r="X11" s="16" t="s">
        <v>7</v>
      </c>
    </row>
    <row r="12" spans="2:25">
      <c r="B12" t="s">
        <v>189</v>
      </c>
      <c r="C12" t="s">
        <v>190</v>
      </c>
      <c r="D12" t="s">
        <v>191</v>
      </c>
      <c r="E12" t="s">
        <v>191</v>
      </c>
      <c r="F12" t="s">
        <v>133</v>
      </c>
      <c r="G12">
        <v>39.277000000000001</v>
      </c>
      <c r="H12">
        <v>-6.8170000000000002</v>
      </c>
      <c r="I12" s="11">
        <v>8</v>
      </c>
      <c r="J12">
        <v>224</v>
      </c>
      <c r="K12" s="11">
        <v>247</v>
      </c>
      <c r="L12">
        <v>11486</v>
      </c>
      <c r="M12" s="11">
        <v>4</v>
      </c>
      <c r="V12" t="s">
        <v>301</v>
      </c>
      <c r="W12" t="s">
        <v>301</v>
      </c>
      <c r="X12" s="16" t="s">
        <v>178</v>
      </c>
    </row>
    <row r="13" spans="2:25">
      <c r="B13" t="s">
        <v>192</v>
      </c>
      <c r="C13" t="s">
        <v>193</v>
      </c>
      <c r="D13" t="s">
        <v>193</v>
      </c>
      <c r="E13" t="s">
        <v>193</v>
      </c>
      <c r="F13" t="s">
        <v>7</v>
      </c>
      <c r="G13">
        <v>43.148656000000003</v>
      </c>
      <c r="H13">
        <v>11.598433999999999</v>
      </c>
      <c r="I13" s="11">
        <v>13.5</v>
      </c>
      <c r="J13">
        <v>243</v>
      </c>
      <c r="K13">
        <v>233</v>
      </c>
      <c r="L13">
        <v>6179</v>
      </c>
      <c r="M13">
        <v>3</v>
      </c>
      <c r="V13" t="s">
        <v>318</v>
      </c>
      <c r="W13" t="s">
        <v>318</v>
      </c>
      <c r="X13" s="16" t="s">
        <v>147</v>
      </c>
    </row>
    <row r="14" spans="2:25">
      <c r="B14" t="s">
        <v>263</v>
      </c>
      <c r="C14" t="s">
        <v>264</v>
      </c>
      <c r="D14" t="s">
        <v>146</v>
      </c>
      <c r="E14" t="s">
        <v>146</v>
      </c>
      <c r="F14" t="s">
        <v>147</v>
      </c>
      <c r="G14">
        <v>88.02</v>
      </c>
      <c r="H14">
        <v>22.02</v>
      </c>
      <c r="I14" s="11">
        <v>8</v>
      </c>
      <c r="J14">
        <v>21</v>
      </c>
      <c r="K14" s="11">
        <v>58</v>
      </c>
      <c r="L14">
        <v>6796</v>
      </c>
      <c r="M14" s="11">
        <v>38</v>
      </c>
      <c r="V14" t="s">
        <v>420</v>
      </c>
      <c r="W14" t="s">
        <v>420</v>
      </c>
      <c r="X14" s="16" t="s">
        <v>133</v>
      </c>
    </row>
    <row r="15" spans="2:25">
      <c r="B15" t="s">
        <v>274</v>
      </c>
      <c r="C15" t="s">
        <v>275</v>
      </c>
      <c r="D15" t="s">
        <v>21</v>
      </c>
      <c r="E15" t="s">
        <v>21</v>
      </c>
      <c r="F15" t="s">
        <v>22</v>
      </c>
      <c r="G15">
        <v>43.2</v>
      </c>
      <c r="H15">
        <v>14.8</v>
      </c>
      <c r="I15" s="11">
        <v>8</v>
      </c>
      <c r="J15">
        <v>216</v>
      </c>
      <c r="K15" s="11">
        <v>78</v>
      </c>
      <c r="L15">
        <v>4559</v>
      </c>
      <c r="M15" s="11">
        <v>3</v>
      </c>
      <c r="V15" t="s">
        <v>435</v>
      </c>
      <c r="W15" t="s">
        <v>435</v>
      </c>
      <c r="X15" s="16" t="s">
        <v>22</v>
      </c>
    </row>
    <row r="16" spans="2:25">
      <c r="B16" t="s">
        <v>299</v>
      </c>
      <c r="C16" t="s">
        <v>300</v>
      </c>
      <c r="D16" t="s">
        <v>301</v>
      </c>
      <c r="E16" t="s">
        <v>301</v>
      </c>
      <c r="F16" t="s">
        <v>178</v>
      </c>
      <c r="G16">
        <v>106.8</v>
      </c>
      <c r="H16">
        <v>-6.1666999999999996</v>
      </c>
      <c r="I16" s="11">
        <v>8</v>
      </c>
      <c r="J16">
        <v>135</v>
      </c>
      <c r="K16" s="11">
        <v>62</v>
      </c>
      <c r="L16">
        <v>2999</v>
      </c>
      <c r="M16" s="11">
        <v>7</v>
      </c>
      <c r="V16" t="s">
        <v>489</v>
      </c>
      <c r="W16" t="s">
        <v>489</v>
      </c>
      <c r="X16" s="16" t="s">
        <v>178</v>
      </c>
    </row>
    <row r="17" spans="2:24">
      <c r="B17" t="s">
        <v>302</v>
      </c>
      <c r="C17" t="s">
        <v>303</v>
      </c>
      <c r="D17" t="s">
        <v>146</v>
      </c>
      <c r="E17" t="s">
        <v>146</v>
      </c>
      <c r="F17" t="s">
        <v>147</v>
      </c>
      <c r="G17">
        <v>73.02</v>
      </c>
      <c r="H17">
        <v>18.559999999999999</v>
      </c>
      <c r="I17" s="11">
        <v>9.5</v>
      </c>
      <c r="J17">
        <v>200</v>
      </c>
      <c r="K17" s="11">
        <v>186</v>
      </c>
      <c r="L17">
        <v>6837</v>
      </c>
      <c r="M17" s="11">
        <v>17</v>
      </c>
      <c r="V17" t="s">
        <v>516</v>
      </c>
      <c r="W17" t="s">
        <v>516</v>
      </c>
      <c r="X17" s="16" t="s">
        <v>133</v>
      </c>
    </row>
    <row r="18" spans="2:24">
      <c r="B18" t="s">
        <v>304</v>
      </c>
      <c r="C18" t="s">
        <v>305</v>
      </c>
      <c r="D18" t="s">
        <v>10</v>
      </c>
      <c r="E18" t="s">
        <v>10</v>
      </c>
      <c r="F18" t="s">
        <v>11</v>
      </c>
      <c r="G18">
        <v>55.19</v>
      </c>
      <c r="H18">
        <v>25.14</v>
      </c>
      <c r="I18" s="11">
        <v>13.5</v>
      </c>
      <c r="J18">
        <v>133</v>
      </c>
      <c r="K18" s="11">
        <v>64</v>
      </c>
      <c r="L18">
        <v>4164</v>
      </c>
      <c r="M18" s="11">
        <v>2</v>
      </c>
      <c r="V18" t="s">
        <v>178</v>
      </c>
      <c r="W18" t="s">
        <v>178</v>
      </c>
      <c r="X18" s="16" t="s">
        <v>178</v>
      </c>
    </row>
    <row r="19" spans="2:24">
      <c r="B19" t="s">
        <v>306</v>
      </c>
      <c r="C19" t="s">
        <v>307</v>
      </c>
      <c r="D19" t="s">
        <v>22</v>
      </c>
      <c r="E19" t="s">
        <v>22</v>
      </c>
      <c r="F19" t="s">
        <v>22</v>
      </c>
      <c r="G19">
        <v>39.200000000000003</v>
      </c>
      <c r="H19">
        <v>21.483339999999998</v>
      </c>
      <c r="I19" s="11">
        <v>13.5</v>
      </c>
      <c r="J19">
        <v>102</v>
      </c>
      <c r="K19" s="11">
        <v>66</v>
      </c>
      <c r="L19">
        <v>3304</v>
      </c>
      <c r="M19" s="11">
        <v>1</v>
      </c>
      <c r="V19" t="s">
        <v>652</v>
      </c>
      <c r="W19" t="s">
        <v>652</v>
      </c>
      <c r="X19" s="16" t="s">
        <v>133</v>
      </c>
    </row>
    <row r="20" spans="2:24">
      <c r="B20" t="s">
        <v>311</v>
      </c>
      <c r="C20" t="s">
        <v>312</v>
      </c>
      <c r="D20" t="s">
        <v>146</v>
      </c>
      <c r="E20" t="s">
        <v>146</v>
      </c>
      <c r="F20" t="s">
        <v>147</v>
      </c>
      <c r="G20">
        <v>70.216660000000005</v>
      </c>
      <c r="H20">
        <v>23.031199999999998</v>
      </c>
      <c r="I20" s="11">
        <v>8</v>
      </c>
      <c r="J20">
        <v>187</v>
      </c>
      <c r="K20" s="11">
        <v>76</v>
      </c>
      <c r="L20">
        <v>7513</v>
      </c>
      <c r="M20" s="11">
        <v>38</v>
      </c>
      <c r="V20" t="s">
        <v>673</v>
      </c>
      <c r="W20" t="s">
        <v>673</v>
      </c>
      <c r="X20" s="16" t="s">
        <v>133</v>
      </c>
    </row>
    <row r="21" spans="2:24">
      <c r="B21" t="s">
        <v>316</v>
      </c>
      <c r="C21" t="s">
        <v>317</v>
      </c>
      <c r="D21" t="s">
        <v>318</v>
      </c>
      <c r="E21" t="s">
        <v>318</v>
      </c>
      <c r="F21" t="s">
        <v>147</v>
      </c>
      <c r="G21">
        <v>67.05</v>
      </c>
      <c r="H21">
        <v>24.866667</v>
      </c>
      <c r="I21" s="11">
        <v>9.5</v>
      </c>
      <c r="J21">
        <v>257</v>
      </c>
      <c r="K21" s="11">
        <v>0</v>
      </c>
      <c r="L21">
        <v>9262</v>
      </c>
      <c r="M21" s="11">
        <v>49</v>
      </c>
      <c r="V21" t="s">
        <v>711</v>
      </c>
      <c r="W21" t="s">
        <v>711</v>
      </c>
      <c r="X21" s="16" t="s">
        <v>133</v>
      </c>
    </row>
    <row r="22" spans="2:24">
      <c r="B22" t="s">
        <v>325</v>
      </c>
      <c r="C22" t="s">
        <v>326</v>
      </c>
      <c r="D22" t="s">
        <v>146</v>
      </c>
      <c r="E22" t="s">
        <v>146</v>
      </c>
      <c r="F22" t="s">
        <v>147</v>
      </c>
      <c r="G22">
        <v>88.359300000000005</v>
      </c>
      <c r="H22">
        <v>22.531199999999998</v>
      </c>
      <c r="I22" s="11">
        <v>8</v>
      </c>
      <c r="J22">
        <v>91</v>
      </c>
      <c r="K22" s="11">
        <v>94</v>
      </c>
      <c r="L22">
        <v>7114</v>
      </c>
      <c r="M22" s="11">
        <v>54</v>
      </c>
    </row>
    <row r="23" spans="2:24">
      <c r="B23" t="s">
        <v>418</v>
      </c>
      <c r="C23" t="s">
        <v>419</v>
      </c>
      <c r="D23" t="s">
        <v>420</v>
      </c>
      <c r="E23" t="s">
        <v>420</v>
      </c>
      <c r="F23" t="s">
        <v>133</v>
      </c>
      <c r="G23">
        <v>39.656199999999998</v>
      </c>
      <c r="H23">
        <v>-4.0468000000000002</v>
      </c>
      <c r="I23" s="11">
        <v>8</v>
      </c>
      <c r="J23">
        <v>223</v>
      </c>
      <c r="K23" s="11">
        <v>125</v>
      </c>
      <c r="L23">
        <v>7956</v>
      </c>
      <c r="M23" s="11">
        <v>18</v>
      </c>
    </row>
    <row r="24" spans="2:24">
      <c r="B24" t="s">
        <v>433</v>
      </c>
      <c r="C24" t="s">
        <v>434</v>
      </c>
      <c r="D24" t="s">
        <v>435</v>
      </c>
      <c r="E24" t="s">
        <v>435</v>
      </c>
      <c r="F24" t="s">
        <v>22</v>
      </c>
      <c r="G24">
        <v>58.578099999999999</v>
      </c>
      <c r="H24">
        <v>23.609300000000001</v>
      </c>
      <c r="I24" s="11">
        <v>9.5</v>
      </c>
      <c r="J24">
        <v>221</v>
      </c>
      <c r="K24" s="11">
        <v>80</v>
      </c>
      <c r="L24">
        <v>6368</v>
      </c>
      <c r="M24" s="11">
        <v>3</v>
      </c>
    </row>
    <row r="25" spans="2:24">
      <c r="B25" t="s">
        <v>487</v>
      </c>
      <c r="C25" t="s">
        <v>488</v>
      </c>
      <c r="D25" t="s">
        <v>489</v>
      </c>
      <c r="E25" t="s">
        <v>489</v>
      </c>
      <c r="F25" t="s">
        <v>178</v>
      </c>
      <c r="G25">
        <v>100.28</v>
      </c>
      <c r="H25">
        <v>5.4062000000000001</v>
      </c>
      <c r="I25" s="11">
        <v>9.5</v>
      </c>
      <c r="J25">
        <v>134</v>
      </c>
      <c r="K25" s="11">
        <v>60</v>
      </c>
      <c r="L25">
        <v>3213</v>
      </c>
      <c r="M25" s="11">
        <v>9</v>
      </c>
    </row>
    <row r="26" spans="2:24">
      <c r="B26" t="s">
        <v>492</v>
      </c>
      <c r="C26" t="s">
        <v>493</v>
      </c>
      <c r="D26" t="s">
        <v>146</v>
      </c>
      <c r="E26" t="s">
        <v>146</v>
      </c>
      <c r="F26" t="s">
        <v>147</v>
      </c>
      <c r="G26">
        <v>71.583081000000007</v>
      </c>
      <c r="H26">
        <v>20.974917000000001</v>
      </c>
      <c r="I26" s="11">
        <v>12.5</v>
      </c>
      <c r="J26">
        <v>208</v>
      </c>
      <c r="K26" s="11">
        <v>9</v>
      </c>
      <c r="L26">
        <v>4372</v>
      </c>
      <c r="M26" s="11">
        <v>4</v>
      </c>
    </row>
    <row r="27" spans="2:24">
      <c r="B27" t="s">
        <v>512</v>
      </c>
      <c r="C27" t="s">
        <v>513</v>
      </c>
      <c r="D27" t="s">
        <v>489</v>
      </c>
      <c r="E27" t="s">
        <v>489</v>
      </c>
      <c r="F27" t="s">
        <v>178</v>
      </c>
      <c r="G27">
        <v>101.446</v>
      </c>
      <c r="H27">
        <v>3.0419999999999998</v>
      </c>
      <c r="I27" s="11">
        <v>13.5</v>
      </c>
      <c r="J27">
        <v>50</v>
      </c>
      <c r="K27" s="11">
        <v>34</v>
      </c>
      <c r="L27">
        <v>2549</v>
      </c>
      <c r="M27" s="11">
        <v>3</v>
      </c>
    </row>
    <row r="28" spans="2:24">
      <c r="B28" t="s">
        <v>514</v>
      </c>
      <c r="C28" t="s">
        <v>515</v>
      </c>
      <c r="D28" t="s">
        <v>516</v>
      </c>
      <c r="E28" t="s">
        <v>516</v>
      </c>
      <c r="F28" t="s">
        <v>133</v>
      </c>
      <c r="G28">
        <v>57.5</v>
      </c>
      <c r="H28">
        <v>-20.156199999999998</v>
      </c>
      <c r="I28" s="11">
        <v>12.5</v>
      </c>
      <c r="J28">
        <v>324</v>
      </c>
      <c r="K28" s="11">
        <v>169</v>
      </c>
      <c r="L28">
        <v>5999</v>
      </c>
      <c r="M28" s="11">
        <v>9</v>
      </c>
    </row>
    <row r="29" spans="2:24">
      <c r="B29" t="s">
        <v>517</v>
      </c>
      <c r="C29" t="s">
        <v>518</v>
      </c>
      <c r="D29" t="s">
        <v>318</v>
      </c>
      <c r="E29" t="s">
        <v>318</v>
      </c>
      <c r="F29" t="s">
        <v>147</v>
      </c>
      <c r="G29">
        <v>67.333340000000007</v>
      </c>
      <c r="H29">
        <v>24.767666999999999</v>
      </c>
      <c r="I29" s="11">
        <v>9.5</v>
      </c>
      <c r="J29">
        <v>102</v>
      </c>
      <c r="K29" s="11">
        <v>60</v>
      </c>
      <c r="L29">
        <v>7581</v>
      </c>
      <c r="M29" s="11">
        <v>23</v>
      </c>
    </row>
    <row r="30" spans="2:24">
      <c r="B30" t="s">
        <v>560</v>
      </c>
      <c r="C30" t="s">
        <v>561</v>
      </c>
      <c r="D30" t="s">
        <v>435</v>
      </c>
      <c r="E30" t="s">
        <v>435</v>
      </c>
      <c r="F30" t="s">
        <v>22</v>
      </c>
      <c r="G30">
        <v>54.091000000000001</v>
      </c>
      <c r="H30">
        <v>17.013999999999999</v>
      </c>
      <c r="I30" s="11">
        <v>13.5</v>
      </c>
      <c r="J30">
        <v>161</v>
      </c>
      <c r="K30" s="11">
        <v>71</v>
      </c>
      <c r="L30">
        <v>3850</v>
      </c>
      <c r="M30" s="11">
        <v>2</v>
      </c>
    </row>
    <row r="31" spans="2:24">
      <c r="B31" t="s">
        <v>588</v>
      </c>
      <c r="C31" t="s">
        <v>589</v>
      </c>
      <c r="D31" t="s">
        <v>10</v>
      </c>
      <c r="E31" t="s">
        <v>10</v>
      </c>
      <c r="F31" t="s">
        <v>11</v>
      </c>
      <c r="G31">
        <v>55.408000000000001</v>
      </c>
      <c r="H31">
        <v>25.375</v>
      </c>
      <c r="I31" s="11">
        <v>8</v>
      </c>
      <c r="J31">
        <v>121</v>
      </c>
      <c r="K31" s="11">
        <v>58</v>
      </c>
      <c r="L31">
        <v>1466</v>
      </c>
      <c r="M31" s="11">
        <v>1</v>
      </c>
    </row>
    <row r="32" spans="2:24">
      <c r="B32" t="s">
        <v>602</v>
      </c>
      <c r="C32" t="s">
        <v>178</v>
      </c>
      <c r="D32" t="s">
        <v>178</v>
      </c>
      <c r="E32" t="s">
        <v>178</v>
      </c>
      <c r="F32" t="s">
        <v>178</v>
      </c>
      <c r="G32">
        <v>103.8437</v>
      </c>
      <c r="H32">
        <v>1.2811999999999999</v>
      </c>
      <c r="I32" s="11">
        <v>13.5</v>
      </c>
      <c r="J32">
        <v>130</v>
      </c>
      <c r="K32" s="11">
        <v>85</v>
      </c>
      <c r="L32">
        <v>3268</v>
      </c>
      <c r="M32" s="11">
        <v>1</v>
      </c>
    </row>
    <row r="33" spans="1:13">
      <c r="B33" t="s">
        <v>607</v>
      </c>
      <c r="C33" t="s">
        <v>608</v>
      </c>
      <c r="D33" t="s">
        <v>435</v>
      </c>
      <c r="E33" t="s">
        <v>435</v>
      </c>
      <c r="F33" t="s">
        <v>22</v>
      </c>
      <c r="G33">
        <v>56.74</v>
      </c>
      <c r="H33">
        <v>24.359300000000001</v>
      </c>
      <c r="I33" s="11">
        <v>13.5</v>
      </c>
      <c r="J33">
        <v>193</v>
      </c>
      <c r="K33" s="11">
        <v>77</v>
      </c>
      <c r="L33">
        <v>2100</v>
      </c>
      <c r="M33" s="11">
        <v>3</v>
      </c>
    </row>
    <row r="34" spans="1:13">
      <c r="B34" t="s">
        <v>630</v>
      </c>
      <c r="C34" t="s">
        <v>631</v>
      </c>
      <c r="D34" t="s">
        <v>489</v>
      </c>
      <c r="E34" t="s">
        <v>489</v>
      </c>
      <c r="F34" t="s">
        <v>178</v>
      </c>
      <c r="G34">
        <v>103.593</v>
      </c>
      <c r="H34">
        <v>1.405</v>
      </c>
      <c r="I34" s="11">
        <v>13.5</v>
      </c>
      <c r="J34">
        <v>115</v>
      </c>
      <c r="K34" s="11">
        <v>59</v>
      </c>
      <c r="L34">
        <v>1992</v>
      </c>
      <c r="M34" s="11">
        <v>3</v>
      </c>
    </row>
    <row r="35" spans="1:13">
      <c r="B35" t="s">
        <v>650</v>
      </c>
      <c r="C35" t="s">
        <v>651</v>
      </c>
      <c r="D35" t="s">
        <v>652</v>
      </c>
      <c r="E35" t="s">
        <v>652</v>
      </c>
      <c r="F35" t="s">
        <v>133</v>
      </c>
      <c r="G35">
        <v>49.375</v>
      </c>
      <c r="H35">
        <v>-18.156199999999998</v>
      </c>
      <c r="I35" s="11">
        <v>9.5</v>
      </c>
      <c r="J35">
        <v>15</v>
      </c>
      <c r="K35" s="11">
        <v>174</v>
      </c>
      <c r="L35">
        <v>3874</v>
      </c>
      <c r="M35" s="11">
        <v>21</v>
      </c>
    </row>
    <row r="36" spans="1:13">
      <c r="B36" t="s">
        <v>671</v>
      </c>
      <c r="C36" t="s">
        <v>672</v>
      </c>
      <c r="D36" t="s">
        <v>673</v>
      </c>
      <c r="E36" t="s">
        <v>673</v>
      </c>
      <c r="F36" t="s">
        <v>133</v>
      </c>
      <c r="G36">
        <v>55.4375</v>
      </c>
      <c r="H36">
        <v>-4.6093000000000002</v>
      </c>
      <c r="I36" s="11">
        <v>9.5</v>
      </c>
      <c r="J36">
        <v>346</v>
      </c>
      <c r="K36" s="11">
        <v>228</v>
      </c>
      <c r="L36">
        <v>11391</v>
      </c>
      <c r="M36" s="11">
        <v>16</v>
      </c>
    </row>
    <row r="37" spans="1:13">
      <c r="B37" t="s">
        <v>709</v>
      </c>
      <c r="C37" t="s">
        <v>710</v>
      </c>
      <c r="D37" t="s">
        <v>711</v>
      </c>
      <c r="E37" t="s">
        <v>711</v>
      </c>
      <c r="F37" t="s">
        <v>133</v>
      </c>
      <c r="G37">
        <v>55.533332999999999</v>
      </c>
      <c r="H37">
        <v>-20.883333</v>
      </c>
      <c r="I37" s="11">
        <v>9.5</v>
      </c>
      <c r="J37">
        <v>126</v>
      </c>
      <c r="K37" s="11">
        <v>9</v>
      </c>
      <c r="L37">
        <v>11598</v>
      </c>
      <c r="M37" s="11">
        <v>15</v>
      </c>
    </row>
    <row r="43" spans="1:13" ht="21">
      <c r="A43" s="20" t="s">
        <v>1073</v>
      </c>
    </row>
    <row r="44" spans="1:13">
      <c r="A44" s="18" t="s">
        <v>1071</v>
      </c>
      <c r="B44" t="s">
        <v>1038</v>
      </c>
    </row>
    <row r="45" spans="1:13">
      <c r="A45" s="22" t="s">
        <v>1072</v>
      </c>
      <c r="B45" s="1" t="s">
        <v>1039</v>
      </c>
      <c r="C45" s="1" t="s">
        <v>1040</v>
      </c>
      <c r="D45" s="1" t="s">
        <v>1041</v>
      </c>
      <c r="E45" s="1" t="s">
        <v>1042</v>
      </c>
      <c r="F45" s="1" t="s">
        <v>1043</v>
      </c>
      <c r="G45" s="1"/>
      <c r="H45" s="1" t="s">
        <v>1066</v>
      </c>
    </row>
    <row r="46" spans="1:13">
      <c r="A46" s="21">
        <v>1</v>
      </c>
      <c r="B46" s="19" t="s">
        <v>1045</v>
      </c>
      <c r="C46" s="17" t="s">
        <v>1044</v>
      </c>
      <c r="E46">
        <v>1</v>
      </c>
      <c r="F46">
        <v>1</v>
      </c>
      <c r="H46" t="str">
        <f>"('"&amp;B46&amp;"','"&amp;C46&amp;"','"&amp;D46&amp;"',"&amp;E46&amp;","&amp;F46&amp;"),"</f>
        <v>('UAE','United Arab Emirates','',1,1),</v>
      </c>
    </row>
    <row r="47" spans="1:13">
      <c r="A47" s="21">
        <v>2</v>
      </c>
      <c r="B47" t="s">
        <v>1046</v>
      </c>
      <c r="C47" t="s">
        <v>21</v>
      </c>
      <c r="E47">
        <v>1</v>
      </c>
      <c r="F47">
        <v>1</v>
      </c>
      <c r="H47" t="str">
        <f t="shared" ref="H47:H64" si="0">"('"&amp;B47&amp;"','"&amp;C47&amp;"','"&amp;D47&amp;"',"&amp;E47&amp;","&amp;F47&amp;"),"</f>
        <v>('YEM','Yemen','',1,1),</v>
      </c>
    </row>
    <row r="48" spans="1:13">
      <c r="A48" s="21">
        <v>3</v>
      </c>
      <c r="B48" t="s">
        <v>1047</v>
      </c>
      <c r="C48" t="s">
        <v>22</v>
      </c>
      <c r="E48">
        <v>1</v>
      </c>
      <c r="F48">
        <v>1</v>
      </c>
      <c r="H48" t="str">
        <f t="shared" si="0"/>
        <v>('SAU','Saudi Arabia','',1,1),</v>
      </c>
    </row>
    <row r="49" spans="1:8">
      <c r="A49" s="21">
        <v>4</v>
      </c>
      <c r="B49" t="s">
        <v>1053</v>
      </c>
      <c r="C49" t="s">
        <v>68</v>
      </c>
      <c r="E49">
        <v>1</v>
      </c>
      <c r="F49">
        <v>1</v>
      </c>
      <c r="H49" t="str">
        <f t="shared" si="0"/>
        <v>('BHR','Bahrain','',1,1),</v>
      </c>
    </row>
    <row r="50" spans="1:8">
      <c r="A50" s="21">
        <v>5</v>
      </c>
      <c r="B50" t="s">
        <v>1055</v>
      </c>
      <c r="C50" t="s">
        <v>78</v>
      </c>
      <c r="E50">
        <v>1</v>
      </c>
      <c r="F50">
        <v>1</v>
      </c>
      <c r="H50" t="str">
        <f t="shared" si="0"/>
        <v>('IRN','Iran','',1,1),</v>
      </c>
    </row>
    <row r="51" spans="1:8">
      <c r="A51" s="21">
        <v>6</v>
      </c>
      <c r="B51" t="s">
        <v>1048</v>
      </c>
      <c r="C51" t="s">
        <v>146</v>
      </c>
      <c r="E51">
        <v>1</v>
      </c>
      <c r="F51">
        <v>1</v>
      </c>
      <c r="H51" t="str">
        <f t="shared" si="0"/>
        <v>('IND','India','',1,1),</v>
      </c>
    </row>
    <row r="52" spans="1:8">
      <c r="A52" s="21">
        <v>7</v>
      </c>
      <c r="B52" t="s">
        <v>1057</v>
      </c>
      <c r="C52" t="s">
        <v>150</v>
      </c>
      <c r="E52">
        <v>1</v>
      </c>
      <c r="F52">
        <v>1</v>
      </c>
      <c r="H52" t="str">
        <f t="shared" si="0"/>
        <v>('BGD','Bangladesh','',1,1),</v>
      </c>
    </row>
    <row r="53" spans="1:8">
      <c r="A53" s="21">
        <v>8</v>
      </c>
      <c r="B53" t="s">
        <v>1056</v>
      </c>
      <c r="C53" t="s">
        <v>159</v>
      </c>
      <c r="E53">
        <v>1</v>
      </c>
      <c r="F53">
        <v>1</v>
      </c>
      <c r="H53" t="str">
        <f t="shared" si="0"/>
        <v>('LKA','Sri Lanka','',1,1),</v>
      </c>
    </row>
    <row r="54" spans="1:8">
      <c r="A54" s="21">
        <v>9</v>
      </c>
      <c r="B54" t="s">
        <v>1058</v>
      </c>
      <c r="C54" t="s">
        <v>191</v>
      </c>
      <c r="E54">
        <v>1</v>
      </c>
      <c r="F54">
        <v>1</v>
      </c>
      <c r="H54" t="str">
        <f t="shared" si="0"/>
        <v>('TZA','Tanzania','',1,1),</v>
      </c>
    </row>
    <row r="55" spans="1:8">
      <c r="A55" s="21">
        <v>10</v>
      </c>
      <c r="B55" t="s">
        <v>1049</v>
      </c>
      <c r="C55" t="s">
        <v>193</v>
      </c>
      <c r="E55">
        <v>1</v>
      </c>
      <c r="F55">
        <v>1</v>
      </c>
      <c r="H55" t="str">
        <f t="shared" si="0"/>
        <v>('DJI','Djibouti','',1,1),</v>
      </c>
    </row>
    <row r="56" spans="1:8">
      <c r="A56" s="21">
        <v>11</v>
      </c>
      <c r="B56" t="s">
        <v>1059</v>
      </c>
      <c r="C56" t="s">
        <v>301</v>
      </c>
      <c r="E56">
        <v>1</v>
      </c>
      <c r="F56">
        <v>1</v>
      </c>
      <c r="H56" t="str">
        <f t="shared" si="0"/>
        <v>('IDN','Indonesia','',1,1),</v>
      </c>
    </row>
    <row r="57" spans="1:8">
      <c r="A57" s="21">
        <v>12</v>
      </c>
      <c r="B57" t="s">
        <v>1050</v>
      </c>
      <c r="C57" t="s">
        <v>318</v>
      </c>
      <c r="E57">
        <v>1</v>
      </c>
      <c r="F57">
        <v>1</v>
      </c>
      <c r="H57" t="str">
        <f t="shared" si="0"/>
        <v>('PAK','Pakistan','',1,1),</v>
      </c>
    </row>
    <row r="58" spans="1:8">
      <c r="A58" s="21">
        <v>13</v>
      </c>
      <c r="B58" t="s">
        <v>1051</v>
      </c>
      <c r="C58" t="s">
        <v>420</v>
      </c>
      <c r="E58">
        <v>1</v>
      </c>
      <c r="F58">
        <v>1</v>
      </c>
      <c r="H58" t="str">
        <f t="shared" si="0"/>
        <v>('KEN','Kenya','',1,1),</v>
      </c>
    </row>
    <row r="59" spans="1:8">
      <c r="A59" s="21">
        <v>14</v>
      </c>
      <c r="B59" t="s">
        <v>1061</v>
      </c>
      <c r="C59" t="s">
        <v>435</v>
      </c>
      <c r="E59">
        <v>1</v>
      </c>
      <c r="F59">
        <v>1</v>
      </c>
      <c r="H59" t="str">
        <f t="shared" si="0"/>
        <v>('OMN','Oman','',1,1),</v>
      </c>
    </row>
    <row r="60" spans="1:8">
      <c r="A60" s="21">
        <v>15</v>
      </c>
      <c r="B60" t="s">
        <v>1060</v>
      </c>
      <c r="C60" t="s">
        <v>489</v>
      </c>
      <c r="E60">
        <v>1</v>
      </c>
      <c r="F60">
        <v>1</v>
      </c>
      <c r="H60" t="str">
        <f t="shared" si="0"/>
        <v>('MYS','Malaysia','',1,1),</v>
      </c>
    </row>
    <row r="61" spans="1:8">
      <c r="A61" s="21">
        <v>16</v>
      </c>
      <c r="B61" t="s">
        <v>1062</v>
      </c>
      <c r="C61" t="s">
        <v>516</v>
      </c>
      <c r="E61">
        <v>1</v>
      </c>
      <c r="F61">
        <v>1</v>
      </c>
      <c r="H61" t="str">
        <f t="shared" si="0"/>
        <v>('MRU','Mauritius','',1,1),</v>
      </c>
    </row>
    <row r="62" spans="1:8">
      <c r="A62" s="21">
        <v>17</v>
      </c>
      <c r="B62" t="s">
        <v>1063</v>
      </c>
      <c r="C62" t="s">
        <v>178</v>
      </c>
      <c r="E62">
        <v>1</v>
      </c>
      <c r="F62">
        <v>1</v>
      </c>
      <c r="H62" t="str">
        <f t="shared" si="0"/>
        <v>('SGP','Singapore','',1,1),</v>
      </c>
    </row>
    <row r="63" spans="1:8">
      <c r="A63" s="21">
        <v>18</v>
      </c>
      <c r="B63" t="s">
        <v>1064</v>
      </c>
      <c r="C63" t="s">
        <v>652</v>
      </c>
      <c r="E63">
        <v>1</v>
      </c>
      <c r="F63">
        <v>1</v>
      </c>
      <c r="H63" t="str">
        <f t="shared" si="0"/>
        <v>('MDG','Madagascar','',1,1),</v>
      </c>
    </row>
    <row r="64" spans="1:8">
      <c r="A64" s="21">
        <v>19</v>
      </c>
      <c r="B64" t="s">
        <v>1054</v>
      </c>
      <c r="C64" t="s">
        <v>673</v>
      </c>
      <c r="E64">
        <v>1</v>
      </c>
      <c r="F64">
        <v>1</v>
      </c>
      <c r="H64" t="str">
        <f t="shared" si="0"/>
        <v>('SYC','Seychelles','',1,1),</v>
      </c>
    </row>
    <row r="65" spans="1:8">
      <c r="A65" s="21">
        <v>20</v>
      </c>
      <c r="B65" t="s">
        <v>1052</v>
      </c>
      <c r="C65" t="s">
        <v>711</v>
      </c>
      <c r="E65">
        <v>1</v>
      </c>
      <c r="F65">
        <v>1</v>
      </c>
      <c r="H65" t="str">
        <f>"('"&amp;B65&amp;"','"&amp;C65&amp;"','"&amp;D65&amp;"',"&amp;E65&amp;","&amp;F65&amp;")"</f>
        <v>('REU','Reunion','',1,1)</v>
      </c>
    </row>
    <row r="67" spans="1:8" ht="21">
      <c r="A67" s="18" t="s">
        <v>1071</v>
      </c>
      <c r="C67" s="20" t="s">
        <v>1065</v>
      </c>
    </row>
    <row r="68" spans="1:8">
      <c r="A68" s="22" t="s">
        <v>1072</v>
      </c>
      <c r="B68" s="1" t="s">
        <v>1039</v>
      </c>
      <c r="C68" s="1" t="s">
        <v>1040</v>
      </c>
      <c r="D68" s="1" t="s">
        <v>1041</v>
      </c>
      <c r="E68" s="1" t="s">
        <v>1042</v>
      </c>
      <c r="F68" s="1" t="s">
        <v>1043</v>
      </c>
      <c r="G68" s="1"/>
      <c r="H68" s="1" t="s">
        <v>1066</v>
      </c>
    </row>
    <row r="69" spans="1:8">
      <c r="A69" s="21">
        <v>1</v>
      </c>
      <c r="B69" t="s">
        <v>1067</v>
      </c>
      <c r="C69" t="s">
        <v>11</v>
      </c>
      <c r="E69">
        <v>1</v>
      </c>
      <c r="F69">
        <v>1</v>
      </c>
      <c r="H69" t="str">
        <f t="shared" ref="H69:H73" si="1">"('"&amp;B69&amp;"','"&amp;C69&amp;"','"&amp;D69&amp;"',"&amp;E69&amp;","&amp;F69&amp;"),"</f>
        <v>('DUB','Dubai','',1,1),</v>
      </c>
    </row>
    <row r="70" spans="1:8">
      <c r="A70" s="21">
        <v>2</v>
      </c>
      <c r="B70" t="s">
        <v>1047</v>
      </c>
      <c r="C70" t="s">
        <v>22</v>
      </c>
      <c r="E70">
        <v>1</v>
      </c>
      <c r="F70">
        <v>1</v>
      </c>
      <c r="H70" t="str">
        <f t="shared" si="1"/>
        <v>('SAU','Saudi Arabia','',1,1),</v>
      </c>
    </row>
    <row r="71" spans="1:8">
      <c r="A71" s="21">
        <v>3</v>
      </c>
      <c r="B71" t="s">
        <v>1068</v>
      </c>
      <c r="C71" t="s">
        <v>147</v>
      </c>
      <c r="E71">
        <v>1</v>
      </c>
      <c r="F71">
        <v>1</v>
      </c>
      <c r="H71" t="str">
        <f t="shared" si="1"/>
        <v>('MBA','Mumbai','',1,1),</v>
      </c>
    </row>
    <row r="72" spans="1:8">
      <c r="A72" s="21">
        <v>4</v>
      </c>
      <c r="B72" t="s">
        <v>1069</v>
      </c>
      <c r="C72" t="s">
        <v>133</v>
      </c>
      <c r="E72">
        <v>1</v>
      </c>
      <c r="F72">
        <v>1</v>
      </c>
      <c r="H72" t="str">
        <f t="shared" si="1"/>
        <v>('SAF','South Africa','',1,1),</v>
      </c>
    </row>
    <row r="73" spans="1:8">
      <c r="A73" s="21">
        <v>5</v>
      </c>
      <c r="B73" t="s">
        <v>1070</v>
      </c>
      <c r="C73" t="s">
        <v>7</v>
      </c>
      <c r="E73">
        <v>1</v>
      </c>
      <c r="F73">
        <v>1</v>
      </c>
      <c r="H73" t="str">
        <f t="shared" si="1"/>
        <v>('WAF','West Africa','',1,1),</v>
      </c>
    </row>
    <row r="74" spans="1:8">
      <c r="A74" s="21">
        <v>6</v>
      </c>
      <c r="B74" t="s">
        <v>1063</v>
      </c>
      <c r="C74" t="s">
        <v>178</v>
      </c>
      <c r="E74">
        <v>1</v>
      </c>
      <c r="F74">
        <v>1</v>
      </c>
      <c r="H74" t="str">
        <f>"('"&amp;B74&amp;"','"&amp;C74&amp;"','"&amp;D74&amp;"',"&amp;E74&amp;","&amp;F74&amp;")"</f>
        <v>('SGP','Singapore','',1,1)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4F19-E077-48F2-8002-D7A030EC577E}">
  <dimension ref="A1:G2"/>
  <sheetViews>
    <sheetView workbookViewId="0">
      <selection activeCell="G5" sqref="G5"/>
    </sheetView>
  </sheetViews>
  <sheetFormatPr defaultRowHeight="14.4"/>
  <cols>
    <col min="1" max="1" width="17.44140625" customWidth="1"/>
    <col min="3" max="3" width="20.33203125" customWidth="1"/>
    <col min="4" max="4" width="15.109375" customWidth="1"/>
  </cols>
  <sheetData>
    <row r="1" spans="1:7">
      <c r="A1" s="29" t="s">
        <v>3335</v>
      </c>
      <c r="B1" s="29" t="s">
        <v>1039</v>
      </c>
      <c r="C1" s="29" t="s">
        <v>1040</v>
      </c>
      <c r="D1" s="29" t="s">
        <v>3336</v>
      </c>
      <c r="E1" s="29" t="s">
        <v>1041</v>
      </c>
      <c r="F1" s="29" t="s">
        <v>1042</v>
      </c>
      <c r="G1" s="29" t="s">
        <v>1043</v>
      </c>
    </row>
    <row r="2" spans="1:7">
      <c r="A2">
        <v>1</v>
      </c>
      <c r="B2" t="s">
        <v>3337</v>
      </c>
      <c r="C2" t="s">
        <v>3338</v>
      </c>
      <c r="D2">
        <v>11</v>
      </c>
      <c r="E2" t="s">
        <v>3339</v>
      </c>
      <c r="F2">
        <v>1</v>
      </c>
      <c r="G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CD28-D3D2-4051-97D7-5BD046CC8B05}">
  <dimension ref="A1:V23"/>
  <sheetViews>
    <sheetView tabSelected="1" zoomScale="70" zoomScaleNormal="70" workbookViewId="0">
      <selection activeCell="N23" sqref="N23"/>
    </sheetView>
  </sheetViews>
  <sheetFormatPr defaultRowHeight="14.4"/>
  <cols>
    <col min="1" max="1" width="15.77734375" customWidth="1"/>
    <col min="3" max="3" width="14.77734375" customWidth="1"/>
    <col min="4" max="4" width="13.5546875" customWidth="1"/>
    <col min="5" max="5" width="14.6640625" customWidth="1"/>
    <col min="6" max="6" width="12.21875" customWidth="1"/>
    <col min="7" max="7" width="12.77734375" customWidth="1"/>
    <col min="8" max="8" width="13" customWidth="1"/>
    <col min="9" max="9" width="19.77734375" customWidth="1"/>
    <col min="10" max="10" width="13.44140625" customWidth="1"/>
    <col min="11" max="11" width="12" customWidth="1"/>
    <col min="12" max="12" width="15.5546875" customWidth="1"/>
    <col min="13" max="13" width="14.5546875" customWidth="1"/>
    <col min="14" max="14" width="17.77734375" customWidth="1"/>
    <col min="15" max="15" width="19.21875" customWidth="1"/>
    <col min="16" max="16" width="20.77734375" customWidth="1"/>
    <col min="17" max="17" width="12.5546875" customWidth="1"/>
    <col min="20" max="20" width="9.88671875" customWidth="1"/>
  </cols>
  <sheetData>
    <row r="1" spans="1:22" s="114" customFormat="1" ht="28.8">
      <c r="A1" s="113" t="s">
        <v>3353</v>
      </c>
      <c r="B1" s="113" t="s">
        <v>1039</v>
      </c>
      <c r="C1" s="113" t="s">
        <v>1040</v>
      </c>
      <c r="D1" s="113" t="s">
        <v>3321</v>
      </c>
      <c r="E1" s="113" t="s">
        <v>3322</v>
      </c>
      <c r="F1" s="113" t="s">
        <v>3354</v>
      </c>
      <c r="G1" s="113" t="s">
        <v>3355</v>
      </c>
      <c r="H1" s="113" t="s">
        <v>3356</v>
      </c>
      <c r="I1" s="113" t="s">
        <v>3357</v>
      </c>
      <c r="J1" s="113" t="s">
        <v>3358</v>
      </c>
      <c r="K1" s="113" t="s">
        <v>3359</v>
      </c>
      <c r="L1" s="113" t="s">
        <v>3360</v>
      </c>
      <c r="M1" s="113" t="s">
        <v>3361</v>
      </c>
      <c r="N1" s="113" t="s">
        <v>3341</v>
      </c>
      <c r="O1" s="113" t="s">
        <v>3344</v>
      </c>
      <c r="P1" s="113" t="s">
        <v>3362</v>
      </c>
      <c r="Q1" s="113" t="s">
        <v>3340</v>
      </c>
      <c r="R1" s="113" t="s">
        <v>1041</v>
      </c>
      <c r="S1" s="113" t="s">
        <v>1042</v>
      </c>
      <c r="T1" s="113" t="s">
        <v>1043</v>
      </c>
      <c r="V1" s="115" t="s">
        <v>1066</v>
      </c>
    </row>
    <row r="2" spans="1:22">
      <c r="B2" t="s">
        <v>3323</v>
      </c>
      <c r="C2" s="103" t="s">
        <v>3329</v>
      </c>
      <c r="D2">
        <v>900</v>
      </c>
      <c r="E2">
        <v>450</v>
      </c>
      <c r="F2" s="103">
        <v>10</v>
      </c>
      <c r="G2" s="103">
        <v>14</v>
      </c>
      <c r="H2" s="103">
        <v>12</v>
      </c>
      <c r="I2">
        <v>0.1276595744680851</v>
      </c>
      <c r="J2" s="103">
        <v>432.5</v>
      </c>
      <c r="K2" s="103">
        <v>2.8000000000000001E-2</v>
      </c>
      <c r="L2" s="103">
        <v>1.7329999999999998E-5</v>
      </c>
      <c r="M2" s="103">
        <v>600</v>
      </c>
      <c r="N2" s="104">
        <v>100</v>
      </c>
      <c r="O2" s="3">
        <v>2.5000000000000001E-2</v>
      </c>
      <c r="P2" s="112"/>
      <c r="Q2" s="106">
        <v>2000</v>
      </c>
      <c r="S2">
        <v>1</v>
      </c>
      <c r="T2">
        <v>1</v>
      </c>
      <c r="V2" s="26" t="str">
        <f>"('"&amp;B2&amp;"','"&amp;C2&amp;"',"&amp;D2&amp;","&amp;E2&amp;","&amp;F2&amp;","&amp;G2&amp;","&amp;H2&amp;","&amp;I2&amp;","&amp;J2&amp;","&amp;K2&amp;","&amp;L2&amp;","&amp;M2&amp;","&amp;N2&amp;","&amp;O2&amp;","&amp;Q2&amp;",'"&amp;R2&amp;"',"&amp;S2&amp;","&amp;T2&amp;"),"</f>
        <v>('CT900','Feeder_450 ',900,450,10,14,12,0.127659574468085,432.5,0.028,0.00001733,600,100,0.025,2000,'',1,1),</v>
      </c>
    </row>
    <row r="3" spans="1:22">
      <c r="B3" t="s">
        <v>3324</v>
      </c>
      <c r="C3" s="103" t="s">
        <v>3330</v>
      </c>
      <c r="D3">
        <v>1600</v>
      </c>
      <c r="E3">
        <v>800</v>
      </c>
      <c r="F3" s="103">
        <v>10</v>
      </c>
      <c r="G3" s="103">
        <v>17</v>
      </c>
      <c r="H3" s="103">
        <v>14</v>
      </c>
      <c r="I3">
        <v>0.10548523206751055</v>
      </c>
      <c r="J3" s="103">
        <v>609.29999999999995</v>
      </c>
      <c r="K3" s="103">
        <v>2.3400000000000001E-2</v>
      </c>
      <c r="L3" s="103">
        <v>9.5899999999999997E-6</v>
      </c>
      <c r="M3" s="103">
        <v>1000</v>
      </c>
      <c r="N3" s="104">
        <v>100</v>
      </c>
      <c r="O3" s="3">
        <v>2.5000000000000001E-2</v>
      </c>
      <c r="P3" s="112"/>
      <c r="Q3" s="106">
        <v>2000</v>
      </c>
      <c r="R3" s="107"/>
      <c r="S3">
        <v>1</v>
      </c>
      <c r="T3">
        <v>1</v>
      </c>
      <c r="V3" s="26" t="str">
        <f>"('"&amp;B3&amp;"','"&amp;C3&amp;"',"&amp;D3&amp;","&amp;E3&amp;","&amp;F3&amp;","&amp;G3&amp;","&amp;H3&amp;","&amp;I3&amp;","&amp;J3&amp;","&amp;K3&amp;","&amp;L3&amp;","&amp;M3&amp;","&amp;N3&amp;","&amp;O3&amp;","&amp;Q3&amp;",'"&amp;R3&amp;"',"&amp;S3&amp;","&amp;T3&amp;"),"</f>
        <v>('CT16H','Feeder_800 ',1600,800,10,17,14,0.105485232067511,609.3,0.0234,0.00000959,1000,100,0.025,2000,'',1,1),</v>
      </c>
    </row>
    <row r="4" spans="1:22">
      <c r="B4" t="s">
        <v>3325</v>
      </c>
      <c r="C4" s="103" t="s">
        <v>3331</v>
      </c>
      <c r="D4">
        <v>2400</v>
      </c>
      <c r="E4">
        <v>1200</v>
      </c>
      <c r="F4" s="103">
        <v>12</v>
      </c>
      <c r="G4" s="103">
        <v>19</v>
      </c>
      <c r="H4" s="103">
        <v>18</v>
      </c>
      <c r="I4">
        <v>7.6190476190476197E-2</v>
      </c>
      <c r="J4" s="103">
        <v>794</v>
      </c>
      <c r="K4" s="103">
        <v>2.0500000000000001E-2</v>
      </c>
      <c r="L4" s="103">
        <v>7.6599999999999995E-6</v>
      </c>
      <c r="M4" s="103">
        <v>1600</v>
      </c>
      <c r="N4" s="104">
        <v>100</v>
      </c>
      <c r="O4" s="3">
        <v>1.2E-2</v>
      </c>
      <c r="P4" s="112"/>
      <c r="Q4" s="106">
        <v>2000</v>
      </c>
      <c r="R4" s="107"/>
      <c r="S4">
        <v>1</v>
      </c>
      <c r="T4">
        <v>1</v>
      </c>
      <c r="V4" s="26" t="str">
        <f>"('"&amp;B4&amp;"','"&amp;C4&amp;"',"&amp;D4&amp;","&amp;E4&amp;","&amp;F4&amp;","&amp;G4&amp;","&amp;H4&amp;","&amp;I4&amp;","&amp;J4&amp;","&amp;K4&amp;","&amp;L4&amp;","&amp;M4&amp;","&amp;N4&amp;","&amp;O4&amp;","&amp;Q4&amp;",'"&amp;R4&amp;"',"&amp;S4&amp;","&amp;T4&amp;"),"</f>
        <v>('CT24H','Panamax_1200 ',2400,1200,12,19,18,0.0761904761904762,794,0.0205,0.00000766,1600,100,0.012,2000,'',1,1),</v>
      </c>
    </row>
    <row r="5" spans="1:22">
      <c r="B5" t="s">
        <v>3326</v>
      </c>
      <c r="C5" s="103" t="s">
        <v>3332</v>
      </c>
      <c r="D5">
        <v>4800</v>
      </c>
      <c r="E5">
        <v>2400</v>
      </c>
      <c r="F5" s="103">
        <v>12</v>
      </c>
      <c r="G5" s="103">
        <v>22</v>
      </c>
      <c r="H5" s="103">
        <v>16</v>
      </c>
      <c r="I5">
        <v>9.2334494773519168E-2</v>
      </c>
      <c r="J5" s="103">
        <v>1132.2</v>
      </c>
      <c r="K5" s="103">
        <v>1.6899999999999998E-2</v>
      </c>
      <c r="L5" s="103">
        <v>7.96E-6</v>
      </c>
      <c r="M5" s="103">
        <v>3000</v>
      </c>
      <c r="N5" s="104">
        <v>150</v>
      </c>
      <c r="O5" s="3">
        <v>1.2E-2</v>
      </c>
      <c r="P5" s="112"/>
      <c r="Q5" s="106">
        <v>2000</v>
      </c>
      <c r="R5" s="107"/>
      <c r="S5">
        <v>1</v>
      </c>
      <c r="T5">
        <v>1</v>
      </c>
      <c r="V5" s="26" t="str">
        <f>"('"&amp;B5&amp;"','"&amp;C5&amp;"',"&amp;D5&amp;","&amp;E5&amp;","&amp;F5&amp;","&amp;G5&amp;","&amp;H5&amp;","&amp;I5&amp;","&amp;J5&amp;","&amp;K5&amp;","&amp;L5&amp;","&amp;M5&amp;","&amp;N5&amp;","&amp;O5&amp;","&amp;Q5&amp;",'"&amp;R5&amp;"',"&amp;S5&amp;","&amp;T5&amp;"),"</f>
        <v>('CT48H','Panamax_2400',4800,2400,12,22,16,0.0923344947735192,1132.2,0.0169,0.00000796,3000,150,0.012,2000,'',1,1),</v>
      </c>
    </row>
    <row r="6" spans="1:22">
      <c r="B6" t="s">
        <v>3327</v>
      </c>
      <c r="C6" s="103" t="s">
        <v>3333</v>
      </c>
      <c r="D6">
        <v>8400</v>
      </c>
      <c r="E6">
        <v>4200</v>
      </c>
      <c r="F6" s="103">
        <v>12</v>
      </c>
      <c r="G6" s="103">
        <v>23</v>
      </c>
      <c r="H6" s="103">
        <v>16.5</v>
      </c>
      <c r="I6">
        <v>9.002433090024331E-2</v>
      </c>
      <c r="J6" s="103">
        <v>1482.2</v>
      </c>
      <c r="K6" s="103">
        <v>1.4500000000000001E-2</v>
      </c>
      <c r="L6" s="103">
        <v>7.5499999999999997E-6</v>
      </c>
      <c r="M6" s="103">
        <v>5000</v>
      </c>
      <c r="N6" s="104">
        <v>200</v>
      </c>
      <c r="O6" s="3">
        <v>1.0999999999999999E-2</v>
      </c>
      <c r="P6" s="112"/>
      <c r="Q6" s="106">
        <v>2000</v>
      </c>
      <c r="R6" s="107"/>
      <c r="S6">
        <v>1</v>
      </c>
      <c r="T6">
        <v>1</v>
      </c>
      <c r="V6" s="26" t="str">
        <f>"('"&amp;B6&amp;"','"&amp;C6&amp;"',"&amp;D6&amp;","&amp;E6&amp;","&amp;F6&amp;","&amp;G6&amp;","&amp;H6&amp;","&amp;I6&amp;","&amp;J6&amp;","&amp;K6&amp;","&amp;L6&amp;","&amp;M6&amp;","&amp;N6&amp;","&amp;O6&amp;","&amp;Q6&amp;",'"&amp;R6&amp;"',"&amp;S6&amp;","&amp;T6&amp;"),"</f>
        <v>('CT84H','Post_panamax',8400,4200,12,23,16.5,0.0900243309002433,1482.2,0.0145,0.00000755,5000,200,0.011,2000,'',1,1),</v>
      </c>
    </row>
    <row r="7" spans="1:22">
      <c r="B7" t="s">
        <v>3328</v>
      </c>
      <c r="C7" s="103" t="s">
        <v>3334</v>
      </c>
      <c r="D7">
        <v>15000</v>
      </c>
      <c r="E7">
        <v>7500</v>
      </c>
      <c r="F7" s="103">
        <v>12</v>
      </c>
      <c r="G7" s="103">
        <v>22</v>
      </c>
      <c r="H7" s="103">
        <v>17</v>
      </c>
      <c r="I7">
        <v>7.8802206461780933E-2</v>
      </c>
      <c r="J7" s="103">
        <v>1801.3</v>
      </c>
      <c r="K7" s="103">
        <v>1.26E-2</v>
      </c>
      <c r="L7" s="103">
        <v>7.9000000000000006E-6</v>
      </c>
      <c r="M7" s="103">
        <v>10000</v>
      </c>
      <c r="N7" s="105">
        <v>400</v>
      </c>
      <c r="O7" s="3">
        <v>8.0000000000000002E-3</v>
      </c>
      <c r="P7" s="112"/>
      <c r="Q7" s="106">
        <v>2000</v>
      </c>
      <c r="R7" s="107"/>
      <c r="S7">
        <v>1</v>
      </c>
      <c r="T7">
        <v>1</v>
      </c>
      <c r="V7" s="26" t="str">
        <f>"('"&amp;B7&amp;"','"&amp;C7&amp;"',"&amp;D7&amp;","&amp;E7&amp;","&amp;F7&amp;","&amp;G7&amp;","&amp;H7&amp;","&amp;I7&amp;","&amp;J7&amp;","&amp;K7&amp;","&amp;L7&amp;","&amp;M7&amp;","&amp;N7&amp;","&amp;O7&amp;","&amp;Q7&amp;",'"&amp;R7&amp;"',"&amp;S7&amp;","&amp;T7&amp;"),"</f>
        <v>('CT15K','Super_panamax ',15000,7500,12,22,17,0.0788022064617809,1801.3,0.0126,0.0000079,10000,400,0.008,2000,'',1,1),</v>
      </c>
    </row>
    <row r="8" spans="1:22">
      <c r="A8" s="18" t="s">
        <v>3342</v>
      </c>
      <c r="B8" s="18" t="s">
        <v>3351</v>
      </c>
      <c r="C8" s="18" t="s">
        <v>3350</v>
      </c>
      <c r="D8" s="18" t="s">
        <v>3342</v>
      </c>
      <c r="E8" s="18" t="s">
        <v>3342</v>
      </c>
      <c r="F8" s="18" t="s">
        <v>3343</v>
      </c>
      <c r="G8" s="18" t="s">
        <v>3343</v>
      </c>
      <c r="H8" s="18" t="s">
        <v>3343</v>
      </c>
      <c r="I8" s="18" t="s">
        <v>3343</v>
      </c>
      <c r="J8" s="18" t="s">
        <v>3343</v>
      </c>
      <c r="K8" s="18" t="s">
        <v>3343</v>
      </c>
      <c r="L8" s="18" t="s">
        <v>3343</v>
      </c>
      <c r="M8" s="18" t="s">
        <v>3343</v>
      </c>
      <c r="N8" s="18" t="s">
        <v>3343</v>
      </c>
      <c r="O8" s="18" t="s">
        <v>3345</v>
      </c>
      <c r="P8" s="18" t="s">
        <v>3345</v>
      </c>
      <c r="Q8" s="18" t="s">
        <v>3363</v>
      </c>
      <c r="R8" s="18"/>
      <c r="S8" s="18" t="s">
        <v>3349</v>
      </c>
      <c r="T8" s="18" t="s">
        <v>3342</v>
      </c>
    </row>
    <row r="23" spans="10:10">
      <c r="J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41E1-08C4-4A21-9724-8DA6DCAB097D}">
  <dimension ref="A1:U35"/>
  <sheetViews>
    <sheetView zoomScale="55" zoomScaleNormal="55" workbookViewId="0">
      <selection activeCell="D39" sqref="D39"/>
    </sheetView>
  </sheetViews>
  <sheetFormatPr defaultRowHeight="14.4"/>
  <cols>
    <col min="1" max="1" width="10.88671875" customWidth="1"/>
    <col min="2" max="2" width="19.109375" customWidth="1"/>
    <col min="3" max="3" width="18.21875" customWidth="1"/>
    <col min="4" max="4" width="20.5546875" customWidth="1"/>
    <col min="5" max="5" width="31.33203125" customWidth="1"/>
    <col min="6" max="6" width="24.88671875" customWidth="1"/>
    <col min="7" max="7" width="20.21875" customWidth="1"/>
    <col min="8" max="8" width="21.6640625" customWidth="1"/>
    <col min="9" max="9" width="27.21875" customWidth="1"/>
    <col min="10" max="10" width="25.44140625" customWidth="1"/>
    <col min="11" max="11" width="25.5546875" customWidth="1"/>
    <col min="12" max="12" width="47" customWidth="1"/>
    <col min="13" max="13" width="42.5546875" customWidth="1"/>
    <col min="14" max="14" width="13.109375" customWidth="1"/>
    <col min="15" max="15" width="27.88671875" customWidth="1"/>
    <col min="16" max="16" width="31.77734375" customWidth="1"/>
  </cols>
  <sheetData>
    <row r="1" spans="1:21">
      <c r="A1" s="24" t="s">
        <v>1078</v>
      </c>
      <c r="B1" s="1" t="s">
        <v>1022</v>
      </c>
      <c r="C1" s="1" t="s">
        <v>1079</v>
      </c>
      <c r="D1" s="14" t="s">
        <v>1074</v>
      </c>
      <c r="E1" s="14" t="s">
        <v>1075</v>
      </c>
      <c r="F1" s="14" t="s">
        <v>1076</v>
      </c>
      <c r="G1" s="1" t="s">
        <v>1080</v>
      </c>
      <c r="H1" s="1" t="s">
        <v>1081</v>
      </c>
      <c r="I1" s="1" t="s">
        <v>1135</v>
      </c>
      <c r="J1" s="1" t="s">
        <v>1098</v>
      </c>
      <c r="K1" s="1" t="s">
        <v>1099</v>
      </c>
      <c r="L1" s="1" t="s">
        <v>1139</v>
      </c>
      <c r="M1" s="1" t="s">
        <v>1134</v>
      </c>
      <c r="N1" s="10" t="s">
        <v>1029</v>
      </c>
      <c r="O1" s="10" t="s">
        <v>1031</v>
      </c>
      <c r="P1" s="10" t="s">
        <v>1033</v>
      </c>
      <c r="Q1" s="1" t="s">
        <v>1041</v>
      </c>
      <c r="R1" s="1" t="s">
        <v>1042</v>
      </c>
      <c r="S1" s="1" t="s">
        <v>1043</v>
      </c>
      <c r="U1" s="25" t="s">
        <v>1066</v>
      </c>
    </row>
    <row r="2" spans="1:21" ht="18.600000000000001">
      <c r="A2" s="21">
        <v>1</v>
      </c>
      <c r="B2" t="s">
        <v>8</v>
      </c>
      <c r="C2" t="s">
        <v>9</v>
      </c>
      <c r="D2">
        <v>1</v>
      </c>
      <c r="E2">
        <v>1</v>
      </c>
      <c r="F2">
        <v>1</v>
      </c>
      <c r="G2">
        <v>24.453099999999999</v>
      </c>
      <c r="H2">
        <v>54.359299999999998</v>
      </c>
      <c r="I2">
        <v>1572</v>
      </c>
      <c r="J2" s="64">
        <v>524.5</v>
      </c>
      <c r="K2">
        <v>1</v>
      </c>
      <c r="L2">
        <v>75</v>
      </c>
      <c r="M2">
        <f t="shared" ref="M2:M33" ca="1" si="0">RANDBETWEEN(400,500)</f>
        <v>402</v>
      </c>
      <c r="N2" s="11">
        <v>11</v>
      </c>
      <c r="O2" s="11">
        <v>57</v>
      </c>
      <c r="P2" s="11">
        <v>1</v>
      </c>
      <c r="R2">
        <v>1</v>
      </c>
      <c r="S2">
        <v>1</v>
      </c>
      <c r="U2" s="26" t="str">
        <f ca="1">"('"&amp;B2&amp;"','"&amp;C2&amp;"',"&amp;D2&amp;","&amp;E2&amp;","&amp;F2&amp;","&amp;G2&amp;","&amp;H2&amp;","&amp;I2&amp;","&amp;J2&amp;","&amp;K2&amp;","&amp;L2&amp;","&amp;M2&amp;","&amp;N2&amp;","&amp;O2&amp;","&amp;P2&amp;",'"&amp;Q2&amp;"',"&amp;R2&amp;","&amp;S2&amp;"),"</f>
        <v>('AEAUH','Abu Dhabi',1,1,1,24.4531,54.3593,1572,524.5,1,75,402,11,57,1,'',1,1),</v>
      </c>
    </row>
    <row r="3" spans="1:21" ht="18.600000000000001">
      <c r="A3" s="21">
        <v>2</v>
      </c>
      <c r="B3" s="67" t="s">
        <v>1136</v>
      </c>
      <c r="C3" s="68" t="s">
        <v>1137</v>
      </c>
      <c r="D3">
        <v>4</v>
      </c>
      <c r="E3">
        <v>4</v>
      </c>
      <c r="F3">
        <v>1</v>
      </c>
      <c r="G3">
        <v>26</v>
      </c>
      <c r="H3">
        <v>50.5</v>
      </c>
      <c r="I3">
        <v>3100</v>
      </c>
      <c r="J3" s="64">
        <v>524.5</v>
      </c>
      <c r="K3">
        <v>1</v>
      </c>
      <c r="L3">
        <v>160</v>
      </c>
      <c r="M3">
        <f t="shared" ca="1" si="0"/>
        <v>409</v>
      </c>
      <c r="N3" s="11">
        <v>9.5</v>
      </c>
      <c r="O3" s="11">
        <v>59</v>
      </c>
      <c r="P3" s="11">
        <v>2</v>
      </c>
      <c r="R3">
        <v>1</v>
      </c>
      <c r="S3">
        <v>1</v>
      </c>
      <c r="U3" s="26" t="str">
        <f t="shared" ref="U3:U33" ca="1" si="1">"('"&amp;B3&amp;"','"&amp;C3&amp;"',"&amp;D3&amp;","&amp;E3&amp;","&amp;F3&amp;","&amp;G3&amp;","&amp;H3&amp;","&amp;I3&amp;","&amp;J3&amp;","&amp;K3&amp;","&amp;L3&amp;","&amp;M3&amp;","&amp;N3&amp;","&amp;O3&amp;","&amp;P3&amp;",'"&amp;Q3&amp;"',"&amp;R3&amp;","&amp;S3&amp;"),"</f>
        <v>('BHSIT','SITRA',4,4,1,26,50.5,3100,524.5,1,160,409,9.5,59,2,'',1,1),</v>
      </c>
    </row>
    <row r="4" spans="1:21" ht="18.600000000000001">
      <c r="A4" s="21">
        <v>3</v>
      </c>
      <c r="B4" t="s">
        <v>76</v>
      </c>
      <c r="C4" t="s">
        <v>77</v>
      </c>
      <c r="D4">
        <v>5</v>
      </c>
      <c r="E4">
        <v>5</v>
      </c>
      <c r="F4">
        <v>1</v>
      </c>
      <c r="G4">
        <v>27.2</v>
      </c>
      <c r="H4">
        <v>56.25</v>
      </c>
      <c r="I4">
        <v>2495</v>
      </c>
      <c r="J4" s="64">
        <v>524.5</v>
      </c>
      <c r="K4">
        <v>1</v>
      </c>
      <c r="L4">
        <v>99</v>
      </c>
      <c r="M4">
        <f t="shared" ca="1" si="0"/>
        <v>409</v>
      </c>
      <c r="N4" s="11">
        <v>12.5</v>
      </c>
      <c r="O4" s="11">
        <v>60</v>
      </c>
      <c r="P4" s="11">
        <v>1</v>
      </c>
      <c r="R4">
        <v>1</v>
      </c>
      <c r="S4">
        <v>1</v>
      </c>
      <c r="U4" s="26" t="str">
        <f t="shared" ca="1" si="1"/>
        <v>('IRBND','Bandar Abbas',5,5,1,27.2,56.25,2495,524.5,1,99,409,12.5,60,1,'',1,1),</v>
      </c>
    </row>
    <row r="5" spans="1:21" ht="18.600000000000001">
      <c r="A5" s="21">
        <v>4</v>
      </c>
      <c r="B5" t="s">
        <v>588</v>
      </c>
      <c r="C5" t="s">
        <v>589</v>
      </c>
      <c r="D5">
        <v>1</v>
      </c>
      <c r="E5">
        <v>1</v>
      </c>
      <c r="F5">
        <v>1</v>
      </c>
      <c r="G5">
        <v>25.375</v>
      </c>
      <c r="H5">
        <v>55.408000000000001</v>
      </c>
      <c r="I5">
        <v>1466</v>
      </c>
      <c r="J5" s="64">
        <v>524.5</v>
      </c>
      <c r="K5">
        <v>1</v>
      </c>
      <c r="L5">
        <v>121</v>
      </c>
      <c r="M5">
        <f t="shared" ca="1" si="0"/>
        <v>476</v>
      </c>
      <c r="N5" s="11">
        <v>12.5</v>
      </c>
      <c r="O5" s="11">
        <v>80</v>
      </c>
      <c r="P5" s="11">
        <v>8</v>
      </c>
      <c r="R5">
        <v>1</v>
      </c>
      <c r="S5">
        <v>1</v>
      </c>
      <c r="U5" s="26" t="str">
        <f t="shared" ca="1" si="1"/>
        <v>('AESHJ','Sharjah',1,1,1,25.375,55.408,1466,524.5,1,121,476,12.5,80,8,'',1,1),</v>
      </c>
    </row>
    <row r="6" spans="1:21" ht="19.2" thickBot="1">
      <c r="A6" s="21">
        <v>5</v>
      </c>
      <c r="B6" t="s">
        <v>19</v>
      </c>
      <c r="C6" t="s">
        <v>20</v>
      </c>
      <c r="D6">
        <v>2</v>
      </c>
      <c r="E6">
        <v>2</v>
      </c>
      <c r="F6">
        <v>2</v>
      </c>
      <c r="G6">
        <v>12.76667</v>
      </c>
      <c r="H6">
        <v>45.016669999999998</v>
      </c>
      <c r="I6">
        <v>4784</v>
      </c>
      <c r="J6" s="64">
        <v>524.5</v>
      </c>
      <c r="K6">
        <v>1</v>
      </c>
      <c r="L6">
        <v>143</v>
      </c>
      <c r="M6">
        <f t="shared" ca="1" si="0"/>
        <v>478</v>
      </c>
      <c r="N6" s="11">
        <v>12.5</v>
      </c>
      <c r="O6" s="11">
        <v>160</v>
      </c>
      <c r="P6" s="11">
        <v>9</v>
      </c>
      <c r="R6">
        <v>1</v>
      </c>
      <c r="S6">
        <v>1</v>
      </c>
      <c r="U6" s="26" t="str">
        <f t="shared" ca="1" si="1"/>
        <v>('YEADE','Aden',2,2,2,12.76667,45.01667,4784,524.5,1,143,478,12.5,160,9,'',1,1),</v>
      </c>
    </row>
    <row r="7" spans="1:21" ht="15" thickBot="1">
      <c r="A7" s="21">
        <v>6</v>
      </c>
      <c r="B7" t="s">
        <v>187</v>
      </c>
      <c r="C7" t="s">
        <v>188</v>
      </c>
      <c r="D7">
        <v>3</v>
      </c>
      <c r="E7">
        <v>3</v>
      </c>
      <c r="F7">
        <v>2</v>
      </c>
      <c r="G7">
        <v>26.421800000000001</v>
      </c>
      <c r="H7">
        <v>50.109299999999998</v>
      </c>
      <c r="I7">
        <v>3288</v>
      </c>
      <c r="J7" s="46">
        <v>335</v>
      </c>
      <c r="K7">
        <v>1</v>
      </c>
      <c r="L7">
        <v>50</v>
      </c>
      <c r="M7">
        <f t="shared" ca="1" si="0"/>
        <v>425</v>
      </c>
      <c r="N7" s="11">
        <v>11</v>
      </c>
      <c r="O7" s="11">
        <v>56</v>
      </c>
      <c r="P7" s="11">
        <v>3</v>
      </c>
      <c r="R7">
        <v>1</v>
      </c>
      <c r="S7">
        <v>1</v>
      </c>
      <c r="U7" s="26" t="str">
        <f t="shared" ca="1" si="1"/>
        <v>('SADMM','Dammam',3,3,2,26.4218,50.1093,3288,335,1,50,425,11,56,3,'',1,1),</v>
      </c>
    </row>
    <row r="8" spans="1:21" ht="18.600000000000001">
      <c r="A8" s="21">
        <v>7</v>
      </c>
      <c r="B8" t="s">
        <v>274</v>
      </c>
      <c r="C8" t="s">
        <v>275</v>
      </c>
      <c r="D8">
        <v>2</v>
      </c>
      <c r="E8">
        <v>2</v>
      </c>
      <c r="F8">
        <v>2</v>
      </c>
      <c r="G8">
        <v>14.8</v>
      </c>
      <c r="H8">
        <v>43.2</v>
      </c>
      <c r="I8">
        <v>4559</v>
      </c>
      <c r="J8" s="64">
        <v>524.5</v>
      </c>
      <c r="K8">
        <v>1</v>
      </c>
      <c r="L8">
        <v>216</v>
      </c>
      <c r="M8">
        <f t="shared" ca="1" si="0"/>
        <v>401</v>
      </c>
      <c r="N8" s="11">
        <v>13.5</v>
      </c>
      <c r="O8" s="11">
        <v>73</v>
      </c>
      <c r="P8" s="11">
        <v>4</v>
      </c>
      <c r="R8">
        <v>1</v>
      </c>
      <c r="S8">
        <v>1</v>
      </c>
      <c r="U8" s="26" t="str">
        <f t="shared" ca="1" si="1"/>
        <v>('YEHOD','Hodeidah',2,2,2,14.8,43.2,4559,524.5,1,216,401,13.5,73,4,'',1,1),</v>
      </c>
    </row>
    <row r="9" spans="1:21" ht="18.600000000000001">
      <c r="A9" s="21">
        <v>8</v>
      </c>
      <c r="B9" t="s">
        <v>306</v>
      </c>
      <c r="C9" t="s">
        <v>307</v>
      </c>
      <c r="D9">
        <v>3</v>
      </c>
      <c r="E9">
        <v>3</v>
      </c>
      <c r="F9">
        <v>2</v>
      </c>
      <c r="G9">
        <v>21.483339999999998</v>
      </c>
      <c r="H9">
        <v>39.200000000000003</v>
      </c>
      <c r="I9">
        <v>3304</v>
      </c>
      <c r="J9" s="64">
        <v>524.5</v>
      </c>
      <c r="K9">
        <v>1</v>
      </c>
      <c r="L9">
        <v>102</v>
      </c>
      <c r="M9">
        <f t="shared" ca="1" si="0"/>
        <v>492</v>
      </c>
      <c r="N9" s="11">
        <v>12.5</v>
      </c>
      <c r="O9" s="11">
        <v>55</v>
      </c>
      <c r="P9" s="11">
        <v>1</v>
      </c>
      <c r="R9">
        <v>1</v>
      </c>
      <c r="S9">
        <v>1</v>
      </c>
      <c r="U9" s="26" t="str">
        <f t="shared" ca="1" si="1"/>
        <v>('SAJED','Jeddah',3,3,2,21.48334,39.2,3304,524.5,1,102,492,12.5,55,1,'',1,1),</v>
      </c>
    </row>
    <row r="10" spans="1:21" ht="18.600000000000001">
      <c r="A10" s="21">
        <v>9</v>
      </c>
      <c r="B10" t="s">
        <v>433</v>
      </c>
      <c r="C10" t="s">
        <v>434</v>
      </c>
      <c r="D10">
        <v>14</v>
      </c>
      <c r="E10">
        <v>14</v>
      </c>
      <c r="F10">
        <v>2</v>
      </c>
      <c r="G10">
        <v>23.609300000000001</v>
      </c>
      <c r="H10">
        <v>58.578099999999999</v>
      </c>
      <c r="I10">
        <v>6368</v>
      </c>
      <c r="J10" s="64">
        <v>524.5</v>
      </c>
      <c r="K10">
        <v>1</v>
      </c>
      <c r="L10">
        <v>221</v>
      </c>
      <c r="M10">
        <f t="shared" ca="1" si="0"/>
        <v>499</v>
      </c>
      <c r="N10" s="11">
        <v>8</v>
      </c>
      <c r="O10" s="11">
        <v>247</v>
      </c>
      <c r="P10" s="11">
        <v>4</v>
      </c>
      <c r="R10">
        <v>1</v>
      </c>
      <c r="S10">
        <v>1</v>
      </c>
      <c r="U10" s="26" t="str">
        <f t="shared" ca="1" si="1"/>
        <v>('OMMCT','Muscat. Oman',14,14,2,23.6093,58.5781,6368,524.5,1,221,499,8,247,4,'',1,1),</v>
      </c>
    </row>
    <row r="11" spans="1:21" ht="18.600000000000001">
      <c r="A11" s="21">
        <v>10</v>
      </c>
      <c r="B11" t="s">
        <v>560</v>
      </c>
      <c r="C11" t="s">
        <v>561</v>
      </c>
      <c r="D11">
        <v>14</v>
      </c>
      <c r="E11">
        <v>14</v>
      </c>
      <c r="F11">
        <v>2</v>
      </c>
      <c r="G11">
        <v>17.013999999999999</v>
      </c>
      <c r="H11">
        <v>54.091000000000001</v>
      </c>
      <c r="I11">
        <v>3850</v>
      </c>
      <c r="J11" s="64">
        <v>524.5</v>
      </c>
      <c r="K11">
        <v>1</v>
      </c>
      <c r="L11">
        <v>161</v>
      </c>
      <c r="M11">
        <f t="shared" ca="1" si="0"/>
        <v>493</v>
      </c>
      <c r="N11" s="11">
        <v>13.5</v>
      </c>
      <c r="O11" s="11">
        <v>233</v>
      </c>
      <c r="P11" s="11">
        <v>3</v>
      </c>
      <c r="R11">
        <v>1</v>
      </c>
      <c r="S11">
        <v>1</v>
      </c>
      <c r="U11" s="26" t="str">
        <f t="shared" ca="1" si="1"/>
        <v>('OMSLL','Salalah',14,14,2,17.014,54.091,3850,524.5,1,161,493,13.5,233,3,'',1,1),</v>
      </c>
    </row>
    <row r="12" spans="1:21" ht="18.600000000000001">
      <c r="A12" s="21">
        <v>11</v>
      </c>
      <c r="B12" t="s">
        <v>607</v>
      </c>
      <c r="C12" t="s">
        <v>608</v>
      </c>
      <c r="D12">
        <v>14</v>
      </c>
      <c r="E12">
        <v>14</v>
      </c>
      <c r="F12">
        <v>2</v>
      </c>
      <c r="G12">
        <v>24.359300000000001</v>
      </c>
      <c r="H12">
        <v>56.74</v>
      </c>
      <c r="I12">
        <v>2100</v>
      </c>
      <c r="J12" s="64">
        <v>524.5</v>
      </c>
      <c r="K12">
        <v>1</v>
      </c>
      <c r="L12">
        <v>193</v>
      </c>
      <c r="M12">
        <f t="shared" ca="1" si="0"/>
        <v>420</v>
      </c>
      <c r="N12" s="11">
        <v>8</v>
      </c>
      <c r="O12" s="11">
        <v>58</v>
      </c>
      <c r="P12" s="11">
        <v>38</v>
      </c>
      <c r="R12">
        <v>1</v>
      </c>
      <c r="S12">
        <v>1</v>
      </c>
      <c r="U12" s="26" t="str">
        <f t="shared" ca="1" si="1"/>
        <v>('OMSOH','Sohar',14,14,2,24.3593,56.74,2100,524.5,1,193,420,8,58,38,'',1,1),</v>
      </c>
    </row>
    <row r="13" spans="1:21" ht="18.600000000000001">
      <c r="A13" s="21">
        <v>12</v>
      </c>
      <c r="B13" t="s">
        <v>144</v>
      </c>
      <c r="C13" t="s">
        <v>145</v>
      </c>
      <c r="D13">
        <v>6</v>
      </c>
      <c r="E13">
        <v>6</v>
      </c>
      <c r="F13">
        <v>3</v>
      </c>
      <c r="G13">
        <v>13.06</v>
      </c>
      <c r="H13">
        <v>80.180000000000007</v>
      </c>
      <c r="I13">
        <v>820</v>
      </c>
      <c r="J13" s="65">
        <v>509</v>
      </c>
      <c r="K13">
        <v>1</v>
      </c>
      <c r="L13">
        <v>149</v>
      </c>
      <c r="M13">
        <f t="shared" ca="1" si="0"/>
        <v>414</v>
      </c>
      <c r="N13" s="11">
        <v>8</v>
      </c>
      <c r="O13" s="11">
        <v>78</v>
      </c>
      <c r="P13" s="11">
        <v>3</v>
      </c>
      <c r="R13">
        <v>1</v>
      </c>
      <c r="S13">
        <v>1</v>
      </c>
      <c r="U13" s="26" t="str">
        <f t="shared" ca="1" si="1"/>
        <v>('INMAA','Chennai',6,6,3,13.06,80.18,820,509,1,149,414,8,78,3,'',1,1),</v>
      </c>
    </row>
    <row r="14" spans="1:21" ht="18.600000000000001">
      <c r="A14" s="21">
        <v>13</v>
      </c>
      <c r="B14" t="s">
        <v>148</v>
      </c>
      <c r="C14" t="s">
        <v>149</v>
      </c>
      <c r="D14">
        <v>7</v>
      </c>
      <c r="E14">
        <v>7</v>
      </c>
      <c r="F14">
        <v>3</v>
      </c>
      <c r="G14">
        <v>22.328099999999999</v>
      </c>
      <c r="H14">
        <v>91.828100000000006</v>
      </c>
      <c r="I14">
        <v>7130</v>
      </c>
      <c r="J14" s="65">
        <v>509</v>
      </c>
      <c r="K14">
        <v>1</v>
      </c>
      <c r="L14">
        <v>104</v>
      </c>
      <c r="M14">
        <f t="shared" ca="1" si="0"/>
        <v>455</v>
      </c>
      <c r="N14" s="11">
        <v>8</v>
      </c>
      <c r="O14" s="11">
        <v>62</v>
      </c>
      <c r="P14" s="11">
        <v>7</v>
      </c>
      <c r="R14">
        <v>1</v>
      </c>
      <c r="S14">
        <v>1</v>
      </c>
      <c r="U14" s="26" t="str">
        <f t="shared" ca="1" si="1"/>
        <v>('BDCGP','Chittagong',7,7,3,22.3281,91.8281,7130,509,1,104,455,8,62,7,'',1,1),</v>
      </c>
    </row>
    <row r="15" spans="1:21" ht="18.600000000000001">
      <c r="A15" s="21">
        <v>14</v>
      </c>
      <c r="B15" t="s">
        <v>155</v>
      </c>
      <c r="C15" t="s">
        <v>156</v>
      </c>
      <c r="D15">
        <v>6</v>
      </c>
      <c r="E15">
        <v>6</v>
      </c>
      <c r="F15">
        <v>3</v>
      </c>
      <c r="G15">
        <v>9.9876389999999997</v>
      </c>
      <c r="H15">
        <v>76.236338000000003</v>
      </c>
      <c r="I15">
        <v>7383</v>
      </c>
      <c r="J15" s="65">
        <v>509</v>
      </c>
      <c r="K15">
        <v>1</v>
      </c>
      <c r="L15">
        <v>166</v>
      </c>
      <c r="M15">
        <f t="shared" ca="1" si="0"/>
        <v>404</v>
      </c>
      <c r="N15" s="11">
        <v>9.5</v>
      </c>
      <c r="O15" s="11">
        <v>186</v>
      </c>
      <c r="P15" s="11">
        <v>17</v>
      </c>
      <c r="R15">
        <v>1</v>
      </c>
      <c r="S15">
        <v>1</v>
      </c>
      <c r="U15" s="26" t="str">
        <f t="shared" ca="1" si="1"/>
        <v>('INCOK','Cochin',6,6,3,9.987639,76.236338,7383,509,1,166,404,9.5,186,17,'',1,1),</v>
      </c>
    </row>
    <row r="16" spans="1:21">
      <c r="A16" s="21">
        <v>15</v>
      </c>
      <c r="B16" t="s">
        <v>157</v>
      </c>
      <c r="C16" t="s">
        <v>158</v>
      </c>
      <c r="D16">
        <v>8</v>
      </c>
      <c r="E16">
        <v>8</v>
      </c>
      <c r="F16">
        <v>3</v>
      </c>
      <c r="G16">
        <v>6.9333340000000003</v>
      </c>
      <c r="H16">
        <v>79.849999999999994</v>
      </c>
      <c r="I16">
        <v>2568</v>
      </c>
      <c r="J16" s="63">
        <v>360</v>
      </c>
      <c r="K16">
        <v>1</v>
      </c>
      <c r="L16">
        <v>272</v>
      </c>
      <c r="M16">
        <f t="shared" ca="1" si="0"/>
        <v>473</v>
      </c>
      <c r="N16" s="11">
        <v>13.5</v>
      </c>
      <c r="O16" s="11">
        <v>64</v>
      </c>
      <c r="P16" s="11">
        <v>2</v>
      </c>
      <c r="R16">
        <v>1</v>
      </c>
      <c r="S16">
        <v>1</v>
      </c>
      <c r="U16" s="26" t="str">
        <f t="shared" ca="1" si="1"/>
        <v>('LKCMB','Colombo',8,8,3,6.933334,79.85,2568,360,1,272,473,13.5,64,2,'',1,1),</v>
      </c>
    </row>
    <row r="17" spans="1:21" ht="18.600000000000001">
      <c r="A17" s="21">
        <v>16</v>
      </c>
      <c r="B17" t="s">
        <v>263</v>
      </c>
      <c r="C17" t="s">
        <v>1140</v>
      </c>
      <c r="D17">
        <v>6</v>
      </c>
      <c r="E17">
        <v>6</v>
      </c>
      <c r="F17">
        <v>3</v>
      </c>
      <c r="G17">
        <v>22.02</v>
      </c>
      <c r="H17">
        <v>88.02</v>
      </c>
      <c r="I17">
        <v>6796</v>
      </c>
      <c r="J17" s="65">
        <v>509</v>
      </c>
      <c r="K17">
        <v>1</v>
      </c>
      <c r="L17">
        <v>21</v>
      </c>
      <c r="M17">
        <f t="shared" ca="1" si="0"/>
        <v>472</v>
      </c>
      <c r="N17" s="11">
        <v>13.5</v>
      </c>
      <c r="O17" s="11">
        <v>66</v>
      </c>
      <c r="P17" s="11">
        <v>1</v>
      </c>
      <c r="R17">
        <v>1</v>
      </c>
      <c r="S17">
        <v>1</v>
      </c>
      <c r="U17" s="26" t="str">
        <f t="shared" ca="1" si="1"/>
        <v>('INHAL','Haldia ',6,6,3,22.02,88.02,6796,509,1,21,472,13.5,66,1,'',1,1),</v>
      </c>
    </row>
    <row r="18" spans="1:21" ht="18.600000000000001">
      <c r="A18" s="21">
        <v>17</v>
      </c>
      <c r="B18" t="s">
        <v>302</v>
      </c>
      <c r="C18" t="s">
        <v>303</v>
      </c>
      <c r="D18">
        <v>6</v>
      </c>
      <c r="E18">
        <v>6</v>
      </c>
      <c r="F18">
        <v>3</v>
      </c>
      <c r="G18">
        <v>18.559999999999999</v>
      </c>
      <c r="H18">
        <v>73.02</v>
      </c>
      <c r="I18">
        <v>6837</v>
      </c>
      <c r="J18" s="65">
        <v>509</v>
      </c>
      <c r="K18">
        <v>1</v>
      </c>
      <c r="L18">
        <v>200</v>
      </c>
      <c r="M18">
        <f t="shared" ca="1" si="0"/>
        <v>449</v>
      </c>
      <c r="N18" s="11">
        <v>8</v>
      </c>
      <c r="O18" s="11">
        <v>76</v>
      </c>
      <c r="P18" s="11">
        <v>38</v>
      </c>
      <c r="R18">
        <v>1</v>
      </c>
      <c r="S18">
        <v>1</v>
      </c>
      <c r="U18" s="26" t="str">
        <f t="shared" ca="1" si="1"/>
        <v>('INNSA','Jawaharlal Nehru',6,6,3,18.56,73.02,6837,509,1,200,449,8,76,38,'',1,1),</v>
      </c>
    </row>
    <row r="19" spans="1:21">
      <c r="A19" s="21">
        <v>18</v>
      </c>
      <c r="B19" t="s">
        <v>311</v>
      </c>
      <c r="C19" t="s">
        <v>312</v>
      </c>
      <c r="D19">
        <v>6</v>
      </c>
      <c r="E19">
        <v>6</v>
      </c>
      <c r="F19">
        <v>3</v>
      </c>
      <c r="G19">
        <v>23.031199999999998</v>
      </c>
      <c r="H19">
        <v>70.216660000000005</v>
      </c>
      <c r="I19">
        <v>7513</v>
      </c>
      <c r="J19" s="63">
        <v>390</v>
      </c>
      <c r="K19">
        <v>1</v>
      </c>
      <c r="L19">
        <v>187</v>
      </c>
      <c r="M19">
        <f t="shared" ca="1" si="0"/>
        <v>470</v>
      </c>
      <c r="N19" s="11">
        <v>9.5</v>
      </c>
      <c r="O19" s="11">
        <v>0</v>
      </c>
      <c r="P19" s="11">
        <v>49</v>
      </c>
      <c r="R19">
        <v>1</v>
      </c>
      <c r="S19">
        <v>1</v>
      </c>
      <c r="U19" s="26" t="str">
        <f t="shared" ca="1" si="1"/>
        <v>('INIXY','Kandla',6,6,3,23.0312,70.21666,7513,390,1,187,470,9.5,0,49,'',1,1),</v>
      </c>
    </row>
    <row r="20" spans="1:21" ht="18.600000000000001">
      <c r="A20" s="21">
        <v>19</v>
      </c>
      <c r="B20" t="s">
        <v>325</v>
      </c>
      <c r="C20" t="s">
        <v>326</v>
      </c>
      <c r="D20">
        <v>6</v>
      </c>
      <c r="E20">
        <v>6</v>
      </c>
      <c r="F20">
        <v>3</v>
      </c>
      <c r="G20">
        <v>22.531199999999998</v>
      </c>
      <c r="H20">
        <v>88.359300000000005</v>
      </c>
      <c r="I20">
        <v>7114</v>
      </c>
      <c r="J20" s="65">
        <v>509</v>
      </c>
      <c r="K20">
        <v>1</v>
      </c>
      <c r="L20">
        <v>91</v>
      </c>
      <c r="M20">
        <f t="shared" ca="1" si="0"/>
        <v>448</v>
      </c>
      <c r="N20" s="11">
        <v>8</v>
      </c>
      <c r="O20" s="11">
        <v>125</v>
      </c>
      <c r="P20" s="11">
        <v>18</v>
      </c>
      <c r="R20">
        <v>1</v>
      </c>
      <c r="S20">
        <v>1</v>
      </c>
      <c r="U20" s="26" t="str">
        <f t="shared" ca="1" si="1"/>
        <v>('INCCU','Kolkata',6,6,3,22.5312,88.3593,7114,509,1,91,448,8,125,18,'',1,1),</v>
      </c>
    </row>
    <row r="21" spans="1:21" ht="18.600000000000001">
      <c r="A21" s="21">
        <v>20</v>
      </c>
      <c r="B21" t="s">
        <v>492</v>
      </c>
      <c r="C21" t="s">
        <v>493</v>
      </c>
      <c r="D21">
        <v>6</v>
      </c>
      <c r="E21">
        <v>6</v>
      </c>
      <c r="F21">
        <v>3</v>
      </c>
      <c r="G21">
        <v>20.974917000000001</v>
      </c>
      <c r="H21">
        <v>71.583081000000007</v>
      </c>
      <c r="I21">
        <v>4372</v>
      </c>
      <c r="J21" s="65">
        <v>509</v>
      </c>
      <c r="K21">
        <v>1</v>
      </c>
      <c r="L21">
        <v>208</v>
      </c>
      <c r="M21">
        <f t="shared" ca="1" si="0"/>
        <v>418</v>
      </c>
      <c r="N21" s="11">
        <v>9.5</v>
      </c>
      <c r="O21" s="11">
        <v>80</v>
      </c>
      <c r="P21" s="11">
        <v>3</v>
      </c>
      <c r="R21">
        <v>1</v>
      </c>
      <c r="S21">
        <v>1</v>
      </c>
      <c r="U21" s="26" t="str">
        <f t="shared" ca="1" si="1"/>
        <v>('INPAV','Pipavav',6,6,3,20.974917,71.583081,4372,509,1,208,418,9.5,80,3,'',1,1),</v>
      </c>
    </row>
    <row r="22" spans="1:21" ht="18.600000000000001">
      <c r="A22" s="21">
        <v>21</v>
      </c>
      <c r="B22" t="s">
        <v>517</v>
      </c>
      <c r="C22" t="s">
        <v>518</v>
      </c>
      <c r="D22">
        <v>12</v>
      </c>
      <c r="E22">
        <v>12</v>
      </c>
      <c r="F22">
        <v>3</v>
      </c>
      <c r="G22">
        <v>24.767666999999999</v>
      </c>
      <c r="H22">
        <v>67.333340000000007</v>
      </c>
      <c r="I22">
        <v>7581</v>
      </c>
      <c r="J22" s="65">
        <v>509</v>
      </c>
      <c r="K22">
        <v>1</v>
      </c>
      <c r="L22">
        <v>102</v>
      </c>
      <c r="M22">
        <f t="shared" ca="1" si="0"/>
        <v>476</v>
      </c>
      <c r="N22" s="11">
        <v>9.5</v>
      </c>
      <c r="O22" s="11">
        <v>60</v>
      </c>
      <c r="P22" s="11">
        <v>9</v>
      </c>
      <c r="R22">
        <v>1</v>
      </c>
      <c r="S22">
        <v>1</v>
      </c>
      <c r="U22" s="26" t="str">
        <f t="shared" ca="1" si="1"/>
        <v>('PKBQM','Port Qasim',12,12,3,24.767667,67.33334,7581,509,1,102,476,9.5,60,9,'',1,1),</v>
      </c>
    </row>
    <row r="23" spans="1:21" ht="18.600000000000001">
      <c r="A23" s="21">
        <v>22</v>
      </c>
      <c r="B23" t="s">
        <v>189</v>
      </c>
      <c r="C23" t="s">
        <v>190</v>
      </c>
      <c r="D23">
        <v>9</v>
      </c>
      <c r="E23">
        <v>9</v>
      </c>
      <c r="F23">
        <v>4</v>
      </c>
      <c r="G23">
        <v>-6.8170000000000002</v>
      </c>
      <c r="H23">
        <v>39.277000000000001</v>
      </c>
      <c r="I23">
        <v>11486</v>
      </c>
      <c r="J23" s="66">
        <v>526</v>
      </c>
      <c r="K23">
        <v>1</v>
      </c>
      <c r="L23">
        <v>224</v>
      </c>
      <c r="M23">
        <f t="shared" ca="1" si="0"/>
        <v>452</v>
      </c>
      <c r="N23" s="11">
        <v>12.5</v>
      </c>
      <c r="O23" s="11">
        <v>9</v>
      </c>
      <c r="P23" s="11">
        <v>4</v>
      </c>
      <c r="R23">
        <v>1</v>
      </c>
      <c r="S23">
        <v>1</v>
      </c>
      <c r="U23" s="26" t="str">
        <f t="shared" ca="1" si="1"/>
        <v>('TZDAR','Dar es Salaam',9,9,4,-6.817,39.277,11486,526,1,224,452,12.5,9,4,'',1,1),</v>
      </c>
    </row>
    <row r="24" spans="1:21" ht="15" thickBot="1">
      <c r="A24" s="21">
        <v>23</v>
      </c>
      <c r="B24" t="s">
        <v>418</v>
      </c>
      <c r="C24" t="s">
        <v>419</v>
      </c>
      <c r="D24">
        <v>13</v>
      </c>
      <c r="E24">
        <v>13</v>
      </c>
      <c r="F24">
        <v>4</v>
      </c>
      <c r="G24">
        <v>-4.0468000000000002</v>
      </c>
      <c r="H24">
        <v>39.656199999999998</v>
      </c>
      <c r="I24">
        <v>7956</v>
      </c>
      <c r="J24" s="39">
        <v>314</v>
      </c>
      <c r="K24">
        <v>1</v>
      </c>
      <c r="L24">
        <v>223</v>
      </c>
      <c r="M24">
        <f t="shared" ca="1" si="0"/>
        <v>487</v>
      </c>
      <c r="N24" s="11">
        <v>13.5</v>
      </c>
      <c r="O24" s="11">
        <v>34</v>
      </c>
      <c r="P24" s="11">
        <v>3</v>
      </c>
      <c r="R24">
        <v>1</v>
      </c>
      <c r="S24">
        <v>1</v>
      </c>
      <c r="U24" s="26" t="str">
        <f t="shared" ca="1" si="1"/>
        <v>('KEMBA','Mombasa',13,13,4,-4.0468,39.6562,7956,314,1,223,487,13.5,34,3,'',1,1),</v>
      </c>
    </row>
    <row r="25" spans="1:21" ht="18.600000000000001">
      <c r="A25" s="21">
        <v>24</v>
      </c>
      <c r="B25" t="s">
        <v>514</v>
      </c>
      <c r="C25" s="69" t="s">
        <v>515</v>
      </c>
      <c r="D25">
        <v>16</v>
      </c>
      <c r="E25">
        <v>16</v>
      </c>
      <c r="F25">
        <v>4</v>
      </c>
      <c r="G25">
        <v>-20.156199999999998</v>
      </c>
      <c r="H25">
        <v>57.5</v>
      </c>
      <c r="I25">
        <v>5999</v>
      </c>
      <c r="J25" s="66">
        <v>526</v>
      </c>
      <c r="K25">
        <v>1</v>
      </c>
      <c r="L25">
        <v>324</v>
      </c>
      <c r="M25">
        <f t="shared" ca="1" si="0"/>
        <v>464</v>
      </c>
      <c r="N25" s="11">
        <v>12.5</v>
      </c>
      <c r="O25" s="11">
        <v>169</v>
      </c>
      <c r="P25" s="11">
        <v>9</v>
      </c>
      <c r="R25">
        <v>1</v>
      </c>
      <c r="S25">
        <v>1</v>
      </c>
      <c r="U25" s="26" t="str">
        <f t="shared" ca="1" si="1"/>
        <v>('MUPLU','Port Louis',16,16,4,-20.1562,57.5,5999,526,1,324,464,12.5,169,9,'',1,1),</v>
      </c>
    </row>
    <row r="26" spans="1:21" ht="18.600000000000001">
      <c r="A26" s="21">
        <v>25</v>
      </c>
      <c r="B26" t="s">
        <v>650</v>
      </c>
      <c r="C26" t="s">
        <v>651</v>
      </c>
      <c r="D26">
        <v>18</v>
      </c>
      <c r="E26">
        <v>18</v>
      </c>
      <c r="F26">
        <v>4</v>
      </c>
      <c r="G26">
        <v>-18.156199999999998</v>
      </c>
      <c r="H26">
        <v>49.375</v>
      </c>
      <c r="I26">
        <v>3874</v>
      </c>
      <c r="J26" s="66">
        <v>526</v>
      </c>
      <c r="K26">
        <v>1</v>
      </c>
      <c r="L26">
        <v>15</v>
      </c>
      <c r="M26">
        <f t="shared" ca="1" si="0"/>
        <v>443</v>
      </c>
      <c r="N26" s="11">
        <v>9.5</v>
      </c>
      <c r="O26" s="11">
        <v>60</v>
      </c>
      <c r="P26" s="11">
        <v>23</v>
      </c>
      <c r="R26">
        <v>1</v>
      </c>
      <c r="S26">
        <v>1</v>
      </c>
      <c r="U26" s="26" t="str">
        <f t="shared" ca="1" si="1"/>
        <v>('MGTMM','Toamasina',18,18,4,-18.1562,49.375,3874,526,1,15,443,9.5,60,23,'',1,1),</v>
      </c>
    </row>
    <row r="27" spans="1:21" ht="18.600000000000001">
      <c r="A27" s="21">
        <v>26</v>
      </c>
      <c r="B27" t="s">
        <v>671</v>
      </c>
      <c r="C27" t="s">
        <v>672</v>
      </c>
      <c r="D27">
        <v>19</v>
      </c>
      <c r="E27">
        <v>19</v>
      </c>
      <c r="F27">
        <v>4</v>
      </c>
      <c r="G27">
        <v>-4.6093000000000002</v>
      </c>
      <c r="H27">
        <v>55.4375</v>
      </c>
      <c r="I27">
        <v>11391</v>
      </c>
      <c r="J27" s="66">
        <v>526</v>
      </c>
      <c r="K27">
        <v>1</v>
      </c>
      <c r="L27">
        <v>346</v>
      </c>
      <c r="M27">
        <f t="shared" ca="1" si="0"/>
        <v>414</v>
      </c>
      <c r="N27" s="11">
        <v>13.5</v>
      </c>
      <c r="O27" s="11">
        <v>71</v>
      </c>
      <c r="P27" s="11">
        <v>2</v>
      </c>
      <c r="R27">
        <v>1</v>
      </c>
      <c r="S27">
        <v>1</v>
      </c>
      <c r="U27" s="26" t="str">
        <f t="shared" ca="1" si="1"/>
        <v>('SCPOV','Victoria',19,19,4,-4.6093,55.4375,11391,526,1,346,414,13.5,71,2,'',1,1),</v>
      </c>
    </row>
    <row r="28" spans="1:21" ht="18.600000000000001">
      <c r="A28" s="21">
        <v>27</v>
      </c>
      <c r="B28" t="s">
        <v>709</v>
      </c>
      <c r="C28" s="69" t="s">
        <v>1184</v>
      </c>
      <c r="D28">
        <v>20</v>
      </c>
      <c r="E28">
        <v>20</v>
      </c>
      <c r="F28">
        <v>4</v>
      </c>
      <c r="G28">
        <v>-20.883333</v>
      </c>
      <c r="H28">
        <v>55.533332999999999</v>
      </c>
      <c r="I28">
        <v>11598</v>
      </c>
      <c r="J28" s="66">
        <v>526</v>
      </c>
      <c r="K28">
        <v>1</v>
      </c>
      <c r="L28">
        <v>126</v>
      </c>
      <c r="M28">
        <f t="shared" ca="1" si="0"/>
        <v>428</v>
      </c>
      <c r="N28" s="11">
        <v>8</v>
      </c>
      <c r="O28" s="11">
        <v>58</v>
      </c>
      <c r="P28" s="11">
        <v>1</v>
      </c>
      <c r="R28">
        <v>1</v>
      </c>
      <c r="S28">
        <v>1</v>
      </c>
      <c r="U28" s="26" t="str">
        <f t="shared" ca="1" si="1"/>
        <v>('REREU','Port Saint Denis',20,20,4,-20.883333,55.533333,11598,526,1,126,428,8,58,1,'',1,1),</v>
      </c>
    </row>
    <row r="29" spans="1:21" ht="18.600000000000001">
      <c r="A29" s="21">
        <v>28</v>
      </c>
      <c r="B29" t="s">
        <v>192</v>
      </c>
      <c r="C29" s="69" t="s">
        <v>193</v>
      </c>
      <c r="D29">
        <v>10</v>
      </c>
      <c r="E29">
        <v>10</v>
      </c>
      <c r="F29">
        <v>5</v>
      </c>
      <c r="G29">
        <v>11.598433999999999</v>
      </c>
      <c r="H29">
        <v>43.148656000000003</v>
      </c>
      <c r="I29">
        <v>6179</v>
      </c>
      <c r="J29" s="66">
        <v>526</v>
      </c>
      <c r="K29">
        <v>1</v>
      </c>
      <c r="L29">
        <v>243</v>
      </c>
      <c r="M29">
        <f t="shared" ca="1" si="0"/>
        <v>452</v>
      </c>
      <c r="N29" s="11">
        <v>13.5</v>
      </c>
      <c r="O29" s="11">
        <v>85</v>
      </c>
      <c r="P29" s="11">
        <v>1</v>
      </c>
      <c r="R29">
        <v>1</v>
      </c>
      <c r="S29">
        <v>1</v>
      </c>
      <c r="U29" s="26" t="str">
        <f t="shared" ca="1" si="1"/>
        <v>('DJJIB','Djibouti',10,10,5,11.598434,43.148656,6179,526,1,243,452,13.5,85,1,'',1,1),</v>
      </c>
    </row>
    <row r="30" spans="1:21">
      <c r="A30" s="21">
        <v>29</v>
      </c>
      <c r="B30" t="s">
        <v>487</v>
      </c>
      <c r="C30" t="s">
        <v>488</v>
      </c>
      <c r="D30">
        <v>15</v>
      </c>
      <c r="E30">
        <v>15</v>
      </c>
      <c r="F30">
        <v>6</v>
      </c>
      <c r="G30">
        <v>5.4062000000000001</v>
      </c>
      <c r="H30">
        <v>100.28</v>
      </c>
      <c r="I30">
        <v>3213</v>
      </c>
      <c r="J30" s="63">
        <v>339</v>
      </c>
      <c r="K30">
        <v>1</v>
      </c>
      <c r="L30">
        <v>134</v>
      </c>
      <c r="M30">
        <f t="shared" ca="1" si="0"/>
        <v>452</v>
      </c>
      <c r="N30" s="11">
        <v>13.5</v>
      </c>
      <c r="O30" s="11">
        <v>59</v>
      </c>
      <c r="P30" s="11">
        <v>3</v>
      </c>
      <c r="R30">
        <v>1</v>
      </c>
      <c r="S30">
        <v>1</v>
      </c>
      <c r="U30" s="26" t="str">
        <f t="shared" ca="1" si="1"/>
        <v>('MYPEN','Penang',15,15,6,5.4062,100.28,3213,339,1,134,452,13.5,59,3,'',1,1),</v>
      </c>
    </row>
    <row r="31" spans="1:21">
      <c r="A31" s="21">
        <v>30</v>
      </c>
      <c r="B31" t="s">
        <v>512</v>
      </c>
      <c r="C31" t="s">
        <v>513</v>
      </c>
      <c r="D31">
        <v>15</v>
      </c>
      <c r="E31">
        <v>15</v>
      </c>
      <c r="F31">
        <v>6</v>
      </c>
      <c r="G31">
        <v>3.0419999999999998</v>
      </c>
      <c r="H31">
        <v>101.446</v>
      </c>
      <c r="I31">
        <v>2549</v>
      </c>
      <c r="J31" s="63">
        <v>320</v>
      </c>
      <c r="K31">
        <v>1</v>
      </c>
      <c r="L31">
        <v>50</v>
      </c>
      <c r="M31">
        <f t="shared" ca="1" si="0"/>
        <v>447</v>
      </c>
      <c r="N31" s="11">
        <v>9.5</v>
      </c>
      <c r="O31" s="11">
        <v>174</v>
      </c>
      <c r="P31" s="11">
        <v>21</v>
      </c>
      <c r="R31">
        <v>1</v>
      </c>
      <c r="S31">
        <v>1</v>
      </c>
      <c r="U31" s="26" t="str">
        <f t="shared" ca="1" si="1"/>
        <v>('MYPKG','Port Klang',15,15,6,3.042,101.446,2549,320,1,50,447,9.5,174,21,'',1,1),</v>
      </c>
    </row>
    <row r="32" spans="1:21">
      <c r="A32" s="21">
        <v>31</v>
      </c>
      <c r="B32" t="s">
        <v>602</v>
      </c>
      <c r="C32" t="s">
        <v>178</v>
      </c>
      <c r="D32">
        <v>17</v>
      </c>
      <c r="E32">
        <v>17</v>
      </c>
      <c r="F32">
        <v>6</v>
      </c>
      <c r="G32">
        <v>1.2811999999999999</v>
      </c>
      <c r="H32">
        <v>103.8437</v>
      </c>
      <c r="I32">
        <v>3268</v>
      </c>
      <c r="J32" s="63">
        <v>494</v>
      </c>
      <c r="K32">
        <v>1</v>
      </c>
      <c r="L32">
        <v>130</v>
      </c>
      <c r="M32">
        <f t="shared" ca="1" si="0"/>
        <v>420</v>
      </c>
      <c r="N32" s="11">
        <v>9.5</v>
      </c>
      <c r="O32" s="11">
        <v>228</v>
      </c>
      <c r="P32" s="11">
        <v>16</v>
      </c>
      <c r="R32">
        <v>1</v>
      </c>
      <c r="S32">
        <v>1</v>
      </c>
      <c r="U32" s="26" t="str">
        <f t="shared" ca="1" si="1"/>
        <v>('SGSIN','Singapore',17,17,6,1.2812,103.8437,3268,494,1,130,420,9.5,228,16,'',1,1),</v>
      </c>
    </row>
    <row r="33" spans="1:21">
      <c r="A33" s="21">
        <v>32</v>
      </c>
      <c r="B33" t="s">
        <v>630</v>
      </c>
      <c r="C33" t="s">
        <v>631</v>
      </c>
      <c r="D33">
        <v>15</v>
      </c>
      <c r="E33">
        <v>15</v>
      </c>
      <c r="F33">
        <v>6</v>
      </c>
      <c r="G33">
        <v>1.405</v>
      </c>
      <c r="H33">
        <v>103.593</v>
      </c>
      <c r="I33">
        <v>1992</v>
      </c>
      <c r="J33" s="63">
        <v>347</v>
      </c>
      <c r="K33">
        <v>1</v>
      </c>
      <c r="L33">
        <v>115</v>
      </c>
      <c r="M33">
        <f t="shared" ca="1" si="0"/>
        <v>485</v>
      </c>
      <c r="N33" s="11">
        <v>9.5</v>
      </c>
      <c r="O33" s="11">
        <v>9</v>
      </c>
      <c r="P33" s="11">
        <v>15</v>
      </c>
      <c r="R33">
        <v>1</v>
      </c>
      <c r="S33">
        <v>1</v>
      </c>
      <c r="U33" s="26" t="str">
        <f t="shared" ca="1" si="1"/>
        <v>('MYTPP','Tanjung Pelepas',15,15,6,1.405,103.593,1992,347,1,115,485,9.5,9,15,'',1,1),</v>
      </c>
    </row>
    <row r="34" spans="1:21" s="108" customFormat="1" ht="25.8">
      <c r="B34" s="108" t="s">
        <v>3351</v>
      </c>
      <c r="C34" s="108" t="s">
        <v>3350</v>
      </c>
      <c r="D34" s="108" t="s">
        <v>3342</v>
      </c>
      <c r="E34" s="108" t="s">
        <v>3342</v>
      </c>
      <c r="F34" s="108" t="s">
        <v>3342</v>
      </c>
      <c r="G34" s="108" t="s">
        <v>3343</v>
      </c>
      <c r="H34" s="108" t="s">
        <v>3343</v>
      </c>
      <c r="I34" s="108" t="s">
        <v>3346</v>
      </c>
      <c r="J34" s="108" t="s">
        <v>3346</v>
      </c>
      <c r="K34" s="108" t="s">
        <v>3349</v>
      </c>
      <c r="L34" s="108" t="s">
        <v>3346</v>
      </c>
      <c r="M34" s="108" t="s">
        <v>3346</v>
      </c>
      <c r="N34" s="108" t="s">
        <v>3348</v>
      </c>
      <c r="O34" s="108" t="s">
        <v>3346</v>
      </c>
      <c r="P34" s="108" t="s">
        <v>3346</v>
      </c>
      <c r="R34" s="108" t="s">
        <v>3349</v>
      </c>
      <c r="S34" s="108" t="s">
        <v>3342</v>
      </c>
    </row>
    <row r="35" spans="1:21">
      <c r="I35" t="s">
        <v>3347</v>
      </c>
    </row>
  </sheetData>
  <autoFilter ref="A1:S1" xr:uid="{C91241E1-08C4-4A21-9724-8DA6DCAB097D}">
    <sortState xmlns:xlrd2="http://schemas.microsoft.com/office/spreadsheetml/2017/richdata2" ref="A2:S37">
      <sortCondition ref="F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2951-92B1-40B3-AE36-FECAD7522188}">
  <dimension ref="A1:K1130"/>
  <sheetViews>
    <sheetView topLeftCell="A16" zoomScale="70" zoomScaleNormal="70" workbookViewId="0">
      <selection activeCell="R18" sqref="R18"/>
    </sheetView>
  </sheetViews>
  <sheetFormatPr defaultRowHeight="14.4"/>
  <cols>
    <col min="1" max="1" width="19.21875" customWidth="1"/>
    <col min="2" max="2" width="8.44140625" customWidth="1"/>
    <col min="3" max="3" width="11" customWidth="1"/>
    <col min="4" max="4" width="12" customWidth="1"/>
    <col min="5" max="5" width="57.109375" customWidth="1"/>
    <col min="6" max="6" width="8.77734375" customWidth="1"/>
  </cols>
  <sheetData>
    <row r="1" spans="1:11">
      <c r="A1" s="24" t="s">
        <v>2296</v>
      </c>
      <c r="B1" s="93" t="s">
        <v>1039</v>
      </c>
      <c r="C1" s="93" t="s">
        <v>1040</v>
      </c>
      <c r="D1" s="5" t="s">
        <v>1180</v>
      </c>
      <c r="E1" s="5" t="s">
        <v>1181</v>
      </c>
      <c r="F1" s="90" t="s">
        <v>1183</v>
      </c>
      <c r="G1" s="92" t="s">
        <v>1042</v>
      </c>
      <c r="H1" s="92" t="s">
        <v>1041</v>
      </c>
      <c r="I1" s="92" t="s">
        <v>1043</v>
      </c>
      <c r="K1" s="94"/>
    </row>
    <row r="2" spans="1:11">
      <c r="A2" s="21"/>
      <c r="B2" s="91"/>
      <c r="C2" s="91"/>
      <c r="D2" s="3"/>
      <c r="E2" s="3"/>
      <c r="F2" s="3"/>
      <c r="G2" s="91"/>
      <c r="H2" s="91"/>
      <c r="I2" s="91"/>
    </row>
    <row r="3" spans="1:11">
      <c r="A3" s="21"/>
      <c r="B3" s="91"/>
      <c r="C3" s="91"/>
      <c r="D3" s="3"/>
      <c r="E3" s="3"/>
      <c r="F3" s="3"/>
      <c r="G3" s="91"/>
      <c r="H3" s="91"/>
      <c r="I3" s="91"/>
    </row>
    <row r="4" spans="1:11">
      <c r="A4" s="21"/>
      <c r="B4" s="91"/>
      <c r="C4" s="91"/>
      <c r="D4" s="3"/>
      <c r="E4" s="3"/>
      <c r="F4" s="3"/>
      <c r="G4" s="91"/>
      <c r="H4" s="91"/>
      <c r="I4" s="91"/>
    </row>
    <row r="5" spans="1:11">
      <c r="A5" s="21"/>
      <c r="B5" s="91"/>
      <c r="C5" s="91"/>
      <c r="D5" s="3"/>
      <c r="E5" s="3"/>
      <c r="F5" s="3"/>
      <c r="G5" s="91"/>
      <c r="H5" s="91"/>
      <c r="I5" s="91"/>
    </row>
    <row r="6" spans="1:11">
      <c r="A6" s="21"/>
      <c r="B6" s="91"/>
      <c r="C6" s="91"/>
      <c r="D6" s="3"/>
      <c r="E6" s="3"/>
      <c r="F6" s="3"/>
      <c r="G6" s="91"/>
      <c r="H6" s="91"/>
      <c r="I6" s="91"/>
    </row>
    <row r="7" spans="1:11">
      <c r="A7" s="21"/>
      <c r="B7" s="91"/>
      <c r="C7" s="91"/>
      <c r="D7" s="3"/>
      <c r="E7" s="3"/>
      <c r="F7" s="3"/>
      <c r="G7" s="91"/>
      <c r="H7" s="91"/>
      <c r="I7" s="91"/>
    </row>
    <row r="8" spans="1:11">
      <c r="A8" s="21"/>
      <c r="B8" s="91"/>
      <c r="C8" s="91"/>
      <c r="D8" s="3"/>
      <c r="E8" s="3"/>
      <c r="F8" s="3"/>
      <c r="G8" s="91"/>
      <c r="H8" s="91"/>
      <c r="I8" s="91"/>
    </row>
    <row r="9" spans="1:11">
      <c r="A9" s="21"/>
      <c r="B9" s="91"/>
      <c r="C9" s="91"/>
      <c r="D9" s="3"/>
      <c r="E9" s="3"/>
      <c r="F9" s="3"/>
      <c r="G9" s="91"/>
      <c r="H9" s="91"/>
      <c r="I9" s="91"/>
    </row>
    <row r="10" spans="1:11">
      <c r="A10" s="21"/>
      <c r="B10" s="91"/>
      <c r="C10" s="91"/>
      <c r="D10" s="3"/>
      <c r="E10" s="3"/>
      <c r="F10" s="3"/>
      <c r="G10" s="91"/>
      <c r="H10" s="91"/>
      <c r="I10" s="91"/>
    </row>
    <row r="11" spans="1:11">
      <c r="A11" s="21"/>
      <c r="B11" s="91"/>
      <c r="C11" s="91"/>
      <c r="D11" s="3"/>
      <c r="E11" s="3"/>
      <c r="F11" s="3"/>
      <c r="G11" s="91"/>
      <c r="H11" s="91"/>
      <c r="I11" s="91"/>
    </row>
    <row r="12" spans="1:11">
      <c r="A12" s="21"/>
      <c r="B12" s="91"/>
      <c r="C12" s="91"/>
      <c r="D12" s="3"/>
      <c r="E12" s="3"/>
      <c r="F12" s="3"/>
      <c r="G12" s="91"/>
      <c r="H12" s="91"/>
      <c r="I12" s="91"/>
    </row>
    <row r="13" spans="1:11">
      <c r="A13" s="21"/>
      <c r="B13" s="91"/>
      <c r="C13" s="91"/>
      <c r="D13" s="3"/>
      <c r="E13" s="3"/>
      <c r="F13" s="3"/>
      <c r="G13" s="91"/>
      <c r="H13" s="91"/>
      <c r="I13" s="91"/>
    </row>
    <row r="14" spans="1:11">
      <c r="A14" s="21"/>
      <c r="B14" s="91"/>
      <c r="C14" s="91"/>
      <c r="D14" s="3"/>
      <c r="E14" s="3"/>
      <c r="F14" s="3"/>
      <c r="G14" s="91"/>
      <c r="H14" s="91"/>
      <c r="I14" s="91"/>
    </row>
    <row r="15" spans="1:11">
      <c r="A15" s="21"/>
      <c r="B15" s="91"/>
      <c r="C15" s="91"/>
      <c r="D15" s="3"/>
      <c r="E15" s="3"/>
      <c r="F15" s="3"/>
      <c r="G15" s="91"/>
      <c r="H15" s="91"/>
      <c r="I15" s="91"/>
    </row>
    <row r="16" spans="1:11">
      <c r="A16" s="21"/>
      <c r="B16" s="91"/>
      <c r="C16" s="91"/>
      <c r="D16" s="3"/>
      <c r="E16" s="3"/>
      <c r="F16" s="3"/>
      <c r="G16" s="91"/>
      <c r="H16" s="91"/>
      <c r="I16" s="91"/>
    </row>
    <row r="17" spans="1:11">
      <c r="A17" s="21"/>
      <c r="B17" s="91"/>
      <c r="C17" s="91"/>
      <c r="D17" s="3"/>
      <c r="E17" s="3"/>
      <c r="F17" s="3"/>
      <c r="G17" s="91"/>
      <c r="H17" s="91"/>
      <c r="I17" s="91"/>
    </row>
    <row r="18" spans="1:11">
      <c r="G18" s="95"/>
      <c r="H18" s="95"/>
      <c r="I18" s="95"/>
    </row>
    <row r="19" spans="1:11">
      <c r="A19" s="96" t="s">
        <v>1185</v>
      </c>
      <c r="B19" s="13"/>
      <c r="C19" s="97" t="s">
        <v>1040</v>
      </c>
      <c r="D19" s="97" t="s">
        <v>1180</v>
      </c>
      <c r="E19" s="97" t="s">
        <v>1181</v>
      </c>
      <c r="F19" s="97" t="s">
        <v>1183</v>
      </c>
    </row>
    <row r="20" spans="1:11" ht="18">
      <c r="A20" s="109" t="s">
        <v>3342</v>
      </c>
      <c r="B20" s="111" t="s">
        <v>3351</v>
      </c>
      <c r="C20" s="110" t="s">
        <v>3350</v>
      </c>
      <c r="D20" s="110" t="s">
        <v>3342</v>
      </c>
      <c r="E20" s="110" t="s">
        <v>3342</v>
      </c>
      <c r="F20" s="110" t="s">
        <v>3352</v>
      </c>
      <c r="G20" s="110" t="s">
        <v>3349</v>
      </c>
      <c r="H20" s="111"/>
      <c r="I20" s="110" t="s">
        <v>3342</v>
      </c>
    </row>
    <row r="21" spans="1:11">
      <c r="A21" s="24" t="s">
        <v>2296</v>
      </c>
      <c r="B21" s="93" t="s">
        <v>1039</v>
      </c>
      <c r="E21" s="98" t="s">
        <v>1186</v>
      </c>
      <c r="G21" s="92" t="s">
        <v>1042</v>
      </c>
      <c r="H21" s="92" t="s">
        <v>1041</v>
      </c>
      <c r="I21" s="92" t="s">
        <v>1043</v>
      </c>
      <c r="K21" s="99" t="s">
        <v>1182</v>
      </c>
    </row>
    <row r="22" spans="1:11">
      <c r="A22" s="21">
        <v>1</v>
      </c>
      <c r="B22" s="91" t="s">
        <v>1187</v>
      </c>
      <c r="E22" s="89" t="s">
        <v>2297</v>
      </c>
      <c r="G22" s="91">
        <v>1</v>
      </c>
      <c r="H22" s="91"/>
      <c r="I22" s="91">
        <v>1</v>
      </c>
      <c r="K22" s="26" t="str">
        <f>"('"&amp;B22&amp;"'"&amp;E22&amp;G22&amp;",'"&amp;H22&amp;"',"&amp;I22&amp;"),"</f>
        <v>('PP0001','Abu Dhabi-Abu Dhabi',1,1,0,1,'',1),</v>
      </c>
    </row>
    <row r="23" spans="1:11">
      <c r="A23" s="21">
        <v>2</v>
      </c>
      <c r="B23" s="91" t="s">
        <v>1188</v>
      </c>
      <c r="E23" s="89" t="s">
        <v>2298</v>
      </c>
      <c r="G23" s="91">
        <v>1</v>
      </c>
      <c r="H23" s="91"/>
      <c r="I23" s="91">
        <v>1</v>
      </c>
      <c r="K23" s="26" t="str">
        <f t="shared" ref="K23:K86" si="0">"('"&amp;B23&amp;"'"&amp;E23&amp;G23&amp;",'"&amp;H23&amp;"',"&amp;I23&amp;"),"</f>
        <v>('PP0002','Abu Dhabi-SITRA',1,2,298,1,'',1),</v>
      </c>
    </row>
    <row r="24" spans="1:11">
      <c r="A24" s="21">
        <v>3</v>
      </c>
      <c r="B24" s="91" t="s">
        <v>1189</v>
      </c>
      <c r="E24" s="89" t="s">
        <v>2299</v>
      </c>
      <c r="G24" s="91">
        <v>1</v>
      </c>
      <c r="H24" s="91"/>
      <c r="I24" s="91">
        <v>1</v>
      </c>
      <c r="K24" s="26" t="str">
        <f t="shared" si="0"/>
        <v>('PP0003','Abu Dhabi-Bandar Abbas',1,3,251,1,'',1),</v>
      </c>
    </row>
    <row r="25" spans="1:11">
      <c r="A25" s="21">
        <v>4</v>
      </c>
      <c r="B25" s="91" t="s">
        <v>1190</v>
      </c>
      <c r="E25" s="89" t="s">
        <v>2300</v>
      </c>
      <c r="G25" s="91">
        <v>1</v>
      </c>
      <c r="H25" s="91"/>
      <c r="I25" s="91">
        <v>1</v>
      </c>
      <c r="K25" s="26" t="str">
        <f t="shared" si="0"/>
        <v>('PP0004','Abu Dhabi-Sharjah',1,4,81,1,'',1),</v>
      </c>
    </row>
    <row r="26" spans="1:11">
      <c r="A26" s="21">
        <v>5</v>
      </c>
      <c r="B26" s="91" t="s">
        <v>1191</v>
      </c>
      <c r="E26" s="89" t="s">
        <v>2301</v>
      </c>
      <c r="G26" s="91">
        <v>1</v>
      </c>
      <c r="H26" s="91"/>
      <c r="I26" s="91">
        <v>1</v>
      </c>
      <c r="K26" s="26" t="str">
        <f t="shared" si="0"/>
        <v>('PP0005','Abu Dhabi-Aden',1,5,7145,1,'',1),</v>
      </c>
    </row>
    <row r="27" spans="1:11">
      <c r="A27" s="21">
        <v>6</v>
      </c>
      <c r="B27" s="91" t="s">
        <v>1192</v>
      </c>
      <c r="E27" s="89" t="s">
        <v>2302</v>
      </c>
      <c r="G27" s="91">
        <v>1</v>
      </c>
      <c r="H27" s="91"/>
      <c r="I27" s="91">
        <v>1</v>
      </c>
      <c r="K27" s="26" t="str">
        <f t="shared" si="0"/>
        <v>('PP0006','Abu Dhabi-Dammam',1,6,388,1,'',1),</v>
      </c>
    </row>
    <row r="28" spans="1:11">
      <c r="A28" s="21">
        <v>7</v>
      </c>
      <c r="B28" s="91" t="s">
        <v>1193</v>
      </c>
      <c r="E28" s="89" t="s">
        <v>2303</v>
      </c>
      <c r="G28" s="91">
        <v>1</v>
      </c>
      <c r="H28" s="91"/>
      <c r="I28" s="91">
        <v>1</v>
      </c>
      <c r="K28" s="26" t="str">
        <f t="shared" si="0"/>
        <v>('PP0007','Abu Dhabi-Hodeidah',1,7,1913,1,'',1),</v>
      </c>
    </row>
    <row r="29" spans="1:11">
      <c r="A29" s="21">
        <v>8</v>
      </c>
      <c r="B29" s="91" t="s">
        <v>1194</v>
      </c>
      <c r="E29" s="89" t="s">
        <v>2304</v>
      </c>
      <c r="G29" s="91">
        <v>1</v>
      </c>
      <c r="H29" s="91"/>
      <c r="I29" s="91">
        <v>1</v>
      </c>
      <c r="K29" s="26" t="str">
        <f t="shared" si="0"/>
        <v>('PP0008','Abu Dhabi-Jeddah',1,8,2452,1,'',1),</v>
      </c>
    </row>
    <row r="30" spans="1:11">
      <c r="A30" s="21">
        <v>9</v>
      </c>
      <c r="B30" s="91" t="s">
        <v>1195</v>
      </c>
      <c r="E30" s="89" t="s">
        <v>2305</v>
      </c>
      <c r="G30" s="91">
        <v>1</v>
      </c>
      <c r="H30" s="91"/>
      <c r="I30" s="91">
        <v>1</v>
      </c>
      <c r="K30" s="26" t="str">
        <f t="shared" si="0"/>
        <v>('PP0009','Abu Dhabi-Muscat. Oman',1,9,456,1,'',1),</v>
      </c>
    </row>
    <row r="31" spans="1:11">
      <c r="A31" s="21">
        <v>10</v>
      </c>
      <c r="B31" s="91" t="s">
        <v>1196</v>
      </c>
      <c r="E31" s="89" t="s">
        <v>2306</v>
      </c>
      <c r="G31" s="91">
        <v>1</v>
      </c>
      <c r="H31" s="91"/>
      <c r="I31" s="91">
        <v>1</v>
      </c>
      <c r="K31" s="26" t="str">
        <f t="shared" si="0"/>
        <v>('PP0010','Abu Dhabi-Salalah',1,10,1080,1,'',1),</v>
      </c>
    </row>
    <row r="32" spans="1:11">
      <c r="A32" s="21">
        <v>11</v>
      </c>
      <c r="B32" s="91" t="s">
        <v>1197</v>
      </c>
      <c r="E32" s="89" t="s">
        <v>2307</v>
      </c>
      <c r="G32" s="91">
        <v>1</v>
      </c>
      <c r="H32" s="91"/>
      <c r="I32" s="91">
        <v>1</v>
      </c>
      <c r="K32" s="26" t="str">
        <f t="shared" si="0"/>
        <v>('PP0011','Abu Dhabi-Sohar',1,11,345,1,'',1),</v>
      </c>
    </row>
    <row r="33" spans="1:11">
      <c r="A33" s="21">
        <v>12</v>
      </c>
      <c r="B33" s="91" t="s">
        <v>1198</v>
      </c>
      <c r="E33" s="89" t="s">
        <v>2308</v>
      </c>
      <c r="G33" s="91">
        <v>1</v>
      </c>
      <c r="H33" s="91"/>
      <c r="I33" s="91">
        <v>1</v>
      </c>
      <c r="K33" s="26" t="str">
        <f t="shared" si="0"/>
        <v>('PP0012','Abu Dhabi-Chennai',1,12,2620,1,'',1),</v>
      </c>
    </row>
    <row r="34" spans="1:11">
      <c r="A34" s="21">
        <v>13</v>
      </c>
      <c r="B34" s="91" t="s">
        <v>1199</v>
      </c>
      <c r="E34" s="89" t="s">
        <v>2309</v>
      </c>
      <c r="G34" s="91">
        <v>1</v>
      </c>
      <c r="H34" s="91"/>
      <c r="I34" s="91">
        <v>1</v>
      </c>
      <c r="K34" s="26" t="str">
        <f t="shared" si="0"/>
        <v>('PP0013','Abu Dhabi-Chittagong',1,13,3734,1,'',1),</v>
      </c>
    </row>
    <row r="35" spans="1:11">
      <c r="A35" s="21">
        <v>14</v>
      </c>
      <c r="B35" s="91" t="s">
        <v>1200</v>
      </c>
      <c r="E35" s="89" t="s">
        <v>2310</v>
      </c>
      <c r="G35" s="91">
        <v>1</v>
      </c>
      <c r="H35" s="91"/>
      <c r="I35" s="91">
        <v>1</v>
      </c>
      <c r="K35" s="26" t="str">
        <f t="shared" si="0"/>
        <v>('PP0014','Abu Dhabi-Cochin',1,14,2026,1,'',1),</v>
      </c>
    </row>
    <row r="36" spans="1:11">
      <c r="A36" s="21">
        <v>15</v>
      </c>
      <c r="B36" s="91" t="s">
        <v>1201</v>
      </c>
      <c r="E36" s="89" t="s">
        <v>2311</v>
      </c>
      <c r="G36" s="91">
        <v>1</v>
      </c>
      <c r="H36" s="91"/>
      <c r="I36" s="91">
        <v>1</v>
      </c>
      <c r="K36" s="26" t="str">
        <f t="shared" si="0"/>
        <v>('PP0015','Abu Dhabi-Colombo',1,15,2357,1,'',1),</v>
      </c>
    </row>
    <row r="37" spans="1:11">
      <c r="A37" s="21">
        <v>16</v>
      </c>
      <c r="B37" s="91" t="s">
        <v>1202</v>
      </c>
      <c r="E37" s="89" t="s">
        <v>2312</v>
      </c>
      <c r="G37" s="91">
        <v>1</v>
      </c>
      <c r="H37" s="91"/>
      <c r="I37" s="91">
        <v>1</v>
      </c>
      <c r="K37" s="26" t="str">
        <f t="shared" si="0"/>
        <v>('PP0016','Abu Dhabi-Haldia ',1,16,3488,1,'',1),</v>
      </c>
    </row>
    <row r="38" spans="1:11">
      <c r="A38" s="21">
        <v>17</v>
      </c>
      <c r="B38" s="91" t="s">
        <v>1203</v>
      </c>
      <c r="E38" s="89" t="s">
        <v>2313</v>
      </c>
      <c r="G38" s="91">
        <v>1</v>
      </c>
      <c r="H38" s="91"/>
      <c r="I38" s="91">
        <v>1</v>
      </c>
      <c r="K38" s="26" t="str">
        <f t="shared" si="0"/>
        <v>('PP0017','Abu Dhabi-Jawaharlal Nehru',1,17,1416,1,'',1),</v>
      </c>
    </row>
    <row r="39" spans="1:11">
      <c r="A39" s="21">
        <v>18</v>
      </c>
      <c r="B39" s="91" t="s">
        <v>1204</v>
      </c>
      <c r="E39" s="89" t="s">
        <v>2314</v>
      </c>
      <c r="G39" s="91">
        <v>1</v>
      </c>
      <c r="H39" s="91"/>
      <c r="I39" s="91">
        <v>1</v>
      </c>
      <c r="K39" s="26" t="str">
        <f t="shared" si="0"/>
        <v>('PP0018','Abu Dhabi-Kandla',1,18,1130,1,'',1),</v>
      </c>
    </row>
    <row r="40" spans="1:11">
      <c r="A40" s="21">
        <v>19</v>
      </c>
      <c r="B40" s="91" t="s">
        <v>1205</v>
      </c>
      <c r="E40" s="89" t="s">
        <v>2315</v>
      </c>
      <c r="G40" s="91">
        <v>1</v>
      </c>
      <c r="H40" s="91"/>
      <c r="I40" s="91">
        <v>1</v>
      </c>
      <c r="K40" s="26" t="str">
        <f t="shared" si="0"/>
        <v>('PP0019','Abu Dhabi-Kolkata',1,19,3511,1,'',1),</v>
      </c>
    </row>
    <row r="41" spans="1:11">
      <c r="A41" s="21">
        <v>20</v>
      </c>
      <c r="B41" s="91" t="s">
        <v>1206</v>
      </c>
      <c r="E41" s="89" t="s">
        <v>2316</v>
      </c>
      <c r="G41" s="91">
        <v>1</v>
      </c>
      <c r="H41" s="91"/>
      <c r="I41" s="91">
        <v>1</v>
      </c>
      <c r="K41" s="26" t="str">
        <f t="shared" si="0"/>
        <v>('PP0020','Abu Dhabi-Pipavav',1,20,1272,1,'',1),</v>
      </c>
    </row>
    <row r="42" spans="1:11">
      <c r="A42" s="21">
        <v>21</v>
      </c>
      <c r="B42" s="91" t="s">
        <v>1207</v>
      </c>
      <c r="E42" s="89" t="s">
        <v>2317</v>
      </c>
      <c r="G42" s="91">
        <v>1</v>
      </c>
      <c r="H42" s="91"/>
      <c r="I42" s="91">
        <v>1</v>
      </c>
      <c r="K42" s="26" t="str">
        <f t="shared" si="0"/>
        <v>('PP0021','Abu Dhabi-Port Qasim',1,21,827,1,'',1),</v>
      </c>
    </row>
    <row r="43" spans="1:11">
      <c r="A43" s="21">
        <v>22</v>
      </c>
      <c r="B43" s="91" t="s">
        <v>1208</v>
      </c>
      <c r="E43" s="89" t="s">
        <v>2318</v>
      </c>
      <c r="G43" s="91">
        <v>1</v>
      </c>
      <c r="H43" s="91"/>
      <c r="I43" s="91">
        <v>1</v>
      </c>
      <c r="K43" s="26" t="str">
        <f t="shared" si="0"/>
        <v>('PP0022','Abu Dhabi-Dar es Salaam',1,22,2979,1,'',1),</v>
      </c>
    </row>
    <row r="44" spans="1:11">
      <c r="A44" s="21">
        <v>23</v>
      </c>
      <c r="B44" s="91" t="s">
        <v>1209</v>
      </c>
      <c r="E44" s="89" t="s">
        <v>2319</v>
      </c>
      <c r="G44" s="91">
        <v>1</v>
      </c>
      <c r="H44" s="91"/>
      <c r="I44" s="91">
        <v>1</v>
      </c>
      <c r="K44" s="26" t="str">
        <f t="shared" si="0"/>
        <v>('PP0023','Abu Dhabi-Mombasa',1,23,2789,1,'',1),</v>
      </c>
    </row>
    <row r="45" spans="1:11">
      <c r="A45" s="21">
        <v>24</v>
      </c>
      <c r="B45" s="91" t="s">
        <v>1210</v>
      </c>
      <c r="E45" s="89" t="s">
        <v>2320</v>
      </c>
      <c r="G45" s="91">
        <v>1</v>
      </c>
      <c r="H45" s="91"/>
      <c r="I45" s="91">
        <v>1</v>
      </c>
      <c r="K45" s="26" t="str">
        <f t="shared" si="0"/>
        <v>('PP0024','Abu Dhabi-Port Louis',1,24,3140,1,'',1),</v>
      </c>
    </row>
    <row r="46" spans="1:11">
      <c r="A46" s="21">
        <v>25</v>
      </c>
      <c r="B46" s="91" t="s">
        <v>1211</v>
      </c>
      <c r="E46" s="89" t="s">
        <v>2321</v>
      </c>
      <c r="G46" s="91">
        <v>1</v>
      </c>
      <c r="H46" s="91"/>
      <c r="I46" s="91">
        <v>1</v>
      </c>
      <c r="K46" s="26" t="str">
        <f t="shared" si="0"/>
        <v>('PP0025','Abu Dhabi-Toamasina',1,25,3380,1,'',1),</v>
      </c>
    </row>
    <row r="47" spans="1:11">
      <c r="A47" s="21">
        <v>26</v>
      </c>
      <c r="B47" s="91" t="s">
        <v>1212</v>
      </c>
      <c r="E47" s="89" t="s">
        <v>2322</v>
      </c>
      <c r="G47" s="91">
        <v>1</v>
      </c>
      <c r="H47" s="91"/>
      <c r="I47" s="91">
        <v>1</v>
      </c>
      <c r="K47" s="26" t="str">
        <f t="shared" si="0"/>
        <v>('PP0026','Abu Dhabi-Victoria',1,26,-1,1,'',1),</v>
      </c>
    </row>
    <row r="48" spans="1:11">
      <c r="A48" s="21">
        <v>27</v>
      </c>
      <c r="B48" s="91" t="s">
        <v>1213</v>
      </c>
      <c r="E48" s="89" t="s">
        <v>2323</v>
      </c>
      <c r="G48" s="91">
        <v>1</v>
      </c>
      <c r="H48" s="91"/>
      <c r="I48" s="91">
        <v>1</v>
      </c>
      <c r="K48" s="26" t="str">
        <f t="shared" si="0"/>
        <v>('PP0027','Abu Dhabi-Port Saint Denis',1,27,3299,1,'',1),</v>
      </c>
    </row>
    <row r="49" spans="1:11">
      <c r="A49" s="21">
        <v>28</v>
      </c>
      <c r="B49" s="91" t="s">
        <v>1214</v>
      </c>
      <c r="E49" s="89" t="s">
        <v>2324</v>
      </c>
      <c r="G49" s="91">
        <v>1</v>
      </c>
      <c r="H49" s="91"/>
      <c r="I49" s="91">
        <v>1</v>
      </c>
      <c r="K49" s="26" t="str">
        <f t="shared" si="0"/>
        <v>('PP0028','Abu Dhabi-Djibouti',1,28,1850,1,'',1),</v>
      </c>
    </row>
    <row r="50" spans="1:11">
      <c r="A50" s="21">
        <v>29</v>
      </c>
      <c r="B50" s="91" t="s">
        <v>1215</v>
      </c>
      <c r="E50" s="89" t="s">
        <v>2325</v>
      </c>
      <c r="G50" s="91">
        <v>1</v>
      </c>
      <c r="H50" s="91"/>
      <c r="I50" s="91">
        <v>1</v>
      </c>
      <c r="K50" s="26" t="str">
        <f t="shared" si="0"/>
        <v>('PP0029','Abu Dhabi-Penang',1,29,-1,1,'',1),</v>
      </c>
    </row>
    <row r="51" spans="1:11">
      <c r="A51" s="21">
        <v>30</v>
      </c>
      <c r="B51" s="91" t="s">
        <v>1216</v>
      </c>
      <c r="E51" s="89" t="s">
        <v>2326</v>
      </c>
      <c r="G51" s="91">
        <v>1</v>
      </c>
      <c r="H51" s="91"/>
      <c r="I51" s="91">
        <v>1</v>
      </c>
      <c r="K51" s="26" t="str">
        <f t="shared" si="0"/>
        <v>('PP0030','Abu Dhabi-Port Klang',1,30,3822,1,'',1),</v>
      </c>
    </row>
    <row r="52" spans="1:11">
      <c r="A52" s="21">
        <v>31</v>
      </c>
      <c r="B52" s="91" t="s">
        <v>1217</v>
      </c>
      <c r="E52" s="89" t="s">
        <v>2327</v>
      </c>
      <c r="G52" s="91">
        <v>1</v>
      </c>
      <c r="H52" s="91"/>
      <c r="I52" s="91">
        <v>1</v>
      </c>
      <c r="K52" s="26" t="str">
        <f t="shared" si="0"/>
        <v>('PP0031','Abu Dhabi-Singapore',1,31,-1,1,'',1),</v>
      </c>
    </row>
    <row r="53" spans="1:11">
      <c r="A53" s="21">
        <v>32</v>
      </c>
      <c r="B53" s="91" t="s">
        <v>1218</v>
      </c>
      <c r="E53" s="89" t="s">
        <v>2328</v>
      </c>
      <c r="G53" s="91">
        <v>1</v>
      </c>
      <c r="H53" s="91"/>
      <c r="I53" s="91">
        <v>1</v>
      </c>
      <c r="K53" s="26" t="str">
        <f t="shared" si="0"/>
        <v>('PP0032','Abu Dhabi-Tanjung Pelepas',1,32,3995,1,'',1),</v>
      </c>
    </row>
    <row r="54" spans="1:11">
      <c r="A54" s="21">
        <v>33</v>
      </c>
      <c r="B54" s="91" t="s">
        <v>1219</v>
      </c>
      <c r="E54" s="89" t="s">
        <v>2329</v>
      </c>
      <c r="G54" s="91">
        <v>1</v>
      </c>
      <c r="H54" s="91"/>
      <c r="I54" s="91">
        <v>1</v>
      </c>
      <c r="K54" s="26" t="str">
        <f t="shared" si="0"/>
        <v>('PP0033','SITRA-Abu Dhabi',2,1,298,1,'',1),</v>
      </c>
    </row>
    <row r="55" spans="1:11">
      <c r="A55" s="21">
        <v>34</v>
      </c>
      <c r="B55" s="91" t="s">
        <v>1220</v>
      </c>
      <c r="E55" s="89" t="s">
        <v>2330</v>
      </c>
      <c r="G55" s="91">
        <v>1</v>
      </c>
      <c r="H55" s="91"/>
      <c r="I55" s="91">
        <v>1</v>
      </c>
      <c r="K55" s="26" t="str">
        <f t="shared" si="0"/>
        <v>('PP0034','SITRA-SITRA',2,2,0,1,'',1),</v>
      </c>
    </row>
    <row r="56" spans="1:11">
      <c r="A56" s="21">
        <v>35</v>
      </c>
      <c r="B56" s="91" t="s">
        <v>1221</v>
      </c>
      <c r="E56" s="89" t="s">
        <v>2331</v>
      </c>
      <c r="G56" s="91">
        <v>1</v>
      </c>
      <c r="H56" s="91"/>
      <c r="I56" s="91">
        <v>1</v>
      </c>
      <c r="K56" s="26" t="str">
        <f t="shared" si="0"/>
        <v>('PP0035','SITRA-Bandar Abbas',2,3,355,1,'',1),</v>
      </c>
    </row>
    <row r="57" spans="1:11">
      <c r="A57" s="21">
        <v>36</v>
      </c>
      <c r="B57" s="91" t="s">
        <v>1222</v>
      </c>
      <c r="E57" s="89" t="s">
        <v>2332</v>
      </c>
      <c r="G57" s="91">
        <v>1</v>
      </c>
      <c r="H57" s="91"/>
      <c r="I57" s="91">
        <v>1</v>
      </c>
      <c r="K57" s="26" t="str">
        <f t="shared" si="0"/>
        <v>('PP0036','SITRA-Sharjah',2,4,302,1,'',1),</v>
      </c>
    </row>
    <row r="58" spans="1:11">
      <c r="A58" s="21">
        <v>37</v>
      </c>
      <c r="B58" s="91" t="s">
        <v>1223</v>
      </c>
      <c r="E58" s="89" t="s">
        <v>2333</v>
      </c>
      <c r="G58" s="91">
        <v>1</v>
      </c>
      <c r="H58" s="91"/>
      <c r="I58" s="91">
        <v>1</v>
      </c>
      <c r="K58" s="26" t="str">
        <f t="shared" si="0"/>
        <v>('PP0037','SITRA-Aden',2,5,7294,1,'',1),</v>
      </c>
    </row>
    <row r="59" spans="1:11">
      <c r="A59" s="21">
        <v>38</v>
      </c>
      <c r="B59" s="91" t="s">
        <v>1224</v>
      </c>
      <c r="E59" s="89" t="s">
        <v>2334</v>
      </c>
      <c r="G59" s="91">
        <v>1</v>
      </c>
      <c r="H59" s="91"/>
      <c r="I59" s="91">
        <v>1</v>
      </c>
      <c r="K59" s="26" t="str">
        <f t="shared" si="0"/>
        <v>('PP0038','SITRA-Dammam',2,6,121,1,'',1),</v>
      </c>
    </row>
    <row r="60" spans="1:11">
      <c r="A60" s="21">
        <v>39</v>
      </c>
      <c r="B60" s="91" t="s">
        <v>1225</v>
      </c>
      <c r="E60" s="89" t="s">
        <v>2335</v>
      </c>
      <c r="G60" s="91">
        <v>1</v>
      </c>
      <c r="H60" s="91"/>
      <c r="I60" s="91">
        <v>1</v>
      </c>
      <c r="K60" s="26" t="str">
        <f t="shared" si="0"/>
        <v>('PP0039','SITRA-Hodeidah',2,7,2062,1,'',1),</v>
      </c>
    </row>
    <row r="61" spans="1:11">
      <c r="A61" s="21">
        <v>40</v>
      </c>
      <c r="B61" s="91" t="s">
        <v>1226</v>
      </c>
      <c r="E61" s="89" t="s">
        <v>2336</v>
      </c>
      <c r="G61" s="91">
        <v>1</v>
      </c>
      <c r="H61" s="91"/>
      <c r="I61" s="91">
        <v>1</v>
      </c>
      <c r="K61" s="26" t="str">
        <f t="shared" si="0"/>
        <v>('PP0040','SITRA-Jeddah',2,8,2601,1,'',1),</v>
      </c>
    </row>
    <row r="62" spans="1:11">
      <c r="A62" s="21">
        <v>41</v>
      </c>
      <c r="B62" s="91" t="s">
        <v>1227</v>
      </c>
      <c r="E62" s="89" t="s">
        <v>2337</v>
      </c>
      <c r="G62" s="91">
        <v>1</v>
      </c>
      <c r="H62" s="91"/>
      <c r="I62" s="91">
        <v>1</v>
      </c>
      <c r="K62" s="26" t="str">
        <f t="shared" si="0"/>
        <v>('PP0041','SITRA-Muscat. Oman',2,9,606,1,'',1),</v>
      </c>
    </row>
    <row r="63" spans="1:11">
      <c r="A63" s="21">
        <v>42</v>
      </c>
      <c r="B63" s="91" t="s">
        <v>1228</v>
      </c>
      <c r="E63" s="89" t="s">
        <v>2338</v>
      </c>
      <c r="G63" s="91">
        <v>1</v>
      </c>
      <c r="H63" s="91"/>
      <c r="I63" s="91">
        <v>1</v>
      </c>
      <c r="K63" s="26" t="str">
        <f t="shared" si="0"/>
        <v>('PP0042','SITRA-Salalah',2,10,1229,1,'',1),</v>
      </c>
    </row>
    <row r="64" spans="1:11">
      <c r="A64" s="21">
        <v>43</v>
      </c>
      <c r="B64" s="91" t="s">
        <v>1229</v>
      </c>
      <c r="E64" s="89" t="s">
        <v>2339</v>
      </c>
      <c r="G64" s="91">
        <v>1</v>
      </c>
      <c r="H64" s="91"/>
      <c r="I64" s="91">
        <v>1</v>
      </c>
      <c r="K64" s="26" t="str">
        <f t="shared" si="0"/>
        <v>('PP0043','SITRA-Sohar',2,11,494,1,'',1),</v>
      </c>
    </row>
    <row r="65" spans="1:11">
      <c r="A65" s="21">
        <v>44</v>
      </c>
      <c r="B65" s="91" t="s">
        <v>1230</v>
      </c>
      <c r="E65" s="89" t="s">
        <v>2340</v>
      </c>
      <c r="G65" s="91">
        <v>1</v>
      </c>
      <c r="H65" s="91"/>
      <c r="I65" s="91">
        <v>1</v>
      </c>
      <c r="K65" s="26" t="str">
        <f t="shared" si="0"/>
        <v>('PP0044','SITRA-Chennai',2,12,2770,1,'',1),</v>
      </c>
    </row>
    <row r="66" spans="1:11">
      <c r="A66" s="21">
        <v>45</v>
      </c>
      <c r="B66" s="91" t="s">
        <v>1231</v>
      </c>
      <c r="E66" s="89" t="s">
        <v>2341</v>
      </c>
      <c r="G66" s="91">
        <v>1</v>
      </c>
      <c r="H66" s="91"/>
      <c r="I66" s="91">
        <v>1</v>
      </c>
      <c r="K66" s="26" t="str">
        <f t="shared" si="0"/>
        <v>('PP0045','SITRA-Chittagong',2,13,3883,1,'',1),</v>
      </c>
    </row>
    <row r="67" spans="1:11">
      <c r="A67" s="21">
        <v>46</v>
      </c>
      <c r="B67" s="91" t="s">
        <v>1232</v>
      </c>
      <c r="E67" s="89" t="s">
        <v>2342</v>
      </c>
      <c r="G67" s="91">
        <v>1</v>
      </c>
      <c r="H67" s="91"/>
      <c r="I67" s="91">
        <v>1</v>
      </c>
      <c r="K67" s="26" t="str">
        <f t="shared" si="0"/>
        <v>('PP0046','SITRA-Cochin',2,14,2175,1,'',1),</v>
      </c>
    </row>
    <row r="68" spans="1:11">
      <c r="A68" s="21">
        <v>47</v>
      </c>
      <c r="B68" s="91" t="s">
        <v>1233</v>
      </c>
      <c r="E68" s="89" t="s">
        <v>2343</v>
      </c>
      <c r="G68" s="91">
        <v>1</v>
      </c>
      <c r="H68" s="91"/>
      <c r="I68" s="91">
        <v>1</v>
      </c>
      <c r="K68" s="26" t="str">
        <f t="shared" si="0"/>
        <v>('PP0047','SITRA-Colombo',2,15,2507,1,'',1),</v>
      </c>
    </row>
    <row r="69" spans="1:11">
      <c r="A69" s="21">
        <v>48</v>
      </c>
      <c r="B69" s="91" t="s">
        <v>1234</v>
      </c>
      <c r="E69" s="89" t="s">
        <v>2344</v>
      </c>
      <c r="G69" s="91">
        <v>1</v>
      </c>
      <c r="H69" s="91"/>
      <c r="I69" s="91">
        <v>1</v>
      </c>
      <c r="K69" s="26" t="str">
        <f t="shared" si="0"/>
        <v>('PP0048','SITRA-Haldia ',2,16,3637,1,'',1),</v>
      </c>
    </row>
    <row r="70" spans="1:11">
      <c r="A70" s="21">
        <v>49</v>
      </c>
      <c r="B70" s="91" t="s">
        <v>1235</v>
      </c>
      <c r="E70" s="89" t="s">
        <v>2345</v>
      </c>
      <c r="G70" s="91">
        <v>1</v>
      </c>
      <c r="H70" s="91"/>
      <c r="I70" s="91">
        <v>1</v>
      </c>
      <c r="K70" s="26" t="str">
        <f t="shared" si="0"/>
        <v>('PP0049','SITRA-Jawaharlal Nehru',2,17,1565,1,'',1),</v>
      </c>
    </row>
    <row r="71" spans="1:11">
      <c r="A71" s="21">
        <v>50</v>
      </c>
      <c r="B71" s="91" t="s">
        <v>1236</v>
      </c>
      <c r="E71" s="89" t="s">
        <v>2346</v>
      </c>
      <c r="G71" s="91">
        <v>1</v>
      </c>
      <c r="H71" s="91"/>
      <c r="I71" s="91">
        <v>1</v>
      </c>
      <c r="K71" s="26" t="str">
        <f t="shared" si="0"/>
        <v>('PP0050','SITRA-Kandla',2,18,1279,1,'',1),</v>
      </c>
    </row>
    <row r="72" spans="1:11">
      <c r="A72" s="21">
        <v>51</v>
      </c>
      <c r="B72" s="91" t="s">
        <v>1237</v>
      </c>
      <c r="E72" s="89" t="s">
        <v>2347</v>
      </c>
      <c r="G72" s="91">
        <v>1</v>
      </c>
      <c r="H72" s="91"/>
      <c r="I72" s="91">
        <v>1</v>
      </c>
      <c r="K72" s="26" t="str">
        <f t="shared" si="0"/>
        <v>('PP0051','SITRA-Kolkata',2,19,3660,1,'',1),</v>
      </c>
    </row>
    <row r="73" spans="1:11">
      <c r="A73" s="21">
        <v>52</v>
      </c>
      <c r="B73" s="91" t="s">
        <v>1238</v>
      </c>
      <c r="E73" s="89" t="s">
        <v>2348</v>
      </c>
      <c r="G73" s="91">
        <v>1</v>
      </c>
      <c r="H73" s="91"/>
      <c r="I73" s="91">
        <v>1</v>
      </c>
      <c r="K73" s="26" t="str">
        <f t="shared" si="0"/>
        <v>('PP0052','SITRA-Pipavav',2,20,1421,1,'',1),</v>
      </c>
    </row>
    <row r="74" spans="1:11">
      <c r="A74" s="21">
        <v>53</v>
      </c>
      <c r="B74" s="91" t="s">
        <v>1239</v>
      </c>
      <c r="E74" s="89" t="s">
        <v>2349</v>
      </c>
      <c r="G74" s="91">
        <v>1</v>
      </c>
      <c r="H74" s="91"/>
      <c r="I74" s="91">
        <v>1</v>
      </c>
      <c r="K74" s="26" t="str">
        <f t="shared" si="0"/>
        <v>('PP0053','SITRA-Port Qasim',2,21,976,1,'',1),</v>
      </c>
    </row>
    <row r="75" spans="1:11">
      <c r="A75" s="21">
        <v>54</v>
      </c>
      <c r="B75" s="91" t="s">
        <v>1240</v>
      </c>
      <c r="E75" s="89" t="s">
        <v>2350</v>
      </c>
      <c r="G75" s="91">
        <v>1</v>
      </c>
      <c r="H75" s="91"/>
      <c r="I75" s="91">
        <v>1</v>
      </c>
      <c r="K75" s="26" t="str">
        <f t="shared" si="0"/>
        <v>('PP0054','SITRA-Dar es Salaam',2,22,3129,1,'',1),</v>
      </c>
    </row>
    <row r="76" spans="1:11">
      <c r="A76" s="21">
        <v>55</v>
      </c>
      <c r="B76" s="91" t="s">
        <v>1241</v>
      </c>
      <c r="E76" s="89" t="s">
        <v>2351</v>
      </c>
      <c r="G76" s="91">
        <v>1</v>
      </c>
      <c r="H76" s="91"/>
      <c r="I76" s="91">
        <v>1</v>
      </c>
      <c r="K76" s="26" t="str">
        <f t="shared" si="0"/>
        <v>('PP0055','SITRA-Mombasa',2,23,2938,1,'',1),</v>
      </c>
    </row>
    <row r="77" spans="1:11">
      <c r="A77" s="21">
        <v>56</v>
      </c>
      <c r="B77" s="91" t="s">
        <v>1242</v>
      </c>
      <c r="E77" s="89" t="s">
        <v>2352</v>
      </c>
      <c r="G77" s="91">
        <v>1</v>
      </c>
      <c r="H77" s="91"/>
      <c r="I77" s="91">
        <v>1</v>
      </c>
      <c r="K77" s="26" t="str">
        <f t="shared" si="0"/>
        <v>('PP0056','SITRA-Port Louis',2,24,3289,1,'',1),</v>
      </c>
    </row>
    <row r="78" spans="1:11">
      <c r="A78" s="21">
        <v>57</v>
      </c>
      <c r="B78" s="91" t="s">
        <v>1243</v>
      </c>
      <c r="E78" s="89" t="s">
        <v>2353</v>
      </c>
      <c r="G78" s="91">
        <v>1</v>
      </c>
      <c r="H78" s="91"/>
      <c r="I78" s="91">
        <v>1</v>
      </c>
      <c r="K78" s="26" t="str">
        <f t="shared" si="0"/>
        <v>('PP0057','SITRA-Toamasina',2,25,3529,1,'',1),</v>
      </c>
    </row>
    <row r="79" spans="1:11">
      <c r="A79" s="21">
        <v>58</v>
      </c>
      <c r="B79" s="91" t="s">
        <v>1244</v>
      </c>
      <c r="E79" s="89" t="s">
        <v>2354</v>
      </c>
      <c r="G79" s="91">
        <v>1</v>
      </c>
      <c r="H79" s="91"/>
      <c r="I79" s="91">
        <v>1</v>
      </c>
      <c r="K79" s="26" t="str">
        <f t="shared" si="0"/>
        <v>('PP0058','SITRA-Victoria',2,26,2482,1,'',1),</v>
      </c>
    </row>
    <row r="80" spans="1:11">
      <c r="A80" s="21">
        <v>59</v>
      </c>
      <c r="B80" s="91" t="s">
        <v>1245</v>
      </c>
      <c r="E80" s="89" t="s">
        <v>2355</v>
      </c>
      <c r="G80" s="91">
        <v>1</v>
      </c>
      <c r="H80" s="91"/>
      <c r="I80" s="91">
        <v>1</v>
      </c>
      <c r="K80" s="26" t="str">
        <f t="shared" si="0"/>
        <v>('PP0059','SITRA-Port Saint Denis',2,27,3448,1,'',1),</v>
      </c>
    </row>
    <row r="81" spans="1:11">
      <c r="A81" s="21">
        <v>60</v>
      </c>
      <c r="B81" s="91" t="s">
        <v>1246</v>
      </c>
      <c r="E81" s="89" t="s">
        <v>2356</v>
      </c>
      <c r="G81" s="91">
        <v>1</v>
      </c>
      <c r="H81" s="91"/>
      <c r="I81" s="91">
        <v>1</v>
      </c>
      <c r="K81" s="26" t="str">
        <f t="shared" si="0"/>
        <v>('PP0060','SITRA-Djibouti',2,28,1999,1,'',1),</v>
      </c>
    </row>
    <row r="82" spans="1:11">
      <c r="A82" s="21">
        <v>61</v>
      </c>
      <c r="B82" s="91" t="s">
        <v>1247</v>
      </c>
      <c r="E82" s="89" t="s">
        <v>2357</v>
      </c>
      <c r="G82" s="91">
        <v>1</v>
      </c>
      <c r="H82" s="91"/>
      <c r="I82" s="91">
        <v>1</v>
      </c>
      <c r="K82" s="26" t="str">
        <f t="shared" si="0"/>
        <v>('PP0061','SITRA-Penang',2,29,3831,1,'',1),</v>
      </c>
    </row>
    <row r="83" spans="1:11">
      <c r="A83" s="21">
        <v>62</v>
      </c>
      <c r="B83" s="91" t="s">
        <v>1248</v>
      </c>
      <c r="E83" s="89" t="s">
        <v>2358</v>
      </c>
      <c r="G83" s="91">
        <v>1</v>
      </c>
      <c r="H83" s="91"/>
      <c r="I83" s="91">
        <v>1</v>
      </c>
      <c r="K83" s="26" t="str">
        <f t="shared" si="0"/>
        <v>('PP0062','SITRA-Port Klang',2,30,3971,1,'',1),</v>
      </c>
    </row>
    <row r="84" spans="1:11">
      <c r="A84" s="21">
        <v>63</v>
      </c>
      <c r="B84" s="91" t="s">
        <v>1249</v>
      </c>
      <c r="E84" s="89" t="s">
        <v>2359</v>
      </c>
      <c r="G84" s="91">
        <v>1</v>
      </c>
      <c r="H84" s="91"/>
      <c r="I84" s="91">
        <v>1</v>
      </c>
      <c r="K84" s="26" t="str">
        <f t="shared" si="0"/>
        <v>('PP0063','SITRA-Singapore',2,31,4201,1,'',1),</v>
      </c>
    </row>
    <row r="85" spans="1:11">
      <c r="A85" s="21">
        <v>64</v>
      </c>
      <c r="B85" s="91" t="s">
        <v>1250</v>
      </c>
      <c r="E85" s="89" t="s">
        <v>2360</v>
      </c>
      <c r="G85" s="91">
        <v>1</v>
      </c>
      <c r="H85" s="91"/>
      <c r="I85" s="91">
        <v>1</v>
      </c>
      <c r="K85" s="26" t="str">
        <f t="shared" si="0"/>
        <v>('PP0064','SITRA-Tanjung Pelepas',2,32,4144,1,'',1),</v>
      </c>
    </row>
    <row r="86" spans="1:11">
      <c r="A86" s="21">
        <v>65</v>
      </c>
      <c r="B86" s="91" t="s">
        <v>1251</v>
      </c>
      <c r="E86" s="89" t="s">
        <v>2361</v>
      </c>
      <c r="G86" s="91">
        <v>1</v>
      </c>
      <c r="H86" s="91"/>
      <c r="I86" s="91">
        <v>1</v>
      </c>
      <c r="K86" s="26" t="str">
        <f t="shared" si="0"/>
        <v>('PP0065','Bandar Abbas-Abu Dhabi',3,1,251,1,'',1),</v>
      </c>
    </row>
    <row r="87" spans="1:11">
      <c r="A87" s="21">
        <v>66</v>
      </c>
      <c r="B87" s="91" t="s">
        <v>1252</v>
      </c>
      <c r="E87" s="89" t="s">
        <v>2362</v>
      </c>
      <c r="G87" s="91">
        <v>1</v>
      </c>
      <c r="H87" s="91"/>
      <c r="I87" s="91">
        <v>1</v>
      </c>
      <c r="K87" s="26" t="str">
        <f t="shared" ref="K87:K150" si="1">"('"&amp;B87&amp;"'"&amp;E87&amp;G87&amp;",'"&amp;H87&amp;"',"&amp;I87&amp;"),"</f>
        <v>('PP0066','Bandar Abbas-SITRA',3,2,355,1,'',1),</v>
      </c>
    </row>
    <row r="88" spans="1:11">
      <c r="A88" s="21">
        <v>67</v>
      </c>
      <c r="B88" s="91" t="s">
        <v>1253</v>
      </c>
      <c r="E88" s="89" t="s">
        <v>2363</v>
      </c>
      <c r="G88" s="91">
        <v>1</v>
      </c>
      <c r="H88" s="91"/>
      <c r="I88" s="91">
        <v>1</v>
      </c>
      <c r="K88" s="26" t="str">
        <f t="shared" si="1"/>
        <v>('PP0067','Bandar Abbas-Bandar Abbas',3,3,0,1,'',1),</v>
      </c>
    </row>
    <row r="89" spans="1:11">
      <c r="A89" s="21">
        <v>68</v>
      </c>
      <c r="B89" s="91" t="s">
        <v>1254</v>
      </c>
      <c r="E89" s="89" t="s">
        <v>2364</v>
      </c>
      <c r="G89" s="91">
        <v>1</v>
      </c>
      <c r="H89" s="91"/>
      <c r="I89" s="91">
        <v>1</v>
      </c>
      <c r="K89" s="26" t="str">
        <f t="shared" si="1"/>
        <v>('PP0068','Bandar Abbas-Sharjah',3,4,173,1,'',1),</v>
      </c>
    </row>
    <row r="90" spans="1:11">
      <c r="A90" s="21">
        <v>69</v>
      </c>
      <c r="B90" s="91" t="s">
        <v>1255</v>
      </c>
      <c r="E90" s="89" t="s">
        <v>2365</v>
      </c>
      <c r="G90" s="91">
        <v>1</v>
      </c>
      <c r="H90" s="91"/>
      <c r="I90" s="91">
        <v>1</v>
      </c>
      <c r="K90" s="26" t="str">
        <f t="shared" si="1"/>
        <v>('PP0069','Bandar Abbas-Aden',3,5,7008,1,'',1),</v>
      </c>
    </row>
    <row r="91" spans="1:11">
      <c r="A91" s="21">
        <v>70</v>
      </c>
      <c r="B91" s="91" t="s">
        <v>1256</v>
      </c>
      <c r="E91" s="89" t="s">
        <v>2366</v>
      </c>
      <c r="G91" s="91">
        <v>1</v>
      </c>
      <c r="H91" s="91"/>
      <c r="I91" s="91">
        <v>1</v>
      </c>
      <c r="K91" s="26" t="str">
        <f t="shared" si="1"/>
        <v>('PP0070','Bandar Abbas-Dammam',3,6,365,1,'',1),</v>
      </c>
    </row>
    <row r="92" spans="1:11">
      <c r="A92" s="21">
        <v>71</v>
      </c>
      <c r="B92" s="91" t="s">
        <v>1257</v>
      </c>
      <c r="E92" s="89" t="s">
        <v>2367</v>
      </c>
      <c r="G92" s="91">
        <v>1</v>
      </c>
      <c r="H92" s="91"/>
      <c r="I92" s="91">
        <v>1</v>
      </c>
      <c r="K92" s="26" t="str">
        <f t="shared" si="1"/>
        <v>('PP0071','Bandar Abbas-Hodeidah',3,7,1776,1,'',1),</v>
      </c>
    </row>
    <row r="93" spans="1:11">
      <c r="A93" s="21">
        <v>72</v>
      </c>
      <c r="B93" s="91" t="s">
        <v>1258</v>
      </c>
      <c r="E93" s="89" t="s">
        <v>2368</v>
      </c>
      <c r="G93" s="91">
        <v>1</v>
      </c>
      <c r="H93" s="91"/>
      <c r="I93" s="91">
        <v>1</v>
      </c>
      <c r="K93" s="26" t="str">
        <f t="shared" si="1"/>
        <v>('PP0072','Bandar Abbas-Jeddah',3,8,2315,1,'',1),</v>
      </c>
    </row>
    <row r="94" spans="1:11">
      <c r="A94" s="21">
        <v>73</v>
      </c>
      <c r="B94" s="91" t="s">
        <v>1259</v>
      </c>
      <c r="E94" s="89" t="s">
        <v>2369</v>
      </c>
      <c r="G94" s="91">
        <v>1</v>
      </c>
      <c r="H94" s="91"/>
      <c r="I94" s="91">
        <v>1</v>
      </c>
      <c r="K94" s="26" t="str">
        <f t="shared" si="1"/>
        <v>('PP0073','Bandar Abbas-Muscat. Oman',3,9,306,1,'',1),</v>
      </c>
    </row>
    <row r="95" spans="1:11">
      <c r="A95" s="21">
        <v>74</v>
      </c>
      <c r="B95" s="91" t="s">
        <v>1260</v>
      </c>
      <c r="E95" s="89" t="s">
        <v>2370</v>
      </c>
      <c r="G95" s="91">
        <v>1</v>
      </c>
      <c r="H95" s="91"/>
      <c r="I95" s="91">
        <v>1</v>
      </c>
      <c r="K95" s="26" t="str">
        <f t="shared" si="1"/>
        <v>('PP0074','Bandar Abbas-Salalah',3,10,943,1,'',1),</v>
      </c>
    </row>
    <row r="96" spans="1:11">
      <c r="A96" s="21">
        <v>75</v>
      </c>
      <c r="B96" s="91" t="s">
        <v>1261</v>
      </c>
      <c r="E96" s="89" t="s">
        <v>2371</v>
      </c>
      <c r="G96" s="91">
        <v>1</v>
      </c>
      <c r="H96" s="91"/>
      <c r="I96" s="91">
        <v>1</v>
      </c>
      <c r="K96" s="26" t="str">
        <f t="shared" si="1"/>
        <v>('PP0075','Bandar Abbas-Sohar',3,11,227,1,'',1),</v>
      </c>
    </row>
    <row r="97" spans="1:11">
      <c r="A97" s="21">
        <v>76</v>
      </c>
      <c r="B97" s="91" t="s">
        <v>1262</v>
      </c>
      <c r="E97" s="89" t="s">
        <v>2372</v>
      </c>
      <c r="G97" s="91">
        <v>1</v>
      </c>
      <c r="H97" s="91"/>
      <c r="I97" s="91">
        <v>1</v>
      </c>
      <c r="K97" s="26" t="str">
        <f t="shared" si="1"/>
        <v>('PP0076','Bandar Abbas-Chennai',3,12,2470,1,'',1),</v>
      </c>
    </row>
    <row r="98" spans="1:11">
      <c r="A98" s="21">
        <v>77</v>
      </c>
      <c r="B98" s="91" t="s">
        <v>1263</v>
      </c>
      <c r="E98" s="89" t="s">
        <v>2373</v>
      </c>
      <c r="G98" s="91">
        <v>1</v>
      </c>
      <c r="H98" s="91"/>
      <c r="I98" s="91">
        <v>1</v>
      </c>
      <c r="K98" s="26" t="str">
        <f t="shared" si="1"/>
        <v>('PP0077','Bandar Abbas-Chittagong',3,13,3583,1,'',1),</v>
      </c>
    </row>
    <row r="99" spans="1:11">
      <c r="A99" s="21">
        <v>78</v>
      </c>
      <c r="B99" s="91" t="s">
        <v>1264</v>
      </c>
      <c r="E99" s="89" t="s">
        <v>2374</v>
      </c>
      <c r="G99" s="91">
        <v>1</v>
      </c>
      <c r="H99" s="91"/>
      <c r="I99" s="91">
        <v>1</v>
      </c>
      <c r="K99" s="26" t="str">
        <f t="shared" si="1"/>
        <v>('PP0078','Bandar Abbas-Cochin',3,14,1875,1,'',1),</v>
      </c>
    </row>
    <row r="100" spans="1:11">
      <c r="A100" s="21">
        <v>79</v>
      </c>
      <c r="B100" s="91" t="s">
        <v>1265</v>
      </c>
      <c r="E100" s="89" t="s">
        <v>2375</v>
      </c>
      <c r="G100" s="91">
        <v>1</v>
      </c>
      <c r="H100" s="91"/>
      <c r="I100" s="91">
        <v>1</v>
      </c>
      <c r="K100" s="26" t="str">
        <f t="shared" si="1"/>
        <v>('PP0079','Bandar Abbas-Colombo',3,15,2207,1,'',1),</v>
      </c>
    </row>
    <row r="101" spans="1:11">
      <c r="A101" s="21">
        <v>80</v>
      </c>
      <c r="B101" s="91" t="s">
        <v>1266</v>
      </c>
      <c r="E101" s="89" t="s">
        <v>2376</v>
      </c>
      <c r="G101" s="91">
        <v>1</v>
      </c>
      <c r="H101" s="91"/>
      <c r="I101" s="91">
        <v>1</v>
      </c>
      <c r="K101" s="26" t="str">
        <f t="shared" si="1"/>
        <v>('PP0080','Bandar Abbas-Haldia ',3,16,3338,1,'',1),</v>
      </c>
    </row>
    <row r="102" spans="1:11">
      <c r="A102" s="21">
        <v>81</v>
      </c>
      <c r="B102" s="91" t="s">
        <v>1267</v>
      </c>
      <c r="E102" s="89" t="s">
        <v>2377</v>
      </c>
      <c r="G102" s="91">
        <v>1</v>
      </c>
      <c r="H102" s="91"/>
      <c r="I102" s="91">
        <v>1</v>
      </c>
      <c r="K102" s="26" t="str">
        <f t="shared" si="1"/>
        <v>('PP0081','Bandar Abbas-Jawaharlal Nehru',3,17,1265,1,'',1),</v>
      </c>
    </row>
    <row r="103" spans="1:11">
      <c r="A103" s="21">
        <v>82</v>
      </c>
      <c r="B103" s="91" t="s">
        <v>1268</v>
      </c>
      <c r="E103" s="89" t="s">
        <v>2378</v>
      </c>
      <c r="G103" s="91">
        <v>1</v>
      </c>
      <c r="H103" s="91"/>
      <c r="I103" s="91">
        <v>1</v>
      </c>
      <c r="K103" s="26" t="str">
        <f t="shared" si="1"/>
        <v>('PP0082','Bandar Abbas-Kandla',3,18,980,1,'',1),</v>
      </c>
    </row>
    <row r="104" spans="1:11">
      <c r="A104" s="21">
        <v>83</v>
      </c>
      <c r="B104" s="91" t="s">
        <v>1269</v>
      </c>
      <c r="E104" s="89" t="s">
        <v>2379</v>
      </c>
      <c r="G104" s="91">
        <v>1</v>
      </c>
      <c r="H104" s="91"/>
      <c r="I104" s="91">
        <v>1</v>
      </c>
      <c r="K104" s="26" t="str">
        <f t="shared" si="1"/>
        <v>('PP0083','Bandar Abbas-Kolkata',3,19,3360,1,'',1),</v>
      </c>
    </row>
    <row r="105" spans="1:11">
      <c r="A105" s="21">
        <v>84</v>
      </c>
      <c r="B105" s="91" t="s">
        <v>1270</v>
      </c>
      <c r="E105" s="89" t="s">
        <v>2380</v>
      </c>
      <c r="G105" s="91">
        <v>1</v>
      </c>
      <c r="H105" s="91"/>
      <c r="I105" s="91">
        <v>1</v>
      </c>
      <c r="K105" s="26" t="str">
        <f t="shared" si="1"/>
        <v>('PP0084','Bandar Abbas-Pipavav',3,20,1121,1,'',1),</v>
      </c>
    </row>
    <row r="106" spans="1:11">
      <c r="A106" s="21">
        <v>85</v>
      </c>
      <c r="B106" s="91" t="s">
        <v>1271</v>
      </c>
      <c r="E106" s="89" t="s">
        <v>2381</v>
      </c>
      <c r="G106" s="91">
        <v>1</v>
      </c>
      <c r="H106" s="91"/>
      <c r="I106" s="91">
        <v>1</v>
      </c>
      <c r="K106" s="26" t="str">
        <f t="shared" si="1"/>
        <v>('PP0085','Bandar Abbas-Port Qasim',3,21,676,1,'',1),</v>
      </c>
    </row>
    <row r="107" spans="1:11">
      <c r="A107" s="21">
        <v>86</v>
      </c>
      <c r="B107" s="91" t="s">
        <v>1272</v>
      </c>
      <c r="E107" s="89" t="s">
        <v>2382</v>
      </c>
      <c r="G107" s="91">
        <v>1</v>
      </c>
      <c r="H107" s="91"/>
      <c r="I107" s="91">
        <v>1</v>
      </c>
      <c r="K107" s="26" t="str">
        <f t="shared" si="1"/>
        <v>('PP0086','Bandar Abbas-Dar es Salaam',3,22,2842,1,'',1),</v>
      </c>
    </row>
    <row r="108" spans="1:11">
      <c r="A108" s="21">
        <v>87</v>
      </c>
      <c r="B108" s="91" t="s">
        <v>1273</v>
      </c>
      <c r="E108" s="89" t="s">
        <v>2383</v>
      </c>
      <c r="G108" s="91">
        <v>1</v>
      </c>
      <c r="H108" s="91"/>
      <c r="I108" s="91">
        <v>1</v>
      </c>
      <c r="K108" s="26" t="str">
        <f t="shared" si="1"/>
        <v>('PP0087','Bandar Abbas-Mombasa',3,23,2652,1,'',1),</v>
      </c>
    </row>
    <row r="109" spans="1:11">
      <c r="A109" s="21">
        <v>88</v>
      </c>
      <c r="B109" s="91" t="s">
        <v>1274</v>
      </c>
      <c r="E109" s="89" t="s">
        <v>2384</v>
      </c>
      <c r="G109" s="91">
        <v>1</v>
      </c>
      <c r="H109" s="91"/>
      <c r="I109" s="91">
        <v>1</v>
      </c>
      <c r="K109" s="26" t="str">
        <f t="shared" si="1"/>
        <v>('PP0088','Bandar Abbas-Port Louis',3,24,3003,1,'',1),</v>
      </c>
    </row>
    <row r="110" spans="1:11">
      <c r="A110" s="21">
        <v>89</v>
      </c>
      <c r="B110" s="91" t="s">
        <v>1275</v>
      </c>
      <c r="E110" s="89" t="s">
        <v>2385</v>
      </c>
      <c r="G110" s="91">
        <v>1</v>
      </c>
      <c r="H110" s="91"/>
      <c r="I110" s="91">
        <v>1</v>
      </c>
      <c r="K110" s="26" t="str">
        <f t="shared" si="1"/>
        <v>('PP0089','Bandar Abbas-Toamasina',3,25,3243,1,'',1),</v>
      </c>
    </row>
    <row r="111" spans="1:11">
      <c r="A111" s="21">
        <v>90</v>
      </c>
      <c r="B111" s="91" t="s">
        <v>1276</v>
      </c>
      <c r="E111" s="89" t="s">
        <v>2386</v>
      </c>
      <c r="G111" s="91">
        <v>1</v>
      </c>
      <c r="H111" s="91"/>
      <c r="I111" s="91">
        <v>1</v>
      </c>
      <c r="K111" s="26" t="str">
        <f t="shared" si="1"/>
        <v>('PP0090','Bandar Abbas-Victoria',3,26,2196,1,'',1),</v>
      </c>
    </row>
    <row r="112" spans="1:11">
      <c r="A112" s="21">
        <v>91</v>
      </c>
      <c r="B112" s="91" t="s">
        <v>1277</v>
      </c>
      <c r="E112" s="89" t="s">
        <v>2387</v>
      </c>
      <c r="G112" s="91">
        <v>1</v>
      </c>
      <c r="H112" s="91"/>
      <c r="I112" s="91">
        <v>1</v>
      </c>
      <c r="K112" s="26" t="str">
        <f t="shared" si="1"/>
        <v>('PP0091','Bandar Abbas-Port Saint Denis',3,27,3162,1,'',1),</v>
      </c>
    </row>
    <row r="113" spans="1:11">
      <c r="A113" s="21">
        <v>92</v>
      </c>
      <c r="B113" s="91" t="s">
        <v>1278</v>
      </c>
      <c r="E113" s="89" t="s">
        <v>2388</v>
      </c>
      <c r="G113" s="91">
        <v>1</v>
      </c>
      <c r="H113" s="91"/>
      <c r="I113" s="91">
        <v>1</v>
      </c>
      <c r="K113" s="26" t="str">
        <f t="shared" si="1"/>
        <v>('PP0092','Bandar Abbas-Djibouti',3,28,1713,1,'',1),</v>
      </c>
    </row>
    <row r="114" spans="1:11">
      <c r="A114" s="21">
        <v>93</v>
      </c>
      <c r="B114" s="91" t="s">
        <v>1279</v>
      </c>
      <c r="E114" s="89" t="s">
        <v>2389</v>
      </c>
      <c r="G114" s="91">
        <v>1</v>
      </c>
      <c r="H114" s="91"/>
      <c r="I114" s="91">
        <v>1</v>
      </c>
      <c r="K114" s="26" t="str">
        <f t="shared" si="1"/>
        <v>('PP0093','Bandar Abbas-Penang',3,29,3532,1,'',1),</v>
      </c>
    </row>
    <row r="115" spans="1:11">
      <c r="A115" s="21">
        <v>94</v>
      </c>
      <c r="B115" s="91" t="s">
        <v>1280</v>
      </c>
      <c r="E115" s="89" t="s">
        <v>2390</v>
      </c>
      <c r="G115" s="91">
        <v>1</v>
      </c>
      <c r="H115" s="91"/>
      <c r="I115" s="91">
        <v>1</v>
      </c>
      <c r="K115" s="26" t="str">
        <f t="shared" si="1"/>
        <v>('PP0094','Bandar Abbas-Port Klang',3,30,3671,1,'',1),</v>
      </c>
    </row>
    <row r="116" spans="1:11">
      <c r="A116" s="21">
        <v>95</v>
      </c>
      <c r="B116" s="91" t="s">
        <v>1281</v>
      </c>
      <c r="E116" s="89" t="s">
        <v>2391</v>
      </c>
      <c r="G116" s="91">
        <v>1</v>
      </c>
      <c r="H116" s="91"/>
      <c r="I116" s="91">
        <v>1</v>
      </c>
      <c r="K116" s="26" t="str">
        <f t="shared" si="1"/>
        <v>('PP0095','Bandar Abbas-Singapore',3,31,3902,1,'',1),</v>
      </c>
    </row>
    <row r="117" spans="1:11">
      <c r="A117" s="21">
        <v>96</v>
      </c>
      <c r="B117" s="91" t="s">
        <v>1282</v>
      </c>
      <c r="E117" s="89" t="s">
        <v>2392</v>
      </c>
      <c r="G117" s="91">
        <v>1</v>
      </c>
      <c r="H117" s="91"/>
      <c r="I117" s="91">
        <v>1</v>
      </c>
      <c r="K117" s="26" t="str">
        <f t="shared" si="1"/>
        <v>('PP0096','Bandar Abbas-Tanjung Pelepas',3,32,3844,1,'',1),</v>
      </c>
    </row>
    <row r="118" spans="1:11">
      <c r="A118" s="21">
        <v>97</v>
      </c>
      <c r="B118" s="91" t="s">
        <v>1283</v>
      </c>
      <c r="E118" s="89" t="s">
        <v>2393</v>
      </c>
      <c r="G118" s="91">
        <v>1</v>
      </c>
      <c r="H118" s="91"/>
      <c r="I118" s="91">
        <v>1</v>
      </c>
      <c r="K118" s="26" t="str">
        <f t="shared" si="1"/>
        <v>('PP0097','Sharjah-Abu Dhabi',4,1,81,1,'',1),</v>
      </c>
    </row>
    <row r="119" spans="1:11">
      <c r="A119" s="21">
        <v>98</v>
      </c>
      <c r="B119" s="91" t="s">
        <v>1284</v>
      </c>
      <c r="E119" s="89" t="s">
        <v>2394</v>
      </c>
      <c r="G119" s="91">
        <v>1</v>
      </c>
      <c r="H119" s="91"/>
      <c r="I119" s="91">
        <v>1</v>
      </c>
      <c r="K119" s="26" t="str">
        <f t="shared" si="1"/>
        <v>('PP0098','Sharjah-SITRA',4,2,302,1,'',1),</v>
      </c>
    </row>
    <row r="120" spans="1:11">
      <c r="A120" s="21">
        <v>99</v>
      </c>
      <c r="B120" s="91" t="s">
        <v>1285</v>
      </c>
      <c r="E120" s="89" t="s">
        <v>2395</v>
      </c>
      <c r="G120" s="91">
        <v>1</v>
      </c>
      <c r="H120" s="91"/>
      <c r="I120" s="91">
        <v>1</v>
      </c>
      <c r="K120" s="26" t="str">
        <f t="shared" si="1"/>
        <v>('PP0099','Sharjah-Bandar Abbas',4,3,173,1,'',1),</v>
      </c>
    </row>
    <row r="121" spans="1:11">
      <c r="A121" s="21">
        <v>100</v>
      </c>
      <c r="B121" s="91" t="s">
        <v>1286</v>
      </c>
      <c r="E121" s="89" t="s">
        <v>2396</v>
      </c>
      <c r="G121" s="91">
        <v>1</v>
      </c>
      <c r="H121" s="91"/>
      <c r="I121" s="91">
        <v>1</v>
      </c>
      <c r="K121" s="26" t="str">
        <f t="shared" si="1"/>
        <v>('PP0100','Sharjah-Sharjah',4,4,0,1,'',1),</v>
      </c>
    </row>
    <row r="122" spans="1:11">
      <c r="A122" s="21">
        <v>101</v>
      </c>
      <c r="B122" s="91" t="s">
        <v>1287</v>
      </c>
      <c r="E122" s="89" t="s">
        <v>2397</v>
      </c>
      <c r="G122" s="91">
        <v>1</v>
      </c>
      <c r="H122" s="91"/>
      <c r="I122" s="91">
        <v>1</v>
      </c>
      <c r="K122" s="26" t="str">
        <f t="shared" si="1"/>
        <v>('PP0101','Sharjah-Aden',4,5,7064,1,'',1),</v>
      </c>
    </row>
    <row r="123" spans="1:11">
      <c r="A123" s="21">
        <v>102</v>
      </c>
      <c r="B123" s="91" t="s">
        <v>1288</v>
      </c>
      <c r="E123" s="89" t="s">
        <v>2398</v>
      </c>
      <c r="G123" s="91">
        <v>1</v>
      </c>
      <c r="H123" s="91"/>
      <c r="I123" s="91">
        <v>1</v>
      </c>
      <c r="K123" s="26" t="str">
        <f t="shared" si="1"/>
        <v>('PP0102','Sharjah-Dammam',4,6,389,1,'',1),</v>
      </c>
    </row>
    <row r="124" spans="1:11">
      <c r="A124" s="21">
        <v>103</v>
      </c>
      <c r="B124" s="91" t="s">
        <v>1289</v>
      </c>
      <c r="E124" s="89" t="s">
        <v>2399</v>
      </c>
      <c r="G124" s="91">
        <v>1</v>
      </c>
      <c r="H124" s="91"/>
      <c r="I124" s="91">
        <v>1</v>
      </c>
      <c r="K124" s="26" t="str">
        <f t="shared" si="1"/>
        <v>('PP0103','Sharjah-Hodeidah',4,7,1832,1,'',1),</v>
      </c>
    </row>
    <row r="125" spans="1:11">
      <c r="A125" s="21">
        <v>104</v>
      </c>
      <c r="B125" s="91" t="s">
        <v>1290</v>
      </c>
      <c r="E125" s="89" t="s">
        <v>2400</v>
      </c>
      <c r="G125" s="91">
        <v>1</v>
      </c>
      <c r="H125" s="91"/>
      <c r="I125" s="91">
        <v>1</v>
      </c>
      <c r="K125" s="26" t="str">
        <f t="shared" si="1"/>
        <v>('PP0104','Sharjah-Jeddah',4,8,2371,1,'',1),</v>
      </c>
    </row>
    <row r="126" spans="1:11">
      <c r="A126" s="21">
        <v>105</v>
      </c>
      <c r="B126" s="91" t="s">
        <v>1291</v>
      </c>
      <c r="E126" s="89" t="s">
        <v>2401</v>
      </c>
      <c r="G126" s="91">
        <v>1</v>
      </c>
      <c r="H126" s="91"/>
      <c r="I126" s="91">
        <v>1</v>
      </c>
      <c r="K126" s="26" t="str">
        <f t="shared" si="1"/>
        <v>('PP0105','Sharjah-Muscat. Oman',4,9,376,1,'',1),</v>
      </c>
    </row>
    <row r="127" spans="1:11">
      <c r="A127" s="21">
        <v>106</v>
      </c>
      <c r="B127" s="91" t="s">
        <v>1292</v>
      </c>
      <c r="E127" s="89" t="s">
        <v>2402</v>
      </c>
      <c r="G127" s="91">
        <v>1</v>
      </c>
      <c r="H127" s="91"/>
      <c r="I127" s="91">
        <v>1</v>
      </c>
      <c r="K127" s="26" t="str">
        <f t="shared" si="1"/>
        <v>('PP0106','Sharjah-Salalah',4,10,999,1,'',1),</v>
      </c>
    </row>
    <row r="128" spans="1:11">
      <c r="A128" s="21">
        <v>107</v>
      </c>
      <c r="B128" s="91" t="s">
        <v>1293</v>
      </c>
      <c r="E128" s="89" t="s">
        <v>2403</v>
      </c>
      <c r="G128" s="91">
        <v>1</v>
      </c>
      <c r="H128" s="91"/>
      <c r="I128" s="91">
        <v>1</v>
      </c>
      <c r="K128" s="26" t="str">
        <f t="shared" si="1"/>
        <v>('PP0107','Sharjah-Sohar',4,11,264,1,'',1),</v>
      </c>
    </row>
    <row r="129" spans="1:11">
      <c r="A129" s="21">
        <v>108</v>
      </c>
      <c r="B129" s="91" t="s">
        <v>1294</v>
      </c>
      <c r="E129" s="89" t="s">
        <v>2404</v>
      </c>
      <c r="G129" s="91">
        <v>1</v>
      </c>
      <c r="H129" s="91"/>
      <c r="I129" s="91">
        <v>1</v>
      </c>
      <c r="K129" s="26" t="str">
        <f t="shared" si="1"/>
        <v>('PP0108','Sharjah-Chennai',4,12,2540,1,'',1),</v>
      </c>
    </row>
    <row r="130" spans="1:11">
      <c r="A130" s="21">
        <v>109</v>
      </c>
      <c r="B130" s="91" t="s">
        <v>1295</v>
      </c>
      <c r="E130" s="89" t="s">
        <v>2405</v>
      </c>
      <c r="G130" s="91">
        <v>1</v>
      </c>
      <c r="H130" s="91"/>
      <c r="I130" s="91">
        <v>1</v>
      </c>
      <c r="K130" s="26" t="str">
        <f t="shared" si="1"/>
        <v>('PP0109','Sharjah-Chittagong',4,13,3653,1,'',1),</v>
      </c>
    </row>
    <row r="131" spans="1:11">
      <c r="A131" s="21">
        <v>110</v>
      </c>
      <c r="B131" s="91" t="s">
        <v>1296</v>
      </c>
      <c r="E131" s="89" t="s">
        <v>2406</v>
      </c>
      <c r="G131" s="91">
        <v>1</v>
      </c>
      <c r="H131" s="91"/>
      <c r="I131" s="91">
        <v>1</v>
      </c>
      <c r="K131" s="26" t="str">
        <f t="shared" si="1"/>
        <v>('PP0110','Sharjah-Cochin',4,14,1945,1,'',1),</v>
      </c>
    </row>
    <row r="132" spans="1:11">
      <c r="A132" s="21">
        <v>111</v>
      </c>
      <c r="B132" s="91" t="s">
        <v>1297</v>
      </c>
      <c r="E132" s="89" t="s">
        <v>2407</v>
      </c>
      <c r="G132" s="91">
        <v>1</v>
      </c>
      <c r="H132" s="91"/>
      <c r="I132" s="91">
        <v>1</v>
      </c>
      <c r="K132" s="26" t="str">
        <f t="shared" si="1"/>
        <v>('PP0111','Sharjah-Colombo',4,15,2276,1,'',1),</v>
      </c>
    </row>
    <row r="133" spans="1:11">
      <c r="A133" s="21">
        <v>112</v>
      </c>
      <c r="B133" s="91" t="s">
        <v>1298</v>
      </c>
      <c r="E133" s="89" t="s">
        <v>2408</v>
      </c>
      <c r="G133" s="91">
        <v>1</v>
      </c>
      <c r="H133" s="91"/>
      <c r="I133" s="91">
        <v>1</v>
      </c>
      <c r="K133" s="26" t="str">
        <f t="shared" si="1"/>
        <v>('PP0112','Sharjah-Haldia ',4,16,3407,1,'',1),</v>
      </c>
    </row>
    <row r="134" spans="1:11">
      <c r="A134" s="21">
        <v>113</v>
      </c>
      <c r="B134" s="91" t="s">
        <v>1299</v>
      </c>
      <c r="E134" s="89" t="s">
        <v>2409</v>
      </c>
      <c r="G134" s="91">
        <v>1</v>
      </c>
      <c r="H134" s="91"/>
      <c r="I134" s="91">
        <v>1</v>
      </c>
      <c r="K134" s="26" t="str">
        <f t="shared" si="1"/>
        <v>('PP0113','Sharjah-Jawaharlal Nehru',4,17,1335,1,'',1),</v>
      </c>
    </row>
    <row r="135" spans="1:11">
      <c r="A135" s="21">
        <v>114</v>
      </c>
      <c r="B135" s="91" t="s">
        <v>1300</v>
      </c>
      <c r="E135" s="89" t="s">
        <v>2410</v>
      </c>
      <c r="G135" s="91">
        <v>1</v>
      </c>
      <c r="H135" s="91"/>
      <c r="I135" s="91">
        <v>1</v>
      </c>
      <c r="K135" s="26" t="str">
        <f t="shared" si="1"/>
        <v>('PP0114','Sharjah-Kandla',4,18,1049,1,'',1),</v>
      </c>
    </row>
    <row r="136" spans="1:11">
      <c r="A136" s="21">
        <v>115</v>
      </c>
      <c r="B136" s="91" t="s">
        <v>1301</v>
      </c>
      <c r="E136" s="89" t="s">
        <v>2411</v>
      </c>
      <c r="G136" s="91">
        <v>1</v>
      </c>
      <c r="H136" s="91"/>
      <c r="I136" s="91">
        <v>1</v>
      </c>
      <c r="K136" s="26" t="str">
        <f t="shared" si="1"/>
        <v>('PP0115','Sharjah-Kolkata',4,19,3430,1,'',1),</v>
      </c>
    </row>
    <row r="137" spans="1:11">
      <c r="A137" s="21">
        <v>116</v>
      </c>
      <c r="B137" s="91" t="s">
        <v>1302</v>
      </c>
      <c r="E137" s="89" t="s">
        <v>2412</v>
      </c>
      <c r="G137" s="91">
        <v>1</v>
      </c>
      <c r="H137" s="91"/>
      <c r="I137" s="91">
        <v>1</v>
      </c>
      <c r="K137" s="26" t="str">
        <f t="shared" si="1"/>
        <v>('PP0116','Sharjah-Pipavav',4,20,1191,1,'',1),</v>
      </c>
    </row>
    <row r="138" spans="1:11">
      <c r="A138" s="21">
        <v>117</v>
      </c>
      <c r="B138" s="91" t="s">
        <v>1303</v>
      </c>
      <c r="E138" s="89" t="s">
        <v>2413</v>
      </c>
      <c r="G138" s="91">
        <v>1</v>
      </c>
      <c r="H138" s="91"/>
      <c r="I138" s="91">
        <v>1</v>
      </c>
      <c r="K138" s="26" t="str">
        <f t="shared" si="1"/>
        <v>('PP0117','Sharjah-Port Qasim',4,21,746,1,'',1),</v>
      </c>
    </row>
    <row r="139" spans="1:11">
      <c r="A139" s="21">
        <v>118</v>
      </c>
      <c r="B139" s="91" t="s">
        <v>1304</v>
      </c>
      <c r="E139" s="89" t="s">
        <v>2414</v>
      </c>
      <c r="G139" s="91">
        <v>1</v>
      </c>
      <c r="H139" s="91"/>
      <c r="I139" s="91">
        <v>1</v>
      </c>
      <c r="K139" s="26" t="str">
        <f t="shared" si="1"/>
        <v>('PP0118','Sharjah-Dar es Salaam',4,22,2899,1,'',1),</v>
      </c>
    </row>
    <row r="140" spans="1:11">
      <c r="A140" s="21">
        <v>119</v>
      </c>
      <c r="B140" s="91" t="s">
        <v>1305</v>
      </c>
      <c r="E140" s="89" t="s">
        <v>2415</v>
      </c>
      <c r="G140" s="91">
        <v>1</v>
      </c>
      <c r="H140" s="91"/>
      <c r="I140" s="91">
        <v>1</v>
      </c>
      <c r="K140" s="26" t="str">
        <f t="shared" si="1"/>
        <v>('PP0119','Sharjah-Mombasa',4,23,2708,1,'',1),</v>
      </c>
    </row>
    <row r="141" spans="1:11">
      <c r="A141" s="21">
        <v>120</v>
      </c>
      <c r="B141" s="91" t="s">
        <v>1306</v>
      </c>
      <c r="E141" s="89" t="s">
        <v>2416</v>
      </c>
      <c r="G141" s="91">
        <v>1</v>
      </c>
      <c r="H141" s="91"/>
      <c r="I141" s="91">
        <v>1</v>
      </c>
      <c r="K141" s="26" t="str">
        <f t="shared" si="1"/>
        <v>('PP0120','Sharjah-Port Louis',4,24,3059,1,'',1),</v>
      </c>
    </row>
    <row r="142" spans="1:11">
      <c r="A142" s="21">
        <v>121</v>
      </c>
      <c r="B142" s="91" t="s">
        <v>1307</v>
      </c>
      <c r="E142" s="89" t="s">
        <v>2417</v>
      </c>
      <c r="G142" s="91">
        <v>1</v>
      </c>
      <c r="H142" s="91"/>
      <c r="I142" s="91">
        <v>1</v>
      </c>
      <c r="K142" s="26" t="str">
        <f t="shared" si="1"/>
        <v>('PP0121','Sharjah-Toamasina',4,25,3299,1,'',1),</v>
      </c>
    </row>
    <row r="143" spans="1:11">
      <c r="A143" s="21">
        <v>122</v>
      </c>
      <c r="B143" s="91" t="s">
        <v>1308</v>
      </c>
      <c r="E143" s="89" t="s">
        <v>2418</v>
      </c>
      <c r="G143" s="91">
        <v>1</v>
      </c>
      <c r="H143" s="91"/>
      <c r="I143" s="91">
        <v>1</v>
      </c>
      <c r="K143" s="26" t="str">
        <f t="shared" si="1"/>
        <v>('PP0122','Sharjah-Victoria',4,26,2252,1,'',1),</v>
      </c>
    </row>
    <row r="144" spans="1:11">
      <c r="A144" s="21">
        <v>123</v>
      </c>
      <c r="B144" s="91" t="s">
        <v>1309</v>
      </c>
      <c r="E144" s="89" t="s">
        <v>2419</v>
      </c>
      <c r="G144" s="91">
        <v>1</v>
      </c>
      <c r="H144" s="91"/>
      <c r="I144" s="91">
        <v>1</v>
      </c>
      <c r="K144" s="26" t="str">
        <f t="shared" si="1"/>
        <v>('PP0123','Sharjah-Port Saint Denis',4,27,3218,1,'',1),</v>
      </c>
    </row>
    <row r="145" spans="1:11">
      <c r="A145" s="21">
        <v>124</v>
      </c>
      <c r="B145" s="91" t="s">
        <v>1310</v>
      </c>
      <c r="E145" s="89" t="s">
        <v>2420</v>
      </c>
      <c r="G145" s="91">
        <v>1</v>
      </c>
      <c r="H145" s="91"/>
      <c r="I145" s="91">
        <v>1</v>
      </c>
      <c r="K145" s="26" t="str">
        <f t="shared" si="1"/>
        <v>('PP0124','Sharjah-Djibouti',4,28,1769,1,'',1),</v>
      </c>
    </row>
    <row r="146" spans="1:11">
      <c r="A146" s="21">
        <v>125</v>
      </c>
      <c r="B146" s="91" t="s">
        <v>1311</v>
      </c>
      <c r="E146" s="89" t="s">
        <v>2421</v>
      </c>
      <c r="G146" s="91">
        <v>1</v>
      </c>
      <c r="H146" s="91"/>
      <c r="I146" s="91">
        <v>1</v>
      </c>
      <c r="K146" s="26" t="str">
        <f t="shared" si="1"/>
        <v>('PP0125','Sharjah-Penang',4,29,3601,1,'',1),</v>
      </c>
    </row>
    <row r="147" spans="1:11">
      <c r="A147" s="21">
        <v>126</v>
      </c>
      <c r="B147" s="91" t="s">
        <v>1312</v>
      </c>
      <c r="E147" s="89" t="s">
        <v>2422</v>
      </c>
      <c r="G147" s="91">
        <v>1</v>
      </c>
      <c r="H147" s="91"/>
      <c r="I147" s="91">
        <v>1</v>
      </c>
      <c r="K147" s="26" t="str">
        <f t="shared" si="1"/>
        <v>('PP0126','Sharjah-Port Klang',4,30,3741,1,'',1),</v>
      </c>
    </row>
    <row r="148" spans="1:11">
      <c r="A148" s="21">
        <v>127</v>
      </c>
      <c r="B148" s="91" t="s">
        <v>1313</v>
      </c>
      <c r="E148" s="89" t="s">
        <v>2423</v>
      </c>
      <c r="G148" s="91">
        <v>1</v>
      </c>
      <c r="H148" s="91"/>
      <c r="I148" s="91">
        <v>1</v>
      </c>
      <c r="K148" s="26" t="str">
        <f t="shared" si="1"/>
        <v>('PP0127','Sharjah-Singapore',4,31,3971,1,'',1),</v>
      </c>
    </row>
    <row r="149" spans="1:11">
      <c r="A149" s="21">
        <v>128</v>
      </c>
      <c r="B149" s="91" t="s">
        <v>1314</v>
      </c>
      <c r="E149" s="89" t="s">
        <v>2424</v>
      </c>
      <c r="G149" s="91">
        <v>1</v>
      </c>
      <c r="H149" s="91"/>
      <c r="I149" s="91">
        <v>1</v>
      </c>
      <c r="K149" s="26" t="str">
        <f t="shared" si="1"/>
        <v>('PP0128','Sharjah-Tanjung Pelepas',4,32,3914,1,'',1),</v>
      </c>
    </row>
    <row r="150" spans="1:11">
      <c r="A150" s="21">
        <v>129</v>
      </c>
      <c r="B150" s="91" t="s">
        <v>1315</v>
      </c>
      <c r="E150" s="89" t="s">
        <v>2425</v>
      </c>
      <c r="G150" s="91">
        <v>1</v>
      </c>
      <c r="H150" s="91"/>
      <c r="I150" s="91">
        <v>1</v>
      </c>
      <c r="K150" s="26" t="str">
        <f t="shared" si="1"/>
        <v>('PP0129','Aden-Abu Dhabi',5,1,7145,1,'',1),</v>
      </c>
    </row>
    <row r="151" spans="1:11">
      <c r="A151" s="21">
        <v>130</v>
      </c>
      <c r="B151" s="91" t="s">
        <v>1316</v>
      </c>
      <c r="E151" s="89" t="s">
        <v>2426</v>
      </c>
      <c r="G151" s="91">
        <v>1</v>
      </c>
      <c r="H151" s="91"/>
      <c r="I151" s="91">
        <v>1</v>
      </c>
      <c r="K151" s="26" t="str">
        <f t="shared" ref="K151:K214" si="2">"('"&amp;B151&amp;"'"&amp;E151&amp;G151&amp;",'"&amp;H151&amp;"',"&amp;I151&amp;"),"</f>
        <v>('PP0130','Aden-SITRA',5,2,7294,1,'',1),</v>
      </c>
    </row>
    <row r="152" spans="1:11">
      <c r="A152" s="21">
        <v>131</v>
      </c>
      <c r="B152" s="91" t="s">
        <v>1317</v>
      </c>
      <c r="E152" s="89" t="s">
        <v>2427</v>
      </c>
      <c r="G152" s="91">
        <v>1</v>
      </c>
      <c r="H152" s="91"/>
      <c r="I152" s="91">
        <v>1</v>
      </c>
      <c r="K152" s="26" t="str">
        <f t="shared" si="2"/>
        <v>('PP0131','Aden-Bandar Abbas',5,3,7008,1,'',1),</v>
      </c>
    </row>
    <row r="153" spans="1:11">
      <c r="A153" s="21">
        <v>132</v>
      </c>
      <c r="B153" s="91" t="s">
        <v>1318</v>
      </c>
      <c r="E153" s="89" t="s">
        <v>2428</v>
      </c>
      <c r="G153" s="91">
        <v>1</v>
      </c>
      <c r="H153" s="91"/>
      <c r="I153" s="91">
        <v>1</v>
      </c>
      <c r="K153" s="26" t="str">
        <f t="shared" si="2"/>
        <v>('PP0132','Aden-Sharjah',5,4,7064,1,'',1),</v>
      </c>
    </row>
    <row r="154" spans="1:11">
      <c r="A154" s="21">
        <v>133</v>
      </c>
      <c r="B154" s="91" t="s">
        <v>1319</v>
      </c>
      <c r="E154" s="89" t="s">
        <v>2429</v>
      </c>
      <c r="G154" s="91">
        <v>1</v>
      </c>
      <c r="H154" s="91"/>
      <c r="I154" s="91">
        <v>1</v>
      </c>
      <c r="K154" s="26" t="str">
        <f t="shared" si="2"/>
        <v>('PP0133','Aden-Aden',5,5,0,1,'',1),</v>
      </c>
    </row>
    <row r="155" spans="1:11">
      <c r="A155" s="21">
        <v>134</v>
      </c>
      <c r="B155" s="91" t="s">
        <v>1320</v>
      </c>
      <c r="E155" s="89" t="s">
        <v>2430</v>
      </c>
      <c r="G155" s="91">
        <v>1</v>
      </c>
      <c r="H155" s="91"/>
      <c r="I155" s="91">
        <v>1</v>
      </c>
      <c r="K155" s="26" t="str">
        <f t="shared" si="2"/>
        <v>('PP0134','Aden-Dammam',5,6,7372,1,'',1),</v>
      </c>
    </row>
    <row r="156" spans="1:11">
      <c r="A156" s="21">
        <v>135</v>
      </c>
      <c r="B156" s="91" t="s">
        <v>1321</v>
      </c>
      <c r="E156" s="89" t="s">
        <v>2431</v>
      </c>
      <c r="G156" s="91">
        <v>1</v>
      </c>
      <c r="H156" s="91"/>
      <c r="I156" s="91">
        <v>1</v>
      </c>
      <c r="K156" s="26" t="str">
        <f t="shared" si="2"/>
        <v>('PP0135','Aden-Hodeidah',5,7,5232,1,'',1),</v>
      </c>
    </row>
    <row r="157" spans="1:11">
      <c r="A157" s="21">
        <v>136</v>
      </c>
      <c r="B157" s="91" t="s">
        <v>1322</v>
      </c>
      <c r="E157" s="89" t="s">
        <v>2432</v>
      </c>
      <c r="G157" s="91">
        <v>1</v>
      </c>
      <c r="H157" s="91"/>
      <c r="I157" s="91">
        <v>1</v>
      </c>
      <c r="K157" s="26" t="str">
        <f t="shared" si="2"/>
        <v>('PP0136','Aden-Jeddah',5,8,4693,1,'',1),</v>
      </c>
    </row>
    <row r="158" spans="1:11">
      <c r="A158" s="21">
        <v>137</v>
      </c>
      <c r="B158" s="91" t="s">
        <v>1323</v>
      </c>
      <c r="E158" s="89" t="s">
        <v>2433</v>
      </c>
      <c r="G158" s="91">
        <v>1</v>
      </c>
      <c r="H158" s="91"/>
      <c r="I158" s="91">
        <v>1</v>
      </c>
      <c r="K158" s="26" t="str">
        <f t="shared" si="2"/>
        <v>('PP0137','Aden-Muscat. Oman',5,9,6752,1,'',1),</v>
      </c>
    </row>
    <row r="159" spans="1:11">
      <c r="A159" s="21">
        <v>138</v>
      </c>
      <c r="B159" s="91" t="s">
        <v>1324</v>
      </c>
      <c r="E159" s="89" t="s">
        <v>2434</v>
      </c>
      <c r="G159" s="91">
        <v>1</v>
      </c>
      <c r="H159" s="91"/>
      <c r="I159" s="91">
        <v>1</v>
      </c>
      <c r="K159" s="26" t="str">
        <f t="shared" si="2"/>
        <v>('PP0138','Aden-Salalah',5,10,6065,1,'',1),</v>
      </c>
    </row>
    <row r="160" spans="1:11">
      <c r="A160" s="21">
        <v>139</v>
      </c>
      <c r="B160" s="91" t="s">
        <v>1325</v>
      </c>
      <c r="E160" s="89" t="s">
        <v>2435</v>
      </c>
      <c r="G160" s="91">
        <v>1</v>
      </c>
      <c r="H160" s="91"/>
      <c r="I160" s="91">
        <v>1</v>
      </c>
      <c r="K160" s="26" t="str">
        <f t="shared" si="2"/>
        <v>('PP0139','Aden-Sohar',5,11,6800,1,'',1),</v>
      </c>
    </row>
    <row r="161" spans="1:11">
      <c r="A161" s="21">
        <v>140</v>
      </c>
      <c r="B161" s="91" t="s">
        <v>1326</v>
      </c>
      <c r="E161" s="89" t="s">
        <v>2436</v>
      </c>
      <c r="G161" s="91">
        <v>1</v>
      </c>
      <c r="H161" s="91"/>
      <c r="I161" s="91">
        <v>1</v>
      </c>
      <c r="K161" s="26" t="str">
        <f t="shared" si="2"/>
        <v>('PP0140','Aden-Chennai',5,12,7984,1,'',1),</v>
      </c>
    </row>
    <row r="162" spans="1:11">
      <c r="A162" s="21">
        <v>141</v>
      </c>
      <c r="B162" s="91" t="s">
        <v>1327</v>
      </c>
      <c r="E162" s="89" t="s">
        <v>2437</v>
      </c>
      <c r="G162" s="91">
        <v>1</v>
      </c>
      <c r="H162" s="91"/>
      <c r="I162" s="91">
        <v>1</v>
      </c>
      <c r="K162" s="26" t="str">
        <f t="shared" si="2"/>
        <v>('PP0141','Aden-Chittagong',5,13,9097,1,'',1),</v>
      </c>
    </row>
    <row r="163" spans="1:11">
      <c r="A163" s="21">
        <v>142</v>
      </c>
      <c r="B163" s="91" t="s">
        <v>1328</v>
      </c>
      <c r="E163" s="89" t="s">
        <v>2438</v>
      </c>
      <c r="G163" s="91">
        <v>1</v>
      </c>
      <c r="H163" s="91"/>
      <c r="I163" s="91">
        <v>1</v>
      </c>
      <c r="K163" s="26" t="str">
        <f t="shared" si="2"/>
        <v>('PP0142','Aden-Cochin',5,14,7393,1,'',1),</v>
      </c>
    </row>
    <row r="164" spans="1:11">
      <c r="A164" s="21">
        <v>143</v>
      </c>
      <c r="B164" s="91" t="s">
        <v>1329</v>
      </c>
      <c r="E164" s="89" t="s">
        <v>2439</v>
      </c>
      <c r="G164" s="91">
        <v>1</v>
      </c>
      <c r="H164" s="91"/>
      <c r="I164" s="91">
        <v>1</v>
      </c>
      <c r="K164" s="26" t="str">
        <f t="shared" si="2"/>
        <v>('PP0143','Aden-Colombo',5,15,7708,1,'',1),</v>
      </c>
    </row>
    <row r="165" spans="1:11">
      <c r="A165" s="21">
        <v>144</v>
      </c>
      <c r="B165" s="91" t="s">
        <v>1330</v>
      </c>
      <c r="E165" s="89" t="s">
        <v>2440</v>
      </c>
      <c r="G165" s="91">
        <v>1</v>
      </c>
      <c r="H165" s="91"/>
      <c r="I165" s="91">
        <v>1</v>
      </c>
      <c r="K165" s="26" t="str">
        <f t="shared" si="2"/>
        <v>('PP0144','Aden-Haldia ',5,16,8852,1,'',1),</v>
      </c>
    </row>
    <row r="166" spans="1:11">
      <c r="A166" s="21">
        <v>145</v>
      </c>
      <c r="B166" s="91" t="s">
        <v>1331</v>
      </c>
      <c r="E166" s="89" t="s">
        <v>2441</v>
      </c>
      <c r="G166" s="91">
        <v>1</v>
      </c>
      <c r="H166" s="91"/>
      <c r="I166" s="91">
        <v>1</v>
      </c>
      <c r="K166" s="26" t="str">
        <f t="shared" si="2"/>
        <v>('PP0145','Aden-Jawaharlal Nehru',5,17,7208,1,'',1),</v>
      </c>
    </row>
    <row r="167" spans="1:11">
      <c r="A167" s="21">
        <v>146</v>
      </c>
      <c r="B167" s="91" t="s">
        <v>1332</v>
      </c>
      <c r="E167" s="89" t="s">
        <v>2442</v>
      </c>
      <c r="G167" s="91">
        <v>1</v>
      </c>
      <c r="H167" s="91"/>
      <c r="I167" s="91">
        <v>1</v>
      </c>
      <c r="K167" s="26" t="str">
        <f t="shared" si="2"/>
        <v>('PP0146','Aden-Kandla',5,18,7213,1,'',1),</v>
      </c>
    </row>
    <row r="168" spans="1:11">
      <c r="A168" s="21">
        <v>147</v>
      </c>
      <c r="B168" s="91" t="s">
        <v>1333</v>
      </c>
      <c r="E168" s="89" t="s">
        <v>2443</v>
      </c>
      <c r="G168" s="91">
        <v>1</v>
      </c>
      <c r="H168" s="91"/>
      <c r="I168" s="91">
        <v>1</v>
      </c>
      <c r="K168" s="26" t="str">
        <f t="shared" si="2"/>
        <v>('PP0147','Aden-Kolkata',5,19,8874,1,'',1),</v>
      </c>
    </row>
    <row r="169" spans="1:11">
      <c r="A169" s="21">
        <v>148</v>
      </c>
      <c r="B169" s="91" t="s">
        <v>1334</v>
      </c>
      <c r="E169" s="89" t="s">
        <v>2444</v>
      </c>
      <c r="G169" s="91">
        <v>1</v>
      </c>
      <c r="H169" s="91"/>
      <c r="I169" s="91">
        <v>1</v>
      </c>
      <c r="K169" s="26" t="str">
        <f t="shared" si="2"/>
        <v>('PP0148','Aden-Pipavav',5,20,7223,1,'',1),</v>
      </c>
    </row>
    <row r="170" spans="1:11">
      <c r="A170" s="21">
        <v>149</v>
      </c>
      <c r="B170" s="91" t="s">
        <v>1335</v>
      </c>
      <c r="E170" s="89" t="s">
        <v>2445</v>
      </c>
      <c r="G170" s="91">
        <v>1</v>
      </c>
      <c r="H170" s="91"/>
      <c r="I170" s="91">
        <v>1</v>
      </c>
      <c r="K170" s="26" t="str">
        <f t="shared" si="2"/>
        <v>('PP0149','Aden-Port Qasim',5,21,7092,1,'',1),</v>
      </c>
    </row>
    <row r="171" spans="1:11">
      <c r="A171" s="21">
        <v>150</v>
      </c>
      <c r="B171" s="91" t="s">
        <v>1336</v>
      </c>
      <c r="E171" s="89" t="s">
        <v>2446</v>
      </c>
      <c r="G171" s="91">
        <v>1</v>
      </c>
      <c r="H171" s="91"/>
      <c r="I171" s="91">
        <v>1</v>
      </c>
      <c r="K171" s="26" t="str">
        <f t="shared" si="2"/>
        <v>('PP0150','Aden-Dar es Salaam',5,22,2899,1,'',1),</v>
      </c>
    </row>
    <row r="172" spans="1:11">
      <c r="A172" s="21">
        <v>151</v>
      </c>
      <c r="B172" s="91" t="s">
        <v>1337</v>
      </c>
      <c r="E172" s="89" t="s">
        <v>2447</v>
      </c>
      <c r="G172" s="91">
        <v>1</v>
      </c>
      <c r="H172" s="91"/>
      <c r="I172" s="91">
        <v>1</v>
      </c>
      <c r="K172" s="26" t="str">
        <f t="shared" si="2"/>
        <v>('PP0151','Aden-Mombasa',5,23,7154,1,'',1),</v>
      </c>
    </row>
    <row r="173" spans="1:11">
      <c r="A173" s="21">
        <v>152</v>
      </c>
      <c r="B173" s="91" t="s">
        <v>1338</v>
      </c>
      <c r="E173" s="89" t="s">
        <v>2448</v>
      </c>
      <c r="G173" s="91">
        <v>1</v>
      </c>
      <c r="H173" s="91"/>
      <c r="I173" s="91">
        <v>1</v>
      </c>
      <c r="K173" s="26" t="str">
        <f t="shared" si="2"/>
        <v>('PP0152','Aden-Port Louis',5,24,8014,1,'',1),</v>
      </c>
    </row>
    <row r="174" spans="1:11">
      <c r="A174" s="21">
        <v>153</v>
      </c>
      <c r="B174" s="91" t="s">
        <v>1339</v>
      </c>
      <c r="E174" s="89" t="s">
        <v>2449</v>
      </c>
      <c r="G174" s="91">
        <v>1</v>
      </c>
      <c r="H174" s="91"/>
      <c r="I174" s="91">
        <v>1</v>
      </c>
      <c r="K174" s="26" t="str">
        <f t="shared" si="2"/>
        <v>('PP0153','Aden-Toamasina',5,25,7645,1,'',1),</v>
      </c>
    </row>
    <row r="175" spans="1:11">
      <c r="A175" s="21">
        <v>154</v>
      </c>
      <c r="B175" s="91" t="s">
        <v>1340</v>
      </c>
      <c r="E175" s="89" t="s">
        <v>2450</v>
      </c>
      <c r="G175" s="91">
        <v>1</v>
      </c>
      <c r="H175" s="91"/>
      <c r="I175" s="91">
        <v>1</v>
      </c>
      <c r="K175" s="26" t="str">
        <f t="shared" si="2"/>
        <v>('PP0154','Aden-Victoria',5,26,2252,1,'',1),</v>
      </c>
    </row>
    <row r="176" spans="1:11">
      <c r="A176" s="21">
        <v>155</v>
      </c>
      <c r="B176" s="91" t="s">
        <v>1341</v>
      </c>
      <c r="E176" s="89" t="s">
        <v>2451</v>
      </c>
      <c r="G176" s="91">
        <v>1</v>
      </c>
      <c r="H176" s="91"/>
      <c r="I176" s="91">
        <v>1</v>
      </c>
      <c r="K176" s="26" t="str">
        <f t="shared" si="2"/>
        <v>('PP0155','Aden-Port Saint Denis',5,27,7883,1,'',1),</v>
      </c>
    </row>
    <row r="177" spans="1:11">
      <c r="A177" s="21">
        <v>156</v>
      </c>
      <c r="B177" s="91" t="s">
        <v>1342</v>
      </c>
      <c r="E177" s="89" t="s">
        <v>2452</v>
      </c>
      <c r="G177" s="91">
        <v>1</v>
      </c>
      <c r="H177" s="91"/>
      <c r="I177" s="91">
        <v>1</v>
      </c>
      <c r="K177" s="26" t="str">
        <f t="shared" si="2"/>
        <v>('PP0156','Aden-Djibouti',5,28,5433,1,'',1),</v>
      </c>
    </row>
    <row r="178" spans="1:11">
      <c r="A178" s="21">
        <v>157</v>
      </c>
      <c r="B178" s="91" t="s">
        <v>1343</v>
      </c>
      <c r="E178" s="89" t="s">
        <v>2453</v>
      </c>
      <c r="G178" s="91">
        <v>1</v>
      </c>
      <c r="H178" s="91"/>
      <c r="I178" s="91">
        <v>1</v>
      </c>
      <c r="K178" s="26" t="str">
        <f t="shared" si="2"/>
        <v>('PP0157','Aden-Penang',5,29,3601,1,'',1),</v>
      </c>
    </row>
    <row r="179" spans="1:11">
      <c r="A179" s="21">
        <v>158</v>
      </c>
      <c r="B179" s="91" t="s">
        <v>1344</v>
      </c>
      <c r="E179" s="89" t="s">
        <v>2454</v>
      </c>
      <c r="G179" s="91">
        <v>1</v>
      </c>
      <c r="H179" s="91"/>
      <c r="I179" s="91">
        <v>1</v>
      </c>
      <c r="K179" s="26" t="str">
        <f t="shared" si="2"/>
        <v>('PP0158','Aden-Port Klang',5,30,9147,1,'',1),</v>
      </c>
    </row>
    <row r="180" spans="1:11">
      <c r="A180" s="21">
        <v>159</v>
      </c>
      <c r="B180" s="91" t="s">
        <v>1345</v>
      </c>
      <c r="E180" s="89" t="s">
        <v>2455</v>
      </c>
      <c r="G180" s="91">
        <v>1</v>
      </c>
      <c r="H180" s="91"/>
      <c r="I180" s="91">
        <v>1</v>
      </c>
      <c r="K180" s="26" t="str">
        <f t="shared" si="2"/>
        <v>('PP0159','Aden-Singapore',5,31,3971,1,'',1),</v>
      </c>
    </row>
    <row r="181" spans="1:11">
      <c r="A181" s="21">
        <v>160</v>
      </c>
      <c r="B181" s="91" t="s">
        <v>1346</v>
      </c>
      <c r="E181" s="89" t="s">
        <v>2456</v>
      </c>
      <c r="G181" s="91">
        <v>1</v>
      </c>
      <c r="H181" s="91"/>
      <c r="I181" s="91">
        <v>1</v>
      </c>
      <c r="K181" s="26" t="str">
        <f t="shared" si="2"/>
        <v>('PP0160','Aden-Tanjung Pelepas',5,32,9321,1,'',1),</v>
      </c>
    </row>
    <row r="182" spans="1:11">
      <c r="A182" s="21">
        <v>161</v>
      </c>
      <c r="B182" s="91" t="s">
        <v>1347</v>
      </c>
      <c r="E182" s="89" t="s">
        <v>2457</v>
      </c>
      <c r="G182" s="91">
        <v>1</v>
      </c>
      <c r="H182" s="91"/>
      <c r="I182" s="91">
        <v>1</v>
      </c>
      <c r="K182" s="26" t="str">
        <f t="shared" si="2"/>
        <v>('PP0161','Dammam-Abu Dhabi',6,1,388,1,'',1),</v>
      </c>
    </row>
    <row r="183" spans="1:11">
      <c r="A183" s="21">
        <v>162</v>
      </c>
      <c r="B183" s="91" t="s">
        <v>1348</v>
      </c>
      <c r="E183" s="89" t="s">
        <v>2458</v>
      </c>
      <c r="G183" s="91">
        <v>1</v>
      </c>
      <c r="H183" s="91"/>
      <c r="I183" s="91">
        <v>1</v>
      </c>
      <c r="K183" s="26" t="str">
        <f t="shared" si="2"/>
        <v>('PP0162','Dammam-SITRA',6,2,121,1,'',1),</v>
      </c>
    </row>
    <row r="184" spans="1:11">
      <c r="A184" s="21">
        <v>163</v>
      </c>
      <c r="B184" s="91" t="s">
        <v>1349</v>
      </c>
      <c r="E184" s="89" t="s">
        <v>2459</v>
      </c>
      <c r="G184" s="91">
        <v>1</v>
      </c>
      <c r="H184" s="91"/>
      <c r="I184" s="91">
        <v>1</v>
      </c>
      <c r="K184" s="26" t="str">
        <f t="shared" si="2"/>
        <v>('PP0163','Dammam-Bandar Abbas',6,3,365,1,'',1),</v>
      </c>
    </row>
    <row r="185" spans="1:11">
      <c r="A185" s="21">
        <v>164</v>
      </c>
      <c r="B185" s="91" t="s">
        <v>1350</v>
      </c>
      <c r="E185" s="89" t="s">
        <v>2460</v>
      </c>
      <c r="G185" s="91">
        <v>1</v>
      </c>
      <c r="H185" s="91"/>
      <c r="I185" s="91">
        <v>1</v>
      </c>
      <c r="K185" s="26" t="str">
        <f t="shared" si="2"/>
        <v>('PP0164','Dammam-Sharjah',6,4,389,1,'',1),</v>
      </c>
    </row>
    <row r="186" spans="1:11">
      <c r="A186" s="21">
        <v>165</v>
      </c>
      <c r="B186" s="91" t="s">
        <v>1351</v>
      </c>
      <c r="E186" s="89" t="s">
        <v>2461</v>
      </c>
      <c r="G186" s="91">
        <v>1</v>
      </c>
      <c r="H186" s="91"/>
      <c r="I186" s="91">
        <v>1</v>
      </c>
      <c r="K186" s="26" t="str">
        <f t="shared" si="2"/>
        <v>('PP0165','Dammam-Aden',6,5,7372,1,'',1),</v>
      </c>
    </row>
    <row r="187" spans="1:11">
      <c r="A187" s="21">
        <v>166</v>
      </c>
      <c r="B187" s="91" t="s">
        <v>1352</v>
      </c>
      <c r="E187" s="89" t="s">
        <v>2462</v>
      </c>
      <c r="G187" s="91">
        <v>1</v>
      </c>
      <c r="H187" s="91"/>
      <c r="I187" s="91">
        <v>1</v>
      </c>
      <c r="K187" s="26" t="str">
        <f t="shared" si="2"/>
        <v>('PP0166','Dammam-Dammam',6,6,0,1,'',1),</v>
      </c>
    </row>
    <row r="188" spans="1:11">
      <c r="A188" s="21">
        <v>167</v>
      </c>
      <c r="B188" s="91" t="s">
        <v>1353</v>
      </c>
      <c r="E188" s="89" t="s">
        <v>2463</v>
      </c>
      <c r="G188" s="91">
        <v>1</v>
      </c>
      <c r="H188" s="91"/>
      <c r="I188" s="91">
        <v>1</v>
      </c>
      <c r="K188" s="26" t="str">
        <f t="shared" si="2"/>
        <v>('PP0167','Dammam-Hodeidah',6,7,2141,1,'',1),</v>
      </c>
    </row>
    <row r="189" spans="1:11">
      <c r="A189" s="21">
        <v>168</v>
      </c>
      <c r="B189" s="91" t="s">
        <v>1354</v>
      </c>
      <c r="E189" s="89" t="s">
        <v>2464</v>
      </c>
      <c r="G189" s="91">
        <v>1</v>
      </c>
      <c r="H189" s="91"/>
      <c r="I189" s="91">
        <v>1</v>
      </c>
      <c r="K189" s="26" t="str">
        <f t="shared" si="2"/>
        <v>('PP0168','Dammam-Jeddah',6,8,2680,1,'',1),</v>
      </c>
    </row>
    <row r="190" spans="1:11">
      <c r="A190" s="21">
        <v>169</v>
      </c>
      <c r="B190" s="91" t="s">
        <v>1355</v>
      </c>
      <c r="E190" s="89" t="s">
        <v>2465</v>
      </c>
      <c r="G190" s="91">
        <v>1</v>
      </c>
      <c r="H190" s="91"/>
      <c r="I190" s="91">
        <v>1</v>
      </c>
      <c r="K190" s="26" t="str">
        <f t="shared" si="2"/>
        <v>('PP0169','Dammam-Muscat. Oman',6,9,671,1,'',1),</v>
      </c>
    </row>
    <row r="191" spans="1:11">
      <c r="A191" s="21">
        <v>170</v>
      </c>
      <c r="B191" s="91" t="s">
        <v>1356</v>
      </c>
      <c r="E191" s="89" t="s">
        <v>2466</v>
      </c>
      <c r="G191" s="91">
        <v>1</v>
      </c>
      <c r="H191" s="91"/>
      <c r="I191" s="91">
        <v>1</v>
      </c>
      <c r="K191" s="26" t="str">
        <f t="shared" si="2"/>
        <v>('PP0170','Dammam-Salalah',6,10,1307,1,'',1),</v>
      </c>
    </row>
    <row r="192" spans="1:11">
      <c r="A192" s="21">
        <v>171</v>
      </c>
      <c r="B192" s="91" t="s">
        <v>1357</v>
      </c>
      <c r="E192" s="89" t="s">
        <v>2467</v>
      </c>
      <c r="G192" s="91">
        <v>1</v>
      </c>
      <c r="H192" s="91"/>
      <c r="I192" s="91">
        <v>1</v>
      </c>
      <c r="K192" s="26" t="str">
        <f t="shared" si="2"/>
        <v>('PP0171','Dammam-Sohar',6,11,578,1,'',1),</v>
      </c>
    </row>
    <row r="193" spans="1:11">
      <c r="A193" s="21">
        <v>172</v>
      </c>
      <c r="B193" s="91" t="s">
        <v>1358</v>
      </c>
      <c r="E193" s="89" t="s">
        <v>2468</v>
      </c>
      <c r="G193" s="91">
        <v>1</v>
      </c>
      <c r="H193" s="91"/>
      <c r="I193" s="91">
        <v>1</v>
      </c>
      <c r="K193" s="26" t="str">
        <f t="shared" si="2"/>
        <v>('PP0172','Dammam-Chennai',6,12,2835,1,'',1),</v>
      </c>
    </row>
    <row r="194" spans="1:11">
      <c r="A194" s="21">
        <v>173</v>
      </c>
      <c r="B194" s="91" t="s">
        <v>1359</v>
      </c>
      <c r="E194" s="89" t="s">
        <v>2469</v>
      </c>
      <c r="G194" s="91">
        <v>1</v>
      </c>
      <c r="H194" s="91"/>
      <c r="I194" s="91">
        <v>1</v>
      </c>
      <c r="K194" s="26" t="str">
        <f t="shared" si="2"/>
        <v>('PP0173','Dammam-Chittagong',6,13,3948,1,'',1),</v>
      </c>
    </row>
    <row r="195" spans="1:11">
      <c r="A195" s="21">
        <v>174</v>
      </c>
      <c r="B195" s="91" t="s">
        <v>1360</v>
      </c>
      <c r="E195" s="89" t="s">
        <v>2470</v>
      </c>
      <c r="G195" s="91">
        <v>1</v>
      </c>
      <c r="H195" s="91"/>
      <c r="I195" s="91">
        <v>1</v>
      </c>
      <c r="K195" s="26" t="str">
        <f t="shared" si="2"/>
        <v>('PP0174','Dammam-Cochin',6,14,2240,1,'',1),</v>
      </c>
    </row>
    <row r="196" spans="1:11">
      <c r="A196" s="21">
        <v>175</v>
      </c>
      <c r="B196" s="91" t="s">
        <v>1361</v>
      </c>
      <c r="E196" s="89" t="s">
        <v>2471</v>
      </c>
      <c r="G196" s="91">
        <v>1</v>
      </c>
      <c r="H196" s="91"/>
      <c r="I196" s="91">
        <v>1</v>
      </c>
      <c r="K196" s="26" t="str">
        <f t="shared" si="2"/>
        <v>('PP0175','Dammam-Colombo',6,15,2572,1,'',1),</v>
      </c>
    </row>
    <row r="197" spans="1:11">
      <c r="A197" s="21">
        <v>176</v>
      </c>
      <c r="B197" s="91" t="s">
        <v>1362</v>
      </c>
      <c r="E197" s="89" t="s">
        <v>2472</v>
      </c>
      <c r="G197" s="91">
        <v>1</v>
      </c>
      <c r="H197" s="91"/>
      <c r="I197" s="91">
        <v>1</v>
      </c>
      <c r="K197" s="26" t="str">
        <f t="shared" si="2"/>
        <v>('PP0176','Dammam-Haldia ',6,16,3702,1,'',1),</v>
      </c>
    </row>
    <row r="198" spans="1:11">
      <c r="A198" s="21">
        <v>177</v>
      </c>
      <c r="B198" s="91" t="s">
        <v>1363</v>
      </c>
      <c r="E198" s="89" t="s">
        <v>2473</v>
      </c>
      <c r="G198" s="91">
        <v>1</v>
      </c>
      <c r="H198" s="91"/>
      <c r="I198" s="91">
        <v>1</v>
      </c>
      <c r="K198" s="26" t="str">
        <f t="shared" si="2"/>
        <v>('PP0177','Dammam-Jawaharlal Nehru',6,17,1630,1,'',1),</v>
      </c>
    </row>
    <row r="199" spans="1:11">
      <c r="A199" s="21">
        <v>178</v>
      </c>
      <c r="B199" s="91" t="s">
        <v>1364</v>
      </c>
      <c r="E199" s="89" t="s">
        <v>2474</v>
      </c>
      <c r="G199" s="91">
        <v>1</v>
      </c>
      <c r="H199" s="91"/>
      <c r="I199" s="91">
        <v>1</v>
      </c>
      <c r="K199" s="26" t="str">
        <f t="shared" si="2"/>
        <v>('PP0178','Dammam-Kandla',6,18,1344,1,'',1),</v>
      </c>
    </row>
    <row r="200" spans="1:11">
      <c r="A200" s="21">
        <v>179</v>
      </c>
      <c r="B200" s="91" t="s">
        <v>1365</v>
      </c>
      <c r="E200" s="89" t="s">
        <v>2475</v>
      </c>
      <c r="G200" s="91">
        <v>1</v>
      </c>
      <c r="H200" s="91"/>
      <c r="I200" s="91">
        <v>1</v>
      </c>
      <c r="K200" s="26" t="str">
        <f t="shared" si="2"/>
        <v>('PP0179','Dammam-Kolkata',6,19,3725,1,'',1),</v>
      </c>
    </row>
    <row r="201" spans="1:11">
      <c r="A201" s="21">
        <v>180</v>
      </c>
      <c r="B201" s="91" t="s">
        <v>1366</v>
      </c>
      <c r="E201" s="89" t="s">
        <v>2476</v>
      </c>
      <c r="G201" s="91">
        <v>1</v>
      </c>
      <c r="H201" s="91"/>
      <c r="I201" s="91">
        <v>1</v>
      </c>
      <c r="K201" s="26" t="str">
        <f t="shared" si="2"/>
        <v>('PP0180','Dammam-Pipavav',6,20,1486,1,'',1),</v>
      </c>
    </row>
    <row r="202" spans="1:11">
      <c r="A202" s="21">
        <v>181</v>
      </c>
      <c r="B202" s="91" t="s">
        <v>1367</v>
      </c>
      <c r="E202" s="89" t="s">
        <v>2477</v>
      </c>
      <c r="G202" s="91">
        <v>1</v>
      </c>
      <c r="H202" s="91"/>
      <c r="I202" s="91">
        <v>1</v>
      </c>
      <c r="K202" s="26" t="str">
        <f t="shared" si="2"/>
        <v>('PP0181','Dammam-Port Qasim',6,21,1041,1,'',1),</v>
      </c>
    </row>
    <row r="203" spans="1:11">
      <c r="A203" s="21">
        <v>182</v>
      </c>
      <c r="B203" s="91" t="s">
        <v>1368</v>
      </c>
      <c r="E203" s="89" t="s">
        <v>2478</v>
      </c>
      <c r="G203" s="91">
        <v>1</v>
      </c>
      <c r="H203" s="91"/>
      <c r="I203" s="91">
        <v>1</v>
      </c>
      <c r="K203" s="26" t="str">
        <f t="shared" si="2"/>
        <v>('PP0182','Dammam-Dar es Salaam',6,22,3207,1,'',1),</v>
      </c>
    </row>
    <row r="204" spans="1:11">
      <c r="A204" s="21">
        <v>183</v>
      </c>
      <c r="B204" s="91" t="s">
        <v>1369</v>
      </c>
      <c r="E204" s="89" t="s">
        <v>2479</v>
      </c>
      <c r="G204" s="91">
        <v>1</v>
      </c>
      <c r="H204" s="91"/>
      <c r="I204" s="91">
        <v>1</v>
      </c>
      <c r="K204" s="26" t="str">
        <f t="shared" si="2"/>
        <v>('PP0183','Dammam-Mombasa',6,23,3017,1,'',1),</v>
      </c>
    </row>
    <row r="205" spans="1:11">
      <c r="A205" s="21">
        <v>184</v>
      </c>
      <c r="B205" s="91" t="s">
        <v>1370</v>
      </c>
      <c r="E205" s="89" t="s">
        <v>2480</v>
      </c>
      <c r="G205" s="91">
        <v>1</v>
      </c>
      <c r="H205" s="91"/>
      <c r="I205" s="91">
        <v>1</v>
      </c>
      <c r="K205" s="26" t="str">
        <f t="shared" si="2"/>
        <v>('PP0184','Dammam-Port Louis',6,24,3368,1,'',1),</v>
      </c>
    </row>
    <row r="206" spans="1:11">
      <c r="A206" s="21">
        <v>185</v>
      </c>
      <c r="B206" s="91" t="s">
        <v>1371</v>
      </c>
      <c r="E206" s="89" t="s">
        <v>2481</v>
      </c>
      <c r="G206" s="91">
        <v>1</v>
      </c>
      <c r="H206" s="91"/>
      <c r="I206" s="91">
        <v>1</v>
      </c>
      <c r="K206" s="26" t="str">
        <f t="shared" si="2"/>
        <v>('PP0185','Dammam-Toamasina',6,25,3607,1,'',1),</v>
      </c>
    </row>
    <row r="207" spans="1:11">
      <c r="A207" s="21">
        <v>186</v>
      </c>
      <c r="B207" s="91" t="s">
        <v>1372</v>
      </c>
      <c r="E207" s="89" t="s">
        <v>2482</v>
      </c>
      <c r="G207" s="91">
        <v>1</v>
      </c>
      <c r="H207" s="91"/>
      <c r="I207" s="91">
        <v>1</v>
      </c>
      <c r="K207" s="26" t="str">
        <f t="shared" si="2"/>
        <v>('PP0186','Dammam-Victoria',6,26,2560,1,'',1),</v>
      </c>
    </row>
    <row r="208" spans="1:11">
      <c r="A208" s="21">
        <v>187</v>
      </c>
      <c r="B208" s="91" t="s">
        <v>1373</v>
      </c>
      <c r="E208" s="89" t="s">
        <v>2483</v>
      </c>
      <c r="G208" s="91">
        <v>1</v>
      </c>
      <c r="H208" s="91"/>
      <c r="I208" s="91">
        <v>1</v>
      </c>
      <c r="K208" s="26" t="str">
        <f t="shared" si="2"/>
        <v>('PP0187','Dammam-Port Saint Denis',6,27,3526,1,'',1),</v>
      </c>
    </row>
    <row r="209" spans="1:11">
      <c r="A209" s="21">
        <v>188</v>
      </c>
      <c r="B209" s="91" t="s">
        <v>1374</v>
      </c>
      <c r="E209" s="89" t="s">
        <v>2484</v>
      </c>
      <c r="G209" s="91">
        <v>1</v>
      </c>
      <c r="H209" s="91"/>
      <c r="I209" s="91">
        <v>1</v>
      </c>
      <c r="K209" s="26" t="str">
        <f t="shared" si="2"/>
        <v>('PP0188','Dammam-Djibouti',6,28,2078,1,'',1),</v>
      </c>
    </row>
    <row r="210" spans="1:11">
      <c r="A210" s="21">
        <v>189</v>
      </c>
      <c r="B210" s="91" t="s">
        <v>1375</v>
      </c>
      <c r="E210" s="89" t="s">
        <v>2485</v>
      </c>
      <c r="G210" s="91">
        <v>1</v>
      </c>
      <c r="H210" s="91"/>
      <c r="I210" s="91">
        <v>1</v>
      </c>
      <c r="K210" s="26" t="str">
        <f t="shared" si="2"/>
        <v>('PP0189','Dammam-Penang',6,29,3896,1,'',1),</v>
      </c>
    </row>
    <row r="211" spans="1:11">
      <c r="A211" s="21">
        <v>190</v>
      </c>
      <c r="B211" s="91" t="s">
        <v>1376</v>
      </c>
      <c r="E211" s="89" t="s">
        <v>2486</v>
      </c>
      <c r="G211" s="91">
        <v>1</v>
      </c>
      <c r="H211" s="91"/>
      <c r="I211" s="91">
        <v>1</v>
      </c>
      <c r="K211" s="26" t="str">
        <f t="shared" si="2"/>
        <v>('PP0190','Dammam-Port Klang',6,30,4036,1,'',1),</v>
      </c>
    </row>
    <row r="212" spans="1:11">
      <c r="A212" s="21">
        <v>191</v>
      </c>
      <c r="B212" s="91" t="s">
        <v>1377</v>
      </c>
      <c r="E212" s="89" t="s">
        <v>2487</v>
      </c>
      <c r="G212" s="91">
        <v>1</v>
      </c>
      <c r="H212" s="91"/>
      <c r="I212" s="91">
        <v>1</v>
      </c>
      <c r="K212" s="26" t="str">
        <f t="shared" si="2"/>
        <v>('PP0191','Dammam-Singapore',6,31,4266,1,'',1),</v>
      </c>
    </row>
    <row r="213" spans="1:11">
      <c r="A213" s="21">
        <v>192</v>
      </c>
      <c r="B213" s="91" t="s">
        <v>1378</v>
      </c>
      <c r="E213" s="89" t="s">
        <v>2488</v>
      </c>
      <c r="G213" s="91">
        <v>1</v>
      </c>
      <c r="H213" s="91"/>
      <c r="I213" s="91">
        <v>1</v>
      </c>
      <c r="K213" s="26" t="str">
        <f t="shared" si="2"/>
        <v>('PP0192','Dammam-Tanjung Pelepas',6,32,4209,1,'',1),</v>
      </c>
    </row>
    <row r="214" spans="1:11">
      <c r="A214" s="21">
        <v>193</v>
      </c>
      <c r="B214" s="91" t="s">
        <v>1379</v>
      </c>
      <c r="E214" s="89" t="s">
        <v>2489</v>
      </c>
      <c r="G214" s="91">
        <v>1</v>
      </c>
      <c r="H214" s="91"/>
      <c r="I214" s="91">
        <v>1</v>
      </c>
      <c r="K214" s="26" t="str">
        <f t="shared" si="2"/>
        <v>('PP0193','Hodeidah-Abu Dhabi',7,1,1913,1,'',1),</v>
      </c>
    </row>
    <row r="215" spans="1:11">
      <c r="A215" s="21">
        <v>194</v>
      </c>
      <c r="B215" s="91" t="s">
        <v>1380</v>
      </c>
      <c r="E215" s="89" t="s">
        <v>2490</v>
      </c>
      <c r="G215" s="91">
        <v>1</v>
      </c>
      <c r="H215" s="91"/>
      <c r="I215" s="91">
        <v>1</v>
      </c>
      <c r="K215" s="26" t="str">
        <f t="shared" ref="K215:K278" si="3">"('"&amp;B215&amp;"'"&amp;E215&amp;G215&amp;",'"&amp;H215&amp;"',"&amp;I215&amp;"),"</f>
        <v>('PP0194','Hodeidah-SITRA',7,2,2062,1,'',1),</v>
      </c>
    </row>
    <row r="216" spans="1:11">
      <c r="A216" s="21">
        <v>195</v>
      </c>
      <c r="B216" s="91" t="s">
        <v>1381</v>
      </c>
      <c r="E216" s="89" t="s">
        <v>2491</v>
      </c>
      <c r="G216" s="91">
        <v>1</v>
      </c>
      <c r="H216" s="91"/>
      <c r="I216" s="91">
        <v>1</v>
      </c>
      <c r="K216" s="26" t="str">
        <f t="shared" si="3"/>
        <v>('PP0195','Hodeidah-Bandar Abbas',7,3,1776,1,'',1),</v>
      </c>
    </row>
    <row r="217" spans="1:11">
      <c r="A217" s="21">
        <v>196</v>
      </c>
      <c r="B217" s="91" t="s">
        <v>1382</v>
      </c>
      <c r="E217" s="89" t="s">
        <v>2492</v>
      </c>
      <c r="G217" s="91">
        <v>1</v>
      </c>
      <c r="H217" s="91"/>
      <c r="I217" s="91">
        <v>1</v>
      </c>
      <c r="K217" s="26" t="str">
        <f t="shared" si="3"/>
        <v>('PP0196','Hodeidah-Sharjah',7,4,1832,1,'',1),</v>
      </c>
    </row>
    <row r="218" spans="1:11">
      <c r="A218" s="21">
        <v>197</v>
      </c>
      <c r="B218" s="91" t="s">
        <v>1383</v>
      </c>
      <c r="E218" s="89" t="s">
        <v>2493</v>
      </c>
      <c r="G218" s="91">
        <v>1</v>
      </c>
      <c r="H218" s="91"/>
      <c r="I218" s="91">
        <v>1</v>
      </c>
      <c r="K218" s="26" t="str">
        <f t="shared" si="3"/>
        <v>('PP0197','Hodeidah-Aden',7,5,5232,1,'',1),</v>
      </c>
    </row>
    <row r="219" spans="1:11">
      <c r="A219" s="21">
        <v>198</v>
      </c>
      <c r="B219" s="91" t="s">
        <v>1384</v>
      </c>
      <c r="E219" s="89" t="s">
        <v>2494</v>
      </c>
      <c r="G219" s="91">
        <v>1</v>
      </c>
      <c r="H219" s="91"/>
      <c r="I219" s="91">
        <v>1</v>
      </c>
      <c r="K219" s="26" t="str">
        <f t="shared" si="3"/>
        <v>('PP0198','Hodeidah-Dammam',7,6,2141,1,'',1),</v>
      </c>
    </row>
    <row r="220" spans="1:11">
      <c r="A220" s="21">
        <v>199</v>
      </c>
      <c r="B220" s="91" t="s">
        <v>1385</v>
      </c>
      <c r="E220" s="89" t="s">
        <v>2495</v>
      </c>
      <c r="G220" s="91">
        <v>1</v>
      </c>
      <c r="H220" s="91"/>
      <c r="I220" s="91">
        <v>1</v>
      </c>
      <c r="K220" s="26" t="str">
        <f t="shared" si="3"/>
        <v>('PP0199','Hodeidah-Hodeidah',7,7,0,1,'',1),</v>
      </c>
    </row>
    <row r="221" spans="1:11">
      <c r="A221" s="21">
        <v>200</v>
      </c>
      <c r="B221" s="91" t="s">
        <v>1386</v>
      </c>
      <c r="E221" s="89" t="s">
        <v>2496</v>
      </c>
      <c r="G221" s="91">
        <v>1</v>
      </c>
      <c r="H221" s="91"/>
      <c r="I221" s="91">
        <v>1</v>
      </c>
      <c r="K221" s="26" t="str">
        <f t="shared" si="3"/>
        <v>('PP0200','Hodeidah-Jeddah',7,8,539,1,'',1),</v>
      </c>
    </row>
    <row r="222" spans="1:11">
      <c r="A222" s="21">
        <v>201</v>
      </c>
      <c r="B222" s="91" t="s">
        <v>1387</v>
      </c>
      <c r="E222" s="89" t="s">
        <v>2497</v>
      </c>
      <c r="G222" s="91">
        <v>1</v>
      </c>
      <c r="H222" s="91"/>
      <c r="I222" s="91">
        <v>1</v>
      </c>
      <c r="K222" s="26" t="str">
        <f t="shared" si="3"/>
        <v>('PP0201','Hodeidah-Muscat. Oman',7,9,1521,1,'',1),</v>
      </c>
    </row>
    <row r="223" spans="1:11">
      <c r="A223" s="21">
        <v>202</v>
      </c>
      <c r="B223" s="91" t="s">
        <v>1388</v>
      </c>
      <c r="E223" s="89" t="s">
        <v>2498</v>
      </c>
      <c r="G223" s="91">
        <v>1</v>
      </c>
      <c r="H223" s="91"/>
      <c r="I223" s="91">
        <v>1</v>
      </c>
      <c r="K223" s="26" t="str">
        <f t="shared" si="3"/>
        <v>('PP0202','Hodeidah-Salalah',7,10,833,1,'',1),</v>
      </c>
    </row>
    <row r="224" spans="1:11">
      <c r="A224" s="21">
        <v>203</v>
      </c>
      <c r="B224" s="91" t="s">
        <v>1389</v>
      </c>
      <c r="E224" s="89" t="s">
        <v>2499</v>
      </c>
      <c r="G224" s="91">
        <v>1</v>
      </c>
      <c r="H224" s="91"/>
      <c r="I224" s="91">
        <v>1</v>
      </c>
      <c r="K224" s="26" t="str">
        <f t="shared" si="3"/>
        <v>('PP0203','Hodeidah-Sohar',7,11,1568,1,'',1),</v>
      </c>
    </row>
    <row r="225" spans="1:11">
      <c r="A225" s="21">
        <v>204</v>
      </c>
      <c r="B225" s="91" t="s">
        <v>1390</v>
      </c>
      <c r="E225" s="89" t="s">
        <v>2500</v>
      </c>
      <c r="G225" s="91">
        <v>1</v>
      </c>
      <c r="H225" s="91"/>
      <c r="I225" s="91">
        <v>1</v>
      </c>
      <c r="K225" s="26" t="str">
        <f t="shared" si="3"/>
        <v>('PP0204','Hodeidah-Chennai',7,12,2752,1,'',1),</v>
      </c>
    </row>
    <row r="226" spans="1:11">
      <c r="A226" s="21">
        <v>205</v>
      </c>
      <c r="B226" s="91" t="s">
        <v>1391</v>
      </c>
      <c r="E226" s="89" t="s">
        <v>2501</v>
      </c>
      <c r="G226" s="91">
        <v>1</v>
      </c>
      <c r="H226" s="91"/>
      <c r="I226" s="91">
        <v>1</v>
      </c>
      <c r="K226" s="26" t="str">
        <f t="shared" si="3"/>
        <v>('PP0205','Hodeidah-Chittagong',7,13,3866,1,'',1),</v>
      </c>
    </row>
    <row r="227" spans="1:11">
      <c r="A227" s="21">
        <v>206</v>
      </c>
      <c r="B227" s="91" t="s">
        <v>1392</v>
      </c>
      <c r="E227" s="89" t="s">
        <v>2502</v>
      </c>
      <c r="G227" s="91">
        <v>1</v>
      </c>
      <c r="H227" s="91"/>
      <c r="I227" s="91">
        <v>1</v>
      </c>
      <c r="K227" s="26" t="str">
        <f t="shared" si="3"/>
        <v>('PP0206','Hodeidah-Cochin',7,14,2163,1,'',1),</v>
      </c>
    </row>
    <row r="228" spans="1:11">
      <c r="A228" s="21">
        <v>207</v>
      </c>
      <c r="B228" s="91" t="s">
        <v>1393</v>
      </c>
      <c r="E228" s="89" t="s">
        <v>2503</v>
      </c>
      <c r="G228" s="91">
        <v>1</v>
      </c>
      <c r="H228" s="91"/>
      <c r="I228" s="91">
        <v>1</v>
      </c>
      <c r="K228" s="26" t="str">
        <f t="shared" si="3"/>
        <v>('PP0207','Hodeidah-Colombo',7,15,2476,1,'',1),</v>
      </c>
    </row>
    <row r="229" spans="1:11">
      <c r="A229" s="21">
        <v>208</v>
      </c>
      <c r="B229" s="91" t="s">
        <v>1394</v>
      </c>
      <c r="E229" s="89" t="s">
        <v>2504</v>
      </c>
      <c r="G229" s="91">
        <v>1</v>
      </c>
      <c r="H229" s="91"/>
      <c r="I229" s="91">
        <v>1</v>
      </c>
      <c r="K229" s="26" t="str">
        <f t="shared" si="3"/>
        <v>('PP0208','Hodeidah-Haldia ',7,16,3620,1,'',1),</v>
      </c>
    </row>
    <row r="230" spans="1:11">
      <c r="A230" s="21">
        <v>209</v>
      </c>
      <c r="B230" s="91" t="s">
        <v>1395</v>
      </c>
      <c r="E230" s="89" t="s">
        <v>2505</v>
      </c>
      <c r="G230" s="91">
        <v>1</v>
      </c>
      <c r="H230" s="91"/>
      <c r="I230" s="91">
        <v>1</v>
      </c>
      <c r="K230" s="26" t="str">
        <f t="shared" si="3"/>
        <v>('PP0209','Hodeidah-Jawaharlal Nehru',7,17,1977,1,'',1),</v>
      </c>
    </row>
    <row r="231" spans="1:11">
      <c r="A231" s="21">
        <v>210</v>
      </c>
      <c r="B231" s="91" t="s">
        <v>1396</v>
      </c>
      <c r="E231" s="89" t="s">
        <v>2506</v>
      </c>
      <c r="G231" s="91">
        <v>1</v>
      </c>
      <c r="H231" s="91"/>
      <c r="I231" s="91">
        <v>1</v>
      </c>
      <c r="K231" s="26" t="str">
        <f t="shared" si="3"/>
        <v>('PP0210','Hodeidah-Kandla',7,18,1981,1,'',1),</v>
      </c>
    </row>
    <row r="232" spans="1:11">
      <c r="A232" s="21">
        <v>211</v>
      </c>
      <c r="B232" s="91" t="s">
        <v>1397</v>
      </c>
      <c r="E232" s="89" t="s">
        <v>2507</v>
      </c>
      <c r="G232" s="91">
        <v>1</v>
      </c>
      <c r="H232" s="91"/>
      <c r="I232" s="91">
        <v>1</v>
      </c>
      <c r="K232" s="26" t="str">
        <f t="shared" si="3"/>
        <v>('PP0211','Hodeidah-Kolkata',7,19,3643,1,'',1),</v>
      </c>
    </row>
    <row r="233" spans="1:11">
      <c r="A233" s="21">
        <v>212</v>
      </c>
      <c r="B233" s="91" t="s">
        <v>1398</v>
      </c>
      <c r="E233" s="89" t="s">
        <v>2508</v>
      </c>
      <c r="G233" s="91">
        <v>1</v>
      </c>
      <c r="H233" s="91"/>
      <c r="I233" s="91">
        <v>1</v>
      </c>
      <c r="K233" s="26" t="str">
        <f t="shared" si="3"/>
        <v>('PP0212','Hodeidah-Pipavav',7,20,1991,1,'',1),</v>
      </c>
    </row>
    <row r="234" spans="1:11">
      <c r="A234" s="21">
        <v>213</v>
      </c>
      <c r="B234" s="91" t="s">
        <v>1399</v>
      </c>
      <c r="E234" s="89" t="s">
        <v>2509</v>
      </c>
      <c r="G234" s="91">
        <v>1</v>
      </c>
      <c r="H234" s="91"/>
      <c r="I234" s="91">
        <v>1</v>
      </c>
      <c r="K234" s="26" t="str">
        <f t="shared" si="3"/>
        <v>('PP0213','Hodeidah-Port Qasim',7,21,1860,1,'',1),</v>
      </c>
    </row>
    <row r="235" spans="1:11">
      <c r="A235" s="21">
        <v>214</v>
      </c>
      <c r="B235" s="91" t="s">
        <v>1400</v>
      </c>
      <c r="E235" s="89" t="s">
        <v>2510</v>
      </c>
      <c r="G235" s="91">
        <v>1</v>
      </c>
      <c r="H235" s="91"/>
      <c r="I235" s="91">
        <v>1</v>
      </c>
      <c r="K235" s="26" t="str">
        <f t="shared" si="3"/>
        <v>('PP0214','Hodeidah-Dar es Salaam',7,22,2113,1,'',1),</v>
      </c>
    </row>
    <row r="236" spans="1:11">
      <c r="A236" s="21">
        <v>215</v>
      </c>
      <c r="B236" s="91" t="s">
        <v>1401</v>
      </c>
      <c r="E236" s="89" t="s">
        <v>2511</v>
      </c>
      <c r="G236" s="91">
        <v>1</v>
      </c>
      <c r="H236" s="91"/>
      <c r="I236" s="91">
        <v>1</v>
      </c>
      <c r="K236" s="26" t="str">
        <f t="shared" si="3"/>
        <v>('PP0215','Hodeidah-Mombasa',7,23,1923,1,'',1),</v>
      </c>
    </row>
    <row r="237" spans="1:11">
      <c r="A237" s="21">
        <v>216</v>
      </c>
      <c r="B237" s="91" t="s">
        <v>1402</v>
      </c>
      <c r="E237" s="89" t="s">
        <v>2512</v>
      </c>
      <c r="G237" s="91">
        <v>1</v>
      </c>
      <c r="H237" s="91"/>
      <c r="I237" s="91">
        <v>1</v>
      </c>
      <c r="K237" s="26" t="str">
        <f t="shared" si="3"/>
        <v>('PP0216','Hodeidah-Port Louis',7,24,2782,1,'',1),</v>
      </c>
    </row>
    <row r="238" spans="1:11">
      <c r="A238" s="21">
        <v>217</v>
      </c>
      <c r="B238" s="91" t="s">
        <v>1403</v>
      </c>
      <c r="E238" s="89" t="s">
        <v>2513</v>
      </c>
      <c r="G238" s="91">
        <v>1</v>
      </c>
      <c r="H238" s="91"/>
      <c r="I238" s="91">
        <v>1</v>
      </c>
      <c r="K238" s="26" t="str">
        <f t="shared" si="3"/>
        <v>('PP0217','Hodeidah-Toamasina',7,25,2513,1,'',1),</v>
      </c>
    </row>
    <row r="239" spans="1:11">
      <c r="A239" s="21">
        <v>218</v>
      </c>
      <c r="B239" s="91" t="s">
        <v>1404</v>
      </c>
      <c r="E239" s="89" t="s">
        <v>2514</v>
      </c>
      <c r="G239" s="91">
        <v>1</v>
      </c>
      <c r="H239" s="91"/>
      <c r="I239" s="91">
        <v>1</v>
      </c>
      <c r="K239" s="26" t="str">
        <f t="shared" si="3"/>
        <v>('PP0218','Hodeidah-Victoria',7,26,1783,1,'',1),</v>
      </c>
    </row>
    <row r="240" spans="1:11">
      <c r="A240" s="21">
        <v>219</v>
      </c>
      <c r="B240" s="91" t="s">
        <v>1405</v>
      </c>
      <c r="E240" s="89" t="s">
        <v>2515</v>
      </c>
      <c r="G240" s="91">
        <v>1</v>
      </c>
      <c r="H240" s="91"/>
      <c r="I240" s="91">
        <v>1</v>
      </c>
      <c r="K240" s="26" t="str">
        <f t="shared" si="3"/>
        <v>('PP0219','Hodeidah-Port Saint Denis',7,27,2751,1,'',1),</v>
      </c>
    </row>
    <row r="241" spans="1:11">
      <c r="A241" s="21">
        <v>220</v>
      </c>
      <c r="B241" s="91" t="s">
        <v>1406</v>
      </c>
      <c r="E241" s="89" t="s">
        <v>2516</v>
      </c>
      <c r="G241" s="91">
        <v>1</v>
      </c>
      <c r="H241" s="91"/>
      <c r="I241" s="91">
        <v>1</v>
      </c>
      <c r="K241" s="26" t="str">
        <f t="shared" si="3"/>
        <v>('PP0220','Hodeidah-Djibouti',7,28,202,1,'',1),</v>
      </c>
    </row>
    <row r="242" spans="1:11">
      <c r="A242" s="21">
        <v>221</v>
      </c>
      <c r="B242" s="91" t="s">
        <v>1407</v>
      </c>
      <c r="E242" s="89" t="s">
        <v>2517</v>
      </c>
      <c r="G242" s="91">
        <v>1</v>
      </c>
      <c r="H242" s="91"/>
      <c r="I242" s="91">
        <v>1</v>
      </c>
      <c r="K242" s="26" t="str">
        <f t="shared" si="3"/>
        <v>('PP0221','Hodeidah-Penang',7,29,3777,1,'',1),</v>
      </c>
    </row>
    <row r="243" spans="1:11">
      <c r="A243" s="21">
        <v>222</v>
      </c>
      <c r="B243" s="91" t="s">
        <v>1408</v>
      </c>
      <c r="E243" s="89" t="s">
        <v>2518</v>
      </c>
      <c r="G243" s="91">
        <v>1</v>
      </c>
      <c r="H243" s="91"/>
      <c r="I243" s="91">
        <v>1</v>
      </c>
      <c r="K243" s="26" t="str">
        <f t="shared" si="3"/>
        <v>('PP0222','Hodeidah-Port Klang',7,30,3916,1,'',1),</v>
      </c>
    </row>
    <row r="244" spans="1:11">
      <c r="A244" s="21">
        <v>223</v>
      </c>
      <c r="B244" s="91" t="s">
        <v>1409</v>
      </c>
      <c r="E244" s="89" t="s">
        <v>2519</v>
      </c>
      <c r="G244" s="91">
        <v>1</v>
      </c>
      <c r="H244" s="91"/>
      <c r="I244" s="91">
        <v>1</v>
      </c>
      <c r="K244" s="26" t="str">
        <f t="shared" si="3"/>
        <v>('PP0223','Hodeidah-Singapore',7,31,4146,1,'',1),</v>
      </c>
    </row>
    <row r="245" spans="1:11">
      <c r="A245" s="21">
        <v>224</v>
      </c>
      <c r="B245" s="91" t="s">
        <v>1410</v>
      </c>
      <c r="E245" s="89" t="s">
        <v>2520</v>
      </c>
      <c r="G245" s="91">
        <v>1</v>
      </c>
      <c r="H245" s="91"/>
      <c r="I245" s="91">
        <v>1</v>
      </c>
      <c r="K245" s="26" t="str">
        <f t="shared" si="3"/>
        <v>('PP0224','Hodeidah-Tanjung Pelepas',7,32,4089,1,'',1),</v>
      </c>
    </row>
    <row r="246" spans="1:11">
      <c r="A246" s="21">
        <v>225</v>
      </c>
      <c r="B246" s="91" t="s">
        <v>1411</v>
      </c>
      <c r="E246" s="89" t="s">
        <v>2521</v>
      </c>
      <c r="G246" s="91">
        <v>1</v>
      </c>
      <c r="H246" s="91"/>
      <c r="I246" s="91">
        <v>1</v>
      </c>
      <c r="K246" s="26" t="str">
        <f t="shared" si="3"/>
        <v>('PP0225','Jeddah-Abu Dhabi',8,1,2452,1,'',1),</v>
      </c>
    </row>
    <row r="247" spans="1:11">
      <c r="A247" s="21">
        <v>226</v>
      </c>
      <c r="B247" s="91" t="s">
        <v>1412</v>
      </c>
      <c r="E247" s="89" t="s">
        <v>2522</v>
      </c>
      <c r="G247" s="91">
        <v>1</v>
      </c>
      <c r="H247" s="91"/>
      <c r="I247" s="91">
        <v>1</v>
      </c>
      <c r="K247" s="26" t="str">
        <f t="shared" si="3"/>
        <v>('PP0226','Jeddah-SITRA',8,2,2601,1,'',1),</v>
      </c>
    </row>
    <row r="248" spans="1:11">
      <c r="A248" s="21">
        <v>227</v>
      </c>
      <c r="B248" s="91" t="s">
        <v>1413</v>
      </c>
      <c r="E248" s="89" t="s">
        <v>2523</v>
      </c>
      <c r="G248" s="91">
        <v>1</v>
      </c>
      <c r="H248" s="91"/>
      <c r="I248" s="91">
        <v>1</v>
      </c>
      <c r="K248" s="26" t="str">
        <f t="shared" si="3"/>
        <v>('PP0227','Jeddah-Bandar Abbas',8,3,2315,1,'',1),</v>
      </c>
    </row>
    <row r="249" spans="1:11">
      <c r="A249" s="21">
        <v>228</v>
      </c>
      <c r="B249" s="91" t="s">
        <v>1414</v>
      </c>
      <c r="E249" s="89" t="s">
        <v>2524</v>
      </c>
      <c r="G249" s="91">
        <v>1</v>
      </c>
      <c r="H249" s="91"/>
      <c r="I249" s="91">
        <v>1</v>
      </c>
      <c r="K249" s="26" t="str">
        <f t="shared" si="3"/>
        <v>('PP0228','Jeddah-Sharjah',8,4,2371,1,'',1),</v>
      </c>
    </row>
    <row r="250" spans="1:11">
      <c r="A250" s="21">
        <v>229</v>
      </c>
      <c r="B250" s="91" t="s">
        <v>1415</v>
      </c>
      <c r="E250" s="89" t="s">
        <v>2525</v>
      </c>
      <c r="G250" s="91">
        <v>1</v>
      </c>
      <c r="H250" s="91"/>
      <c r="I250" s="91">
        <v>1</v>
      </c>
      <c r="K250" s="26" t="str">
        <f t="shared" si="3"/>
        <v>('PP0229','Jeddah-Aden',8,5,4693,1,'',1),</v>
      </c>
    </row>
    <row r="251" spans="1:11">
      <c r="A251" s="21">
        <v>230</v>
      </c>
      <c r="B251" s="91" t="s">
        <v>1416</v>
      </c>
      <c r="E251" s="89" t="s">
        <v>2526</v>
      </c>
      <c r="G251" s="91">
        <v>1</v>
      </c>
      <c r="H251" s="91"/>
      <c r="I251" s="91">
        <v>1</v>
      </c>
      <c r="K251" s="26" t="str">
        <f t="shared" si="3"/>
        <v>('PP0230','Jeddah-Dammam',8,6,2680,1,'',1),</v>
      </c>
    </row>
    <row r="252" spans="1:11">
      <c r="A252" s="21">
        <v>231</v>
      </c>
      <c r="B252" s="91" t="s">
        <v>1417</v>
      </c>
      <c r="E252" s="89" t="s">
        <v>2527</v>
      </c>
      <c r="G252" s="91">
        <v>1</v>
      </c>
      <c r="H252" s="91"/>
      <c r="I252" s="91">
        <v>1</v>
      </c>
      <c r="K252" s="26" t="str">
        <f t="shared" si="3"/>
        <v>('PP0231','Jeddah-Hodeidah',8,7,539,1,'',1),</v>
      </c>
    </row>
    <row r="253" spans="1:11">
      <c r="A253" s="21">
        <v>232</v>
      </c>
      <c r="B253" s="91" t="s">
        <v>1418</v>
      </c>
      <c r="E253" s="89" t="s">
        <v>2528</v>
      </c>
      <c r="G253" s="91">
        <v>1</v>
      </c>
      <c r="H253" s="91"/>
      <c r="I253" s="91">
        <v>1</v>
      </c>
      <c r="K253" s="26" t="str">
        <f t="shared" si="3"/>
        <v>('PP0232','Jeddah-Jeddah',8,8,0,1,'',1),</v>
      </c>
    </row>
    <row r="254" spans="1:11">
      <c r="A254" s="21">
        <v>233</v>
      </c>
      <c r="B254" s="91" t="s">
        <v>1419</v>
      </c>
      <c r="E254" s="89" t="s">
        <v>2529</v>
      </c>
      <c r="G254" s="91">
        <v>1</v>
      </c>
      <c r="H254" s="91"/>
      <c r="I254" s="91">
        <v>1</v>
      </c>
      <c r="K254" s="26" t="str">
        <f t="shared" si="3"/>
        <v>('PP0233','Jeddah-Muscat. Oman',8,9,2060,1,'',1),</v>
      </c>
    </row>
    <row r="255" spans="1:11">
      <c r="A255" s="21">
        <v>234</v>
      </c>
      <c r="B255" s="91" t="s">
        <v>1420</v>
      </c>
      <c r="E255" s="89" t="s">
        <v>2530</v>
      </c>
      <c r="G255" s="91">
        <v>1</v>
      </c>
      <c r="H255" s="91"/>
      <c r="I255" s="91">
        <v>1</v>
      </c>
      <c r="K255" s="26" t="str">
        <f t="shared" si="3"/>
        <v>('PP0234','Jeddah-Salalah',8,10,1372,1,'',1),</v>
      </c>
    </row>
    <row r="256" spans="1:11">
      <c r="A256" s="21">
        <v>235</v>
      </c>
      <c r="B256" s="91" t="s">
        <v>1421</v>
      </c>
      <c r="E256" s="89" t="s">
        <v>2531</v>
      </c>
      <c r="G256" s="91">
        <v>1</v>
      </c>
      <c r="H256" s="91"/>
      <c r="I256" s="91">
        <v>1</v>
      </c>
      <c r="K256" s="26" t="str">
        <f t="shared" si="3"/>
        <v>('PP0235','Jeddah-Sohar',8,11,2107,1,'',1),</v>
      </c>
    </row>
    <row r="257" spans="1:11">
      <c r="A257" s="21">
        <v>236</v>
      </c>
      <c r="B257" s="91" t="s">
        <v>1422</v>
      </c>
      <c r="E257" s="89" t="s">
        <v>2532</v>
      </c>
      <c r="G257" s="91">
        <v>1</v>
      </c>
      <c r="H257" s="91"/>
      <c r="I257" s="91">
        <v>1</v>
      </c>
      <c r="K257" s="26" t="str">
        <f t="shared" si="3"/>
        <v>('PP0236','Jeddah-Chennai',8,12,3291,1,'',1),</v>
      </c>
    </row>
    <row r="258" spans="1:11">
      <c r="A258" s="21">
        <v>237</v>
      </c>
      <c r="B258" s="91" t="s">
        <v>1423</v>
      </c>
      <c r="E258" s="89" t="s">
        <v>2533</v>
      </c>
      <c r="G258" s="91">
        <v>1</v>
      </c>
      <c r="H258" s="91"/>
      <c r="I258" s="91">
        <v>1</v>
      </c>
      <c r="K258" s="26" t="str">
        <f t="shared" si="3"/>
        <v>('PP0237','Jeddah-Chittagong',8,13,4405,1,'',1),</v>
      </c>
    </row>
    <row r="259" spans="1:11">
      <c r="A259" s="21">
        <v>238</v>
      </c>
      <c r="B259" s="91" t="s">
        <v>1424</v>
      </c>
      <c r="E259" s="89" t="s">
        <v>2534</v>
      </c>
      <c r="G259" s="91">
        <v>1</v>
      </c>
      <c r="H259" s="91"/>
      <c r="I259" s="91">
        <v>1</v>
      </c>
      <c r="K259" s="26" t="str">
        <f t="shared" si="3"/>
        <v>('PP0238','Jeddah-Cochin',8,14,2701,1,'',1),</v>
      </c>
    </row>
    <row r="260" spans="1:11">
      <c r="A260" s="21">
        <v>239</v>
      </c>
      <c r="B260" s="91" t="s">
        <v>1425</v>
      </c>
      <c r="E260" s="89" t="s">
        <v>2535</v>
      </c>
      <c r="G260" s="91">
        <v>1</v>
      </c>
      <c r="H260" s="91"/>
      <c r="I260" s="91">
        <v>1</v>
      </c>
      <c r="K260" s="26" t="str">
        <f t="shared" si="3"/>
        <v>('PP0239','Jeddah-Colombo',8,15,3015,1,'',1),</v>
      </c>
    </row>
    <row r="261" spans="1:11">
      <c r="A261" s="21">
        <v>240</v>
      </c>
      <c r="B261" s="91" t="s">
        <v>1426</v>
      </c>
      <c r="E261" s="89" t="s">
        <v>2536</v>
      </c>
      <c r="G261" s="91">
        <v>1</v>
      </c>
      <c r="H261" s="91"/>
      <c r="I261" s="91">
        <v>1</v>
      </c>
      <c r="K261" s="26" t="str">
        <f t="shared" si="3"/>
        <v>('PP0240','Jeddah-Haldia ',8,16,4159,1,'',1),</v>
      </c>
    </row>
    <row r="262" spans="1:11">
      <c r="A262" s="21">
        <v>241</v>
      </c>
      <c r="B262" s="91" t="s">
        <v>1427</v>
      </c>
      <c r="E262" s="89" t="s">
        <v>2537</v>
      </c>
      <c r="G262" s="91">
        <v>1</v>
      </c>
      <c r="H262" s="91"/>
      <c r="I262" s="91">
        <v>1</v>
      </c>
      <c r="K262" s="26" t="str">
        <f t="shared" si="3"/>
        <v>('PP0241','Jeddah-Jawaharlal Nehru',8,17,2515,1,'',1),</v>
      </c>
    </row>
    <row r="263" spans="1:11">
      <c r="A263" s="21">
        <v>242</v>
      </c>
      <c r="B263" s="91" t="s">
        <v>1428</v>
      </c>
      <c r="E263" s="89" t="s">
        <v>2538</v>
      </c>
      <c r="G263" s="91">
        <v>1</v>
      </c>
      <c r="H263" s="91"/>
      <c r="I263" s="91">
        <v>1</v>
      </c>
      <c r="K263" s="26" t="str">
        <f t="shared" si="3"/>
        <v>('PP0242','Jeddah-Kandla',8,18,2520,1,'',1),</v>
      </c>
    </row>
    <row r="264" spans="1:11">
      <c r="A264" s="21">
        <v>243</v>
      </c>
      <c r="B264" s="91" t="s">
        <v>1429</v>
      </c>
      <c r="E264" s="89" t="s">
        <v>2539</v>
      </c>
      <c r="G264" s="91">
        <v>1</v>
      </c>
      <c r="H264" s="91"/>
      <c r="I264" s="91">
        <v>1</v>
      </c>
      <c r="K264" s="26" t="str">
        <f t="shared" si="3"/>
        <v>('PP0243','Jeddah-Kolkata',8,19,4182,1,'',1),</v>
      </c>
    </row>
    <row r="265" spans="1:11">
      <c r="A265" s="21">
        <v>244</v>
      </c>
      <c r="B265" s="91" t="s">
        <v>1430</v>
      </c>
      <c r="E265" s="89" t="s">
        <v>2540</v>
      </c>
      <c r="G265" s="91">
        <v>1</v>
      </c>
      <c r="H265" s="91"/>
      <c r="I265" s="91">
        <v>1</v>
      </c>
      <c r="K265" s="26" t="str">
        <f t="shared" si="3"/>
        <v>('PP0244','Jeddah-Pipavav',8,20,2530,1,'',1),</v>
      </c>
    </row>
    <row r="266" spans="1:11">
      <c r="A266" s="21">
        <v>245</v>
      </c>
      <c r="B266" s="91" t="s">
        <v>1431</v>
      </c>
      <c r="E266" s="89" t="s">
        <v>2541</v>
      </c>
      <c r="G266" s="91">
        <v>1</v>
      </c>
      <c r="H266" s="91"/>
      <c r="I266" s="91">
        <v>1</v>
      </c>
      <c r="K266" s="26" t="str">
        <f t="shared" si="3"/>
        <v>('PP0245','Jeddah-Port Qasim',8,21,2399,1,'',1),</v>
      </c>
    </row>
    <row r="267" spans="1:11">
      <c r="A267" s="21">
        <v>246</v>
      </c>
      <c r="B267" s="91" t="s">
        <v>1432</v>
      </c>
      <c r="E267" s="89" t="s">
        <v>2542</v>
      </c>
      <c r="G267" s="91">
        <v>1</v>
      </c>
      <c r="H267" s="91"/>
      <c r="I267" s="91">
        <v>1</v>
      </c>
      <c r="K267" s="26" t="str">
        <f t="shared" si="3"/>
        <v>('PP0246','Jeddah-Dar es Salaam',8,22,2652,1,'',1),</v>
      </c>
    </row>
    <row r="268" spans="1:11">
      <c r="A268" s="21">
        <v>247</v>
      </c>
      <c r="B268" s="91" t="s">
        <v>1433</v>
      </c>
      <c r="E268" s="89" t="s">
        <v>2543</v>
      </c>
      <c r="G268" s="91">
        <v>1</v>
      </c>
      <c r="H268" s="91"/>
      <c r="I268" s="91">
        <v>1</v>
      </c>
      <c r="K268" s="26" t="str">
        <f t="shared" si="3"/>
        <v>('PP0247','Jeddah-Mombasa',8,23,2462,1,'',1),</v>
      </c>
    </row>
    <row r="269" spans="1:11">
      <c r="A269" s="21">
        <v>248</v>
      </c>
      <c r="B269" s="91" t="s">
        <v>1434</v>
      </c>
      <c r="E269" s="89" t="s">
        <v>2544</v>
      </c>
      <c r="G269" s="91">
        <v>1</v>
      </c>
      <c r="H269" s="91"/>
      <c r="I269" s="91">
        <v>1</v>
      </c>
      <c r="K269" s="26" t="str">
        <f t="shared" si="3"/>
        <v>('PP0248','Jeddah-Port Louis',8,24,3321,1,'',1),</v>
      </c>
    </row>
    <row r="270" spans="1:11">
      <c r="A270" s="21">
        <v>249</v>
      </c>
      <c r="B270" s="91" t="s">
        <v>1435</v>
      </c>
      <c r="E270" s="89" t="s">
        <v>2545</v>
      </c>
      <c r="G270" s="91">
        <v>1</v>
      </c>
      <c r="H270" s="91"/>
      <c r="I270" s="91">
        <v>1</v>
      </c>
      <c r="K270" s="26" t="str">
        <f t="shared" si="3"/>
        <v>('PP0249','Jeddah-Toamasina',8,25,3052,1,'',1),</v>
      </c>
    </row>
    <row r="271" spans="1:11">
      <c r="A271" s="21">
        <v>250</v>
      </c>
      <c r="B271" s="91" t="s">
        <v>1436</v>
      </c>
      <c r="E271" s="89" t="s">
        <v>2546</v>
      </c>
      <c r="G271" s="91">
        <v>1</v>
      </c>
      <c r="H271" s="91"/>
      <c r="I271" s="91">
        <v>1</v>
      </c>
      <c r="K271" s="26" t="str">
        <f t="shared" si="3"/>
        <v>('PP0250','Jeddah-Victoria',8,26,2321,1,'',1),</v>
      </c>
    </row>
    <row r="272" spans="1:11">
      <c r="A272" s="21">
        <v>251</v>
      </c>
      <c r="B272" s="91" t="s">
        <v>1437</v>
      </c>
      <c r="E272" s="89" t="s">
        <v>2547</v>
      </c>
      <c r="G272" s="91">
        <v>1</v>
      </c>
      <c r="H272" s="91"/>
      <c r="I272" s="91">
        <v>1</v>
      </c>
      <c r="K272" s="26" t="str">
        <f t="shared" si="3"/>
        <v>('PP0251','Jeddah-Port Saint Denis',8,27,3290,1,'',1),</v>
      </c>
    </row>
    <row r="273" spans="1:11">
      <c r="A273" s="21">
        <v>252</v>
      </c>
      <c r="B273" s="91" t="s">
        <v>1438</v>
      </c>
      <c r="E273" s="89" t="s">
        <v>2548</v>
      </c>
      <c r="G273" s="91">
        <v>1</v>
      </c>
      <c r="H273" s="91"/>
      <c r="I273" s="91">
        <v>1</v>
      </c>
      <c r="K273" s="26" t="str">
        <f t="shared" si="3"/>
        <v>('PP0252','Jeddah-Djibouti',8,28,740,1,'',1),</v>
      </c>
    </row>
    <row r="274" spans="1:11">
      <c r="A274" s="21">
        <v>253</v>
      </c>
      <c r="B274" s="91" t="s">
        <v>1439</v>
      </c>
      <c r="E274" s="89" t="s">
        <v>2549</v>
      </c>
      <c r="G274" s="91">
        <v>1</v>
      </c>
      <c r="H274" s="91"/>
      <c r="I274" s="91">
        <v>1</v>
      </c>
      <c r="K274" s="26" t="str">
        <f t="shared" si="3"/>
        <v>('PP0253','Jeddah-Penang',8,29,4315,1,'',1),</v>
      </c>
    </row>
    <row r="275" spans="1:11">
      <c r="A275" s="21">
        <v>254</v>
      </c>
      <c r="B275" s="91" t="s">
        <v>1440</v>
      </c>
      <c r="E275" s="89" t="s">
        <v>2550</v>
      </c>
      <c r="G275" s="91">
        <v>1</v>
      </c>
      <c r="H275" s="91"/>
      <c r="I275" s="91">
        <v>1</v>
      </c>
      <c r="K275" s="26" t="str">
        <f t="shared" si="3"/>
        <v>('PP0254','Jeddah-Port Klang',8,30,4455,1,'',1),</v>
      </c>
    </row>
    <row r="276" spans="1:11">
      <c r="A276" s="21">
        <v>255</v>
      </c>
      <c r="B276" s="91" t="s">
        <v>1441</v>
      </c>
      <c r="E276" s="89" t="s">
        <v>2551</v>
      </c>
      <c r="G276" s="91">
        <v>1</v>
      </c>
      <c r="H276" s="91"/>
      <c r="I276" s="91">
        <v>1</v>
      </c>
      <c r="K276" s="26" t="str">
        <f t="shared" si="3"/>
        <v>('PP0255','Jeddah-Singapore',8,31,4685,1,'',1),</v>
      </c>
    </row>
    <row r="277" spans="1:11">
      <c r="A277" s="21">
        <v>256</v>
      </c>
      <c r="B277" s="91" t="s">
        <v>1442</v>
      </c>
      <c r="E277" s="89" t="s">
        <v>2552</v>
      </c>
      <c r="G277" s="91">
        <v>1</v>
      </c>
      <c r="H277" s="91"/>
      <c r="I277" s="91">
        <v>1</v>
      </c>
      <c r="K277" s="26" t="str">
        <f t="shared" si="3"/>
        <v>('PP0256','Jeddah-Tanjung Pelepas',8,32,4628,1,'',1),</v>
      </c>
    </row>
    <row r="278" spans="1:11">
      <c r="A278" s="21">
        <v>257</v>
      </c>
      <c r="B278" s="91" t="s">
        <v>1443</v>
      </c>
      <c r="E278" s="89" t="s">
        <v>2553</v>
      </c>
      <c r="G278" s="91">
        <v>1</v>
      </c>
      <c r="H278" s="91"/>
      <c r="I278" s="91">
        <v>1</v>
      </c>
      <c r="K278" s="26" t="str">
        <f t="shared" si="3"/>
        <v>('PP0257','Muscat. Oman-Abu Dhabi',9,1,456,1,'',1),</v>
      </c>
    </row>
    <row r="279" spans="1:11">
      <c r="A279" s="21">
        <v>258</v>
      </c>
      <c r="B279" s="91" t="s">
        <v>1444</v>
      </c>
      <c r="E279" s="89" t="s">
        <v>2554</v>
      </c>
      <c r="G279" s="91">
        <v>1</v>
      </c>
      <c r="H279" s="91"/>
      <c r="I279" s="91">
        <v>1</v>
      </c>
      <c r="K279" s="26" t="str">
        <f t="shared" ref="K279:K342" si="4">"('"&amp;B279&amp;"'"&amp;E279&amp;G279&amp;",'"&amp;H279&amp;"',"&amp;I279&amp;"),"</f>
        <v>('PP0258','Muscat. Oman-SITRA',9,2,606,1,'',1),</v>
      </c>
    </row>
    <row r="280" spans="1:11">
      <c r="A280" s="21">
        <v>259</v>
      </c>
      <c r="B280" s="91" t="s">
        <v>1445</v>
      </c>
      <c r="E280" s="89" t="s">
        <v>2555</v>
      </c>
      <c r="G280" s="91">
        <v>1</v>
      </c>
      <c r="H280" s="91"/>
      <c r="I280" s="91">
        <v>1</v>
      </c>
      <c r="K280" s="26" t="str">
        <f t="shared" si="4"/>
        <v>('PP0259','Muscat. Oman-Bandar Abbas',9,3,307,1,'',1),</v>
      </c>
    </row>
    <row r="281" spans="1:11">
      <c r="A281" s="21">
        <v>260</v>
      </c>
      <c r="B281" s="91" t="s">
        <v>1446</v>
      </c>
      <c r="E281" s="89" t="s">
        <v>2556</v>
      </c>
      <c r="G281" s="91">
        <v>1</v>
      </c>
      <c r="H281" s="91"/>
      <c r="I281" s="91">
        <v>1</v>
      </c>
      <c r="K281" s="26" t="str">
        <f t="shared" si="4"/>
        <v>('PP0260','Muscat. Oman-Sharjah',9,4,376,1,'',1),</v>
      </c>
    </row>
    <row r="282" spans="1:11">
      <c r="A282" s="21">
        <v>261</v>
      </c>
      <c r="B282" s="91" t="s">
        <v>1447</v>
      </c>
      <c r="E282" s="89" t="s">
        <v>2557</v>
      </c>
      <c r="G282" s="91">
        <v>1</v>
      </c>
      <c r="H282" s="91"/>
      <c r="I282" s="91">
        <v>1</v>
      </c>
      <c r="K282" s="26" t="str">
        <f t="shared" si="4"/>
        <v>('PP0261','Muscat. Oman-Aden',9,5,6752,1,'',1),</v>
      </c>
    </row>
    <row r="283" spans="1:11">
      <c r="A283" s="21">
        <v>262</v>
      </c>
      <c r="B283" s="91" t="s">
        <v>1448</v>
      </c>
      <c r="E283" s="89" t="s">
        <v>2558</v>
      </c>
      <c r="G283" s="91">
        <v>1</v>
      </c>
      <c r="H283" s="91"/>
      <c r="I283" s="91">
        <v>1</v>
      </c>
      <c r="K283" s="26" t="str">
        <f t="shared" si="4"/>
        <v>('PP0262','Muscat. Oman-Dammam',9,6,671,1,'',1),</v>
      </c>
    </row>
    <row r="284" spans="1:11">
      <c r="A284" s="21">
        <v>263</v>
      </c>
      <c r="B284" s="91" t="s">
        <v>1449</v>
      </c>
      <c r="E284" s="89" t="s">
        <v>2559</v>
      </c>
      <c r="G284" s="91">
        <v>1</v>
      </c>
      <c r="H284" s="91"/>
      <c r="I284" s="91">
        <v>1</v>
      </c>
      <c r="K284" s="26" t="str">
        <f t="shared" si="4"/>
        <v>('PP0263','Muscat. Oman-Hodeidah',9,7,1521,1,'',1),</v>
      </c>
    </row>
    <row r="285" spans="1:11">
      <c r="A285" s="21">
        <v>264</v>
      </c>
      <c r="B285" s="91" t="s">
        <v>1450</v>
      </c>
      <c r="E285" s="89" t="s">
        <v>2560</v>
      </c>
      <c r="G285" s="91">
        <v>1</v>
      </c>
      <c r="H285" s="91"/>
      <c r="I285" s="91">
        <v>1</v>
      </c>
      <c r="K285" s="26" t="str">
        <f t="shared" si="4"/>
        <v>('PP0264','Muscat. Oman-Jeddah',9,8,2060,1,'',1),</v>
      </c>
    </row>
    <row r="286" spans="1:11">
      <c r="A286" s="21">
        <v>265</v>
      </c>
      <c r="B286" s="91" t="s">
        <v>1451</v>
      </c>
      <c r="E286" s="89" t="s">
        <v>2561</v>
      </c>
      <c r="G286" s="91">
        <v>1</v>
      </c>
      <c r="H286" s="91"/>
      <c r="I286" s="91">
        <v>1</v>
      </c>
      <c r="K286" s="26" t="str">
        <f t="shared" si="4"/>
        <v>('PP0265','Muscat. Oman-Muscat. Oman',9,9,0,1,'',1),</v>
      </c>
    </row>
    <row r="287" spans="1:11">
      <c r="A287" s="21">
        <v>266</v>
      </c>
      <c r="B287" s="91" t="s">
        <v>1452</v>
      </c>
      <c r="E287" s="89" t="s">
        <v>2562</v>
      </c>
      <c r="G287" s="91">
        <v>1</v>
      </c>
      <c r="H287" s="91"/>
      <c r="I287" s="91">
        <v>1</v>
      </c>
      <c r="K287" s="26" t="str">
        <f t="shared" si="4"/>
        <v>('PP0266','Muscat. Oman-Salalah',9,10,687,1,'',1),</v>
      </c>
    </row>
    <row r="288" spans="1:11">
      <c r="A288" s="21">
        <v>267</v>
      </c>
      <c r="B288" s="91" t="s">
        <v>1453</v>
      </c>
      <c r="E288" s="89" t="s">
        <v>2563</v>
      </c>
      <c r="G288" s="91">
        <v>1</v>
      </c>
      <c r="H288" s="91"/>
      <c r="I288" s="91">
        <v>1</v>
      </c>
      <c r="K288" s="26" t="str">
        <f t="shared" si="4"/>
        <v>('PP0267','Muscat. Oman-Sohar',9,11,112,1,'',1),</v>
      </c>
    </row>
    <row r="289" spans="1:11">
      <c r="A289" s="21">
        <v>268</v>
      </c>
      <c r="B289" s="91" t="s">
        <v>1454</v>
      </c>
      <c r="E289" s="89" t="s">
        <v>2564</v>
      </c>
      <c r="G289" s="91">
        <v>1</v>
      </c>
      <c r="H289" s="91"/>
      <c r="I289" s="91">
        <v>1</v>
      </c>
      <c r="K289" s="26" t="str">
        <f t="shared" si="4"/>
        <v>('PP0268','Muscat. Oman-Chennai',9,12,2187,1,'',1),</v>
      </c>
    </row>
    <row r="290" spans="1:11">
      <c r="A290" s="21">
        <v>269</v>
      </c>
      <c r="B290" s="91" t="s">
        <v>1455</v>
      </c>
      <c r="E290" s="89" t="s">
        <v>2565</v>
      </c>
      <c r="G290" s="91">
        <v>1</v>
      </c>
      <c r="H290" s="91"/>
      <c r="I290" s="91">
        <v>1</v>
      </c>
      <c r="K290" s="26" t="str">
        <f t="shared" si="4"/>
        <v>('PP0269','Muscat. Oman-Chittagong',9,13,3300,1,'',1),</v>
      </c>
    </row>
    <row r="291" spans="1:11">
      <c r="A291" s="21">
        <v>270</v>
      </c>
      <c r="B291" s="91" t="s">
        <v>1456</v>
      </c>
      <c r="E291" s="89" t="s">
        <v>2566</v>
      </c>
      <c r="G291" s="91">
        <v>1</v>
      </c>
      <c r="H291" s="91"/>
      <c r="I291" s="91">
        <v>1</v>
      </c>
      <c r="K291" s="26" t="str">
        <f t="shared" si="4"/>
        <v>('PP0270','Muscat. Oman-Cochin',9,14,1592,1,'',1),</v>
      </c>
    </row>
    <row r="292" spans="1:11">
      <c r="A292" s="21">
        <v>271</v>
      </c>
      <c r="B292" s="91" t="s">
        <v>1457</v>
      </c>
      <c r="E292" s="89" t="s">
        <v>2567</v>
      </c>
      <c r="G292" s="91">
        <v>1</v>
      </c>
      <c r="H292" s="91"/>
      <c r="I292" s="91">
        <v>1</v>
      </c>
      <c r="K292" s="26" t="str">
        <f t="shared" si="4"/>
        <v>('PP0271','Muscat. Oman-Colombo',9,15,1924,1,'',1),</v>
      </c>
    </row>
    <row r="293" spans="1:11">
      <c r="A293" s="21">
        <v>272</v>
      </c>
      <c r="B293" s="91" t="s">
        <v>1458</v>
      </c>
      <c r="E293" s="89" t="s">
        <v>2568</v>
      </c>
      <c r="G293" s="91">
        <v>1</v>
      </c>
      <c r="H293" s="91"/>
      <c r="I293" s="91">
        <v>1</v>
      </c>
      <c r="K293" s="26" t="str">
        <f t="shared" si="4"/>
        <v>('PP0272','Muscat. Oman-Haldia ',9,16,3055,1,'',1),</v>
      </c>
    </row>
    <row r="294" spans="1:11">
      <c r="A294" s="21">
        <v>273</v>
      </c>
      <c r="B294" s="91" t="s">
        <v>1459</v>
      </c>
      <c r="E294" s="89" t="s">
        <v>2569</v>
      </c>
      <c r="G294" s="91">
        <v>1</v>
      </c>
      <c r="H294" s="91"/>
      <c r="I294" s="91">
        <v>1</v>
      </c>
      <c r="K294" s="26" t="str">
        <f t="shared" si="4"/>
        <v>('PP0273','Muscat. Oman-Jawaharlal Nehru',9,17,982,1,'',1),</v>
      </c>
    </row>
    <row r="295" spans="1:11">
      <c r="A295" s="21">
        <v>274</v>
      </c>
      <c r="B295" s="91" t="s">
        <v>1460</v>
      </c>
      <c r="E295" s="89" t="s">
        <v>2570</v>
      </c>
      <c r="G295" s="91">
        <v>1</v>
      </c>
      <c r="H295" s="91"/>
      <c r="I295" s="91">
        <v>1</v>
      </c>
      <c r="K295" s="26" t="str">
        <f t="shared" si="4"/>
        <v>('PP0274','Muscat. Oman-Kandla',9,18,696,1,'',1),</v>
      </c>
    </row>
    <row r="296" spans="1:11">
      <c r="A296" s="21">
        <v>275</v>
      </c>
      <c r="B296" s="91" t="s">
        <v>1461</v>
      </c>
      <c r="E296" s="89" t="s">
        <v>2571</v>
      </c>
      <c r="G296" s="91">
        <v>1</v>
      </c>
      <c r="H296" s="91"/>
      <c r="I296" s="91">
        <v>1</v>
      </c>
      <c r="K296" s="26" t="str">
        <f t="shared" si="4"/>
        <v>('PP0275','Muscat. Oman-Kolkata',9,19,3077,1,'',1),</v>
      </c>
    </row>
    <row r="297" spans="1:11">
      <c r="A297" s="21">
        <v>276</v>
      </c>
      <c r="B297" s="91" t="s">
        <v>1462</v>
      </c>
      <c r="E297" s="89" t="s">
        <v>2572</v>
      </c>
      <c r="G297" s="91">
        <v>1</v>
      </c>
      <c r="H297" s="91"/>
      <c r="I297" s="91">
        <v>1</v>
      </c>
      <c r="K297" s="26" t="str">
        <f t="shared" si="4"/>
        <v>('PP0276','Muscat. Oman-Pipavav',9,20,838,1,'',1),</v>
      </c>
    </row>
    <row r="298" spans="1:11">
      <c r="A298" s="21">
        <v>277</v>
      </c>
      <c r="B298" s="91" t="s">
        <v>1463</v>
      </c>
      <c r="E298" s="89" t="s">
        <v>2573</v>
      </c>
      <c r="G298" s="91">
        <v>1</v>
      </c>
      <c r="H298" s="91"/>
      <c r="I298" s="91">
        <v>1</v>
      </c>
      <c r="K298" s="26" t="str">
        <f t="shared" si="4"/>
        <v>('PP0277','Muscat. Oman-Port Qasim',9,21,480,1,'',1),</v>
      </c>
    </row>
    <row r="299" spans="1:11">
      <c r="A299" s="21">
        <v>278</v>
      </c>
      <c r="B299" s="91" t="s">
        <v>1464</v>
      </c>
      <c r="E299" s="89" t="s">
        <v>2574</v>
      </c>
      <c r="G299" s="91">
        <v>1</v>
      </c>
      <c r="H299" s="91"/>
      <c r="I299" s="91">
        <v>1</v>
      </c>
      <c r="K299" s="26" t="str">
        <f t="shared" si="4"/>
        <v>('PP0278','Muscat. Oman-Dar es Salaam',9,22,2587,1,'',1),</v>
      </c>
    </row>
    <row r="300" spans="1:11">
      <c r="A300" s="21">
        <v>279</v>
      </c>
      <c r="B300" s="91" t="s">
        <v>1465</v>
      </c>
      <c r="E300" s="89" t="s">
        <v>2575</v>
      </c>
      <c r="G300" s="91">
        <v>1</v>
      </c>
      <c r="H300" s="91"/>
      <c r="I300" s="91">
        <v>1</v>
      </c>
      <c r="K300" s="26" t="str">
        <f t="shared" si="4"/>
        <v>('PP0279','Muscat. Oman-Mombasa',9,23,2397,1,'',1),</v>
      </c>
    </row>
    <row r="301" spans="1:11">
      <c r="A301" s="21">
        <v>280</v>
      </c>
      <c r="B301" s="91" t="s">
        <v>1466</v>
      </c>
      <c r="E301" s="89" t="s">
        <v>2576</v>
      </c>
      <c r="G301" s="91">
        <v>1</v>
      </c>
      <c r="H301" s="91"/>
      <c r="I301" s="91">
        <v>1</v>
      </c>
      <c r="K301" s="26" t="str">
        <f t="shared" si="4"/>
        <v>('PP0280','Muscat. Oman-Port Louis',9,24,2748,1,'',1),</v>
      </c>
    </row>
    <row r="302" spans="1:11">
      <c r="A302" s="21">
        <v>281</v>
      </c>
      <c r="B302" s="91" t="s">
        <v>1467</v>
      </c>
      <c r="E302" s="89" t="s">
        <v>2577</v>
      </c>
      <c r="G302" s="91">
        <v>1</v>
      </c>
      <c r="H302" s="91"/>
      <c r="I302" s="91">
        <v>1</v>
      </c>
      <c r="K302" s="26" t="str">
        <f t="shared" si="4"/>
        <v>('PP0281','Muscat. Oman-Toamasina',9,25,2987,1,'',1),</v>
      </c>
    </row>
    <row r="303" spans="1:11">
      <c r="A303" s="21">
        <v>282</v>
      </c>
      <c r="B303" s="91" t="s">
        <v>1468</v>
      </c>
      <c r="E303" s="89" t="s">
        <v>2578</v>
      </c>
      <c r="G303" s="91">
        <v>1</v>
      </c>
      <c r="H303" s="91"/>
      <c r="I303" s="91">
        <v>1</v>
      </c>
      <c r="K303" s="26" t="str">
        <f t="shared" si="4"/>
        <v>('PP0282','Muscat. Oman-Victoria',9,26,1940,1,'',1),</v>
      </c>
    </row>
    <row r="304" spans="1:11">
      <c r="A304" s="21">
        <v>283</v>
      </c>
      <c r="B304" s="91" t="s">
        <v>1469</v>
      </c>
      <c r="E304" s="89" t="s">
        <v>2579</v>
      </c>
      <c r="G304" s="91">
        <v>1</v>
      </c>
      <c r="H304" s="91"/>
      <c r="I304" s="91">
        <v>1</v>
      </c>
      <c r="K304" s="26" t="str">
        <f t="shared" si="4"/>
        <v>('PP0283','Muscat. Oman-Port Saint Denis',9,27,2906,1,'',1),</v>
      </c>
    </row>
    <row r="305" spans="1:11">
      <c r="A305" s="21">
        <v>284</v>
      </c>
      <c r="B305" s="91" t="s">
        <v>1470</v>
      </c>
      <c r="E305" s="89" t="s">
        <v>2580</v>
      </c>
      <c r="G305" s="91">
        <v>1</v>
      </c>
      <c r="H305" s="91"/>
      <c r="I305" s="91">
        <v>1</v>
      </c>
      <c r="K305" s="26" t="str">
        <f t="shared" si="4"/>
        <v>('PP0284','Muscat. Oman-Djibouti',9,28,1458,1,'',1),</v>
      </c>
    </row>
    <row r="306" spans="1:11">
      <c r="A306" s="21">
        <v>285</v>
      </c>
      <c r="B306" s="91" t="s">
        <v>1471</v>
      </c>
      <c r="E306" s="89" t="s">
        <v>2581</v>
      </c>
      <c r="G306" s="91">
        <v>1</v>
      </c>
      <c r="H306" s="91"/>
      <c r="I306" s="91">
        <v>1</v>
      </c>
      <c r="K306" s="26" t="str">
        <f t="shared" si="4"/>
        <v>('PP0285','Muscat. Oman-Penang',9,29,3249,1,'',1),</v>
      </c>
    </row>
    <row r="307" spans="1:11">
      <c r="A307" s="21">
        <v>286</v>
      </c>
      <c r="B307" s="91" t="s">
        <v>1472</v>
      </c>
      <c r="E307" s="89" t="s">
        <v>2582</v>
      </c>
      <c r="G307" s="91">
        <v>1</v>
      </c>
      <c r="H307" s="91"/>
      <c r="I307" s="91">
        <v>1</v>
      </c>
      <c r="K307" s="26" t="str">
        <f t="shared" si="4"/>
        <v>('PP0286','Muscat. Oman-Port Klang',9,30,3388,1,'',1),</v>
      </c>
    </row>
    <row r="308" spans="1:11">
      <c r="A308" s="21">
        <v>287</v>
      </c>
      <c r="B308" s="91" t="s">
        <v>1473</v>
      </c>
      <c r="E308" s="89" t="s">
        <v>2583</v>
      </c>
      <c r="G308" s="91">
        <v>1</v>
      </c>
      <c r="H308" s="91"/>
      <c r="I308" s="91">
        <v>1</v>
      </c>
      <c r="K308" s="26" t="str">
        <f t="shared" si="4"/>
        <v>('PP0287','Muscat. Oman-Singapore',9,31,3618,1,'',1),</v>
      </c>
    </row>
    <row r="309" spans="1:11">
      <c r="A309" s="21">
        <v>288</v>
      </c>
      <c r="B309" s="91" t="s">
        <v>1474</v>
      </c>
      <c r="E309" s="89" t="s">
        <v>2584</v>
      </c>
      <c r="G309" s="91">
        <v>1</v>
      </c>
      <c r="H309" s="91"/>
      <c r="I309" s="91">
        <v>1</v>
      </c>
      <c r="K309" s="26" t="str">
        <f t="shared" si="4"/>
        <v>('PP0288','Muscat. Oman-Tanjung Pelepas',9,32,3561,1,'',1),</v>
      </c>
    </row>
    <row r="310" spans="1:11">
      <c r="A310" s="21">
        <v>289</v>
      </c>
      <c r="B310" s="91" t="s">
        <v>1475</v>
      </c>
      <c r="E310" s="89" t="s">
        <v>2585</v>
      </c>
      <c r="G310" s="91">
        <v>1</v>
      </c>
      <c r="H310" s="91"/>
      <c r="I310" s="91">
        <v>1</v>
      </c>
      <c r="K310" s="26" t="str">
        <f t="shared" si="4"/>
        <v>('PP0289','Salalah-Abu Dhabi',10,1,1080,1,'',1),</v>
      </c>
    </row>
    <row r="311" spans="1:11">
      <c r="A311" s="21">
        <v>290</v>
      </c>
      <c r="B311" s="91" t="s">
        <v>1476</v>
      </c>
      <c r="E311" s="89" t="s">
        <v>2586</v>
      </c>
      <c r="G311" s="91">
        <v>1</v>
      </c>
      <c r="H311" s="91"/>
      <c r="I311" s="91">
        <v>1</v>
      </c>
      <c r="K311" s="26" t="str">
        <f t="shared" si="4"/>
        <v>('PP0290','Salalah-SITRA',10,2,1229,1,'',1),</v>
      </c>
    </row>
    <row r="312" spans="1:11">
      <c r="A312" s="21">
        <v>291</v>
      </c>
      <c r="B312" s="91" t="s">
        <v>1477</v>
      </c>
      <c r="E312" s="89" t="s">
        <v>2587</v>
      </c>
      <c r="G312" s="91">
        <v>1</v>
      </c>
      <c r="H312" s="91"/>
      <c r="I312" s="91">
        <v>1</v>
      </c>
      <c r="K312" s="26" t="str">
        <f t="shared" si="4"/>
        <v>('PP0291','Salalah-Bandar Abbas',10,3,943,1,'',1),</v>
      </c>
    </row>
    <row r="313" spans="1:11">
      <c r="A313" s="21">
        <v>292</v>
      </c>
      <c r="B313" s="91" t="s">
        <v>1478</v>
      </c>
      <c r="E313" s="89" t="s">
        <v>2588</v>
      </c>
      <c r="G313" s="91">
        <v>1</v>
      </c>
      <c r="H313" s="91"/>
      <c r="I313" s="91">
        <v>1</v>
      </c>
      <c r="K313" s="26" t="str">
        <f t="shared" si="4"/>
        <v>('PP0292','Salalah-Sharjah',10,4,999,1,'',1),</v>
      </c>
    </row>
    <row r="314" spans="1:11">
      <c r="A314" s="21">
        <v>293</v>
      </c>
      <c r="B314" s="91" t="s">
        <v>1479</v>
      </c>
      <c r="E314" s="89" t="s">
        <v>2589</v>
      </c>
      <c r="G314" s="91">
        <v>1</v>
      </c>
      <c r="H314" s="91"/>
      <c r="I314" s="91">
        <v>1</v>
      </c>
      <c r="K314" s="26" t="str">
        <f t="shared" si="4"/>
        <v>('PP0293','Salalah-Aden',10,5,6065,1,'',1),</v>
      </c>
    </row>
    <row r="315" spans="1:11">
      <c r="A315" s="21">
        <v>294</v>
      </c>
      <c r="B315" s="91" t="s">
        <v>1480</v>
      </c>
      <c r="E315" s="89" t="s">
        <v>2590</v>
      </c>
      <c r="G315" s="91">
        <v>1</v>
      </c>
      <c r="H315" s="91"/>
      <c r="I315" s="91">
        <v>1</v>
      </c>
      <c r="K315" s="26" t="str">
        <f t="shared" si="4"/>
        <v>('PP0294','Salalah-Dammam',10,6,1307,1,'',1),</v>
      </c>
    </row>
    <row r="316" spans="1:11">
      <c r="A316" s="21">
        <v>295</v>
      </c>
      <c r="B316" s="91" t="s">
        <v>1481</v>
      </c>
      <c r="E316" s="89" t="s">
        <v>2591</v>
      </c>
      <c r="G316" s="91">
        <v>1</v>
      </c>
      <c r="H316" s="91"/>
      <c r="I316" s="91">
        <v>1</v>
      </c>
      <c r="K316" s="26" t="str">
        <f t="shared" si="4"/>
        <v>('PP0295','Salalah-Hodeidah',10,7,833,1,'',1),</v>
      </c>
    </row>
    <row r="317" spans="1:11">
      <c r="A317" s="21">
        <v>296</v>
      </c>
      <c r="B317" s="91" t="s">
        <v>1482</v>
      </c>
      <c r="E317" s="89" t="s">
        <v>2592</v>
      </c>
      <c r="G317" s="91">
        <v>1</v>
      </c>
      <c r="H317" s="91"/>
      <c r="I317" s="91">
        <v>1</v>
      </c>
      <c r="K317" s="26" t="str">
        <f t="shared" si="4"/>
        <v>('PP0296','Salalah-Jeddah',10,8,1372,1,'',1),</v>
      </c>
    </row>
    <row r="318" spans="1:11">
      <c r="A318" s="21">
        <v>297</v>
      </c>
      <c r="B318" s="91" t="s">
        <v>1483</v>
      </c>
      <c r="E318" s="89" t="s">
        <v>2593</v>
      </c>
      <c r="G318" s="91">
        <v>1</v>
      </c>
      <c r="H318" s="91"/>
      <c r="I318" s="91">
        <v>1</v>
      </c>
      <c r="K318" s="26" t="str">
        <f t="shared" si="4"/>
        <v>('PP0297','Salalah-Muscat. Oman',10,9,687,1,'',1),</v>
      </c>
    </row>
    <row r="319" spans="1:11">
      <c r="A319" s="21">
        <v>298</v>
      </c>
      <c r="B319" s="91" t="s">
        <v>1484</v>
      </c>
      <c r="E319" s="89" t="s">
        <v>2594</v>
      </c>
      <c r="G319" s="91">
        <v>1</v>
      </c>
      <c r="H319" s="91"/>
      <c r="I319" s="91">
        <v>1</v>
      </c>
      <c r="K319" s="26" t="str">
        <f t="shared" si="4"/>
        <v>('PP0298','Salalah-Salalah',10,10,0,1,'',1),</v>
      </c>
    </row>
    <row r="320" spans="1:11">
      <c r="A320" s="21">
        <v>299</v>
      </c>
      <c r="B320" s="91" t="s">
        <v>1485</v>
      </c>
      <c r="E320" s="89" t="s">
        <v>2595</v>
      </c>
      <c r="G320" s="91">
        <v>1</v>
      </c>
      <c r="H320" s="91"/>
      <c r="I320" s="91">
        <v>1</v>
      </c>
      <c r="K320" s="26" t="str">
        <f t="shared" si="4"/>
        <v>('PP0299','Salalah-Sohar',10,11,735,1,'',1),</v>
      </c>
    </row>
    <row r="321" spans="1:11">
      <c r="A321" s="21">
        <v>300</v>
      </c>
      <c r="B321" s="91" t="s">
        <v>1486</v>
      </c>
      <c r="E321" s="89" t="s">
        <v>2596</v>
      </c>
      <c r="G321" s="91">
        <v>1</v>
      </c>
      <c r="H321" s="91"/>
      <c r="I321" s="91">
        <v>1</v>
      </c>
      <c r="K321" s="26" t="str">
        <f t="shared" si="4"/>
        <v>('PP0300','Salalah-Chennai',10,12,2183,1,'',1),</v>
      </c>
    </row>
    <row r="322" spans="1:11">
      <c r="A322" s="21">
        <v>301</v>
      </c>
      <c r="B322" s="91" t="s">
        <v>1487</v>
      </c>
      <c r="E322" s="89" t="s">
        <v>2597</v>
      </c>
      <c r="G322" s="91">
        <v>1</v>
      </c>
      <c r="H322" s="91"/>
      <c r="I322" s="91">
        <v>1</v>
      </c>
      <c r="K322" s="26" t="str">
        <f t="shared" si="4"/>
        <v>('PP0301','Salalah-Chittagong',10,13,3296,1,'',1),</v>
      </c>
    </row>
    <row r="323" spans="1:11">
      <c r="A323" s="21">
        <v>302</v>
      </c>
      <c r="B323" s="91" t="s">
        <v>1488</v>
      </c>
      <c r="E323" s="89" t="s">
        <v>2598</v>
      </c>
      <c r="G323" s="91">
        <v>1</v>
      </c>
      <c r="H323" s="91"/>
      <c r="I323" s="91">
        <v>1</v>
      </c>
      <c r="K323" s="26" t="str">
        <f t="shared" si="4"/>
        <v>('PP0302','Salalah-Cochin',10,14,1588,1,'',1),</v>
      </c>
    </row>
    <row r="324" spans="1:11">
      <c r="A324" s="21">
        <v>303</v>
      </c>
      <c r="B324" s="91" t="s">
        <v>1489</v>
      </c>
      <c r="E324" s="89" t="s">
        <v>2599</v>
      </c>
      <c r="G324" s="91">
        <v>1</v>
      </c>
      <c r="H324" s="91"/>
      <c r="I324" s="91">
        <v>1</v>
      </c>
      <c r="K324" s="26" t="str">
        <f t="shared" si="4"/>
        <v>('PP0303','Salalah-Colombo',10,15,1920,1,'',1),</v>
      </c>
    </row>
    <row r="325" spans="1:11">
      <c r="A325" s="21">
        <v>304</v>
      </c>
      <c r="B325" s="91" t="s">
        <v>1490</v>
      </c>
      <c r="E325" s="89" t="s">
        <v>2600</v>
      </c>
      <c r="G325" s="91">
        <v>1</v>
      </c>
      <c r="H325" s="91"/>
      <c r="I325" s="91">
        <v>1</v>
      </c>
      <c r="K325" s="26" t="str">
        <f t="shared" si="4"/>
        <v>('PP0304','Salalah-Haldia ',10,16,3051,1,'',1),</v>
      </c>
    </row>
    <row r="326" spans="1:11">
      <c r="A326" s="21">
        <v>305</v>
      </c>
      <c r="B326" s="91" t="s">
        <v>1491</v>
      </c>
      <c r="E326" s="89" t="s">
        <v>2601</v>
      </c>
      <c r="G326" s="91">
        <v>1</v>
      </c>
      <c r="H326" s="91"/>
      <c r="I326" s="91">
        <v>1</v>
      </c>
      <c r="K326" s="26" t="str">
        <f t="shared" si="4"/>
        <v>('PP0305','Salalah-Jawaharlal Nehru',10,17,1143,1,'',1),</v>
      </c>
    </row>
    <row r="327" spans="1:11">
      <c r="A327" s="21">
        <v>306</v>
      </c>
      <c r="B327" s="91" t="s">
        <v>1492</v>
      </c>
      <c r="E327" s="89" t="s">
        <v>2602</v>
      </c>
      <c r="G327" s="91">
        <v>1</v>
      </c>
      <c r="H327" s="91"/>
      <c r="I327" s="91">
        <v>1</v>
      </c>
      <c r="K327" s="26" t="str">
        <f t="shared" si="4"/>
        <v>('PP0306','Salalah-Kandla',10,18,1148,1,'',1),</v>
      </c>
    </row>
    <row r="328" spans="1:11">
      <c r="A328" s="21">
        <v>307</v>
      </c>
      <c r="B328" s="91" t="s">
        <v>1493</v>
      </c>
      <c r="E328" s="89" t="s">
        <v>2603</v>
      </c>
      <c r="G328" s="91">
        <v>1</v>
      </c>
      <c r="H328" s="91"/>
      <c r="I328" s="91">
        <v>1</v>
      </c>
      <c r="K328" s="26" t="str">
        <f t="shared" si="4"/>
        <v>('PP0307','Salalah-Kolkata',10,19,3073,1,'',1),</v>
      </c>
    </row>
    <row r="329" spans="1:11">
      <c r="A329" s="21">
        <v>308</v>
      </c>
      <c r="B329" s="91" t="s">
        <v>1494</v>
      </c>
      <c r="E329" s="89" t="s">
        <v>2604</v>
      </c>
      <c r="G329" s="91">
        <v>1</v>
      </c>
      <c r="H329" s="91"/>
      <c r="I329" s="91">
        <v>1</v>
      </c>
      <c r="K329" s="26" t="str">
        <f t="shared" si="4"/>
        <v>('PP0308','Salalah-Pipavav',10,20,1158,1,'',1),</v>
      </c>
    </row>
    <row r="330" spans="1:11">
      <c r="A330" s="21">
        <v>309</v>
      </c>
      <c r="B330" s="91" t="s">
        <v>1495</v>
      </c>
      <c r="E330" s="89" t="s">
        <v>2605</v>
      </c>
      <c r="G330" s="91">
        <v>1</v>
      </c>
      <c r="H330" s="91"/>
      <c r="I330" s="91">
        <v>1</v>
      </c>
      <c r="K330" s="26" t="str">
        <f t="shared" si="4"/>
        <v>('PP0309','Salalah-Port Qasim',10,21,1027,1,'',1),</v>
      </c>
    </row>
    <row r="331" spans="1:11">
      <c r="A331" s="21">
        <v>310</v>
      </c>
      <c r="B331" s="91" t="s">
        <v>1496</v>
      </c>
      <c r="E331" s="89" t="s">
        <v>2606</v>
      </c>
      <c r="G331" s="91">
        <v>1</v>
      </c>
      <c r="H331" s="91"/>
      <c r="I331" s="91">
        <v>1</v>
      </c>
      <c r="K331" s="26" t="str">
        <f t="shared" si="4"/>
        <v>('PP0310','Salalah-Dar es Salaam',10,22,1900,1,'',1),</v>
      </c>
    </row>
    <row r="332" spans="1:11">
      <c r="A332" s="21">
        <v>311</v>
      </c>
      <c r="B332" s="91" t="s">
        <v>1497</v>
      </c>
      <c r="E332" s="89" t="s">
        <v>2607</v>
      </c>
      <c r="G332" s="91">
        <v>1</v>
      </c>
      <c r="H332" s="91"/>
      <c r="I332" s="91">
        <v>1</v>
      </c>
      <c r="K332" s="26" t="str">
        <f t="shared" si="4"/>
        <v>('PP0311','Salalah-Mombasa',10,23,1709,1,'',1),</v>
      </c>
    </row>
    <row r="333" spans="1:11">
      <c r="A333" s="21">
        <v>312</v>
      </c>
      <c r="B333" s="91" t="s">
        <v>1498</v>
      </c>
      <c r="E333" s="89" t="s">
        <v>2608</v>
      </c>
      <c r="G333" s="91">
        <v>1</v>
      </c>
      <c r="H333" s="91"/>
      <c r="I333" s="91">
        <v>1</v>
      </c>
      <c r="K333" s="26" t="str">
        <f t="shared" si="4"/>
        <v>('PP0312','Salalah-Port Louis',10,24,2366,1,'',1),</v>
      </c>
    </row>
    <row r="334" spans="1:11">
      <c r="A334" s="21">
        <v>313</v>
      </c>
      <c r="B334" s="91" t="s">
        <v>1499</v>
      </c>
      <c r="E334" s="89" t="s">
        <v>2609</v>
      </c>
      <c r="G334" s="91">
        <v>1</v>
      </c>
      <c r="H334" s="91"/>
      <c r="I334" s="91">
        <v>1</v>
      </c>
      <c r="K334" s="26" t="str">
        <f t="shared" si="4"/>
        <v>('PP0313','Salalah-Toamasina',10,25,2300,1,'',1),</v>
      </c>
    </row>
    <row r="335" spans="1:11">
      <c r="A335" s="21">
        <v>314</v>
      </c>
      <c r="B335" s="91" t="s">
        <v>1500</v>
      </c>
      <c r="E335" s="89" t="s">
        <v>2610</v>
      </c>
      <c r="G335" s="91">
        <v>1</v>
      </c>
      <c r="H335" s="91"/>
      <c r="I335" s="91">
        <v>1</v>
      </c>
      <c r="K335" s="26" t="str">
        <f t="shared" si="4"/>
        <v>('PP0314','Salalah-Victoria',10,26,1367,1,'',1),</v>
      </c>
    </row>
    <row r="336" spans="1:11">
      <c r="A336" s="21">
        <v>315</v>
      </c>
      <c r="B336" s="91" t="s">
        <v>1501</v>
      </c>
      <c r="E336" s="89" t="s">
        <v>2611</v>
      </c>
      <c r="G336" s="91">
        <v>1</v>
      </c>
      <c r="H336" s="91"/>
      <c r="I336" s="91">
        <v>1</v>
      </c>
      <c r="K336" s="26" t="str">
        <f t="shared" si="4"/>
        <v>('PP0315','Salalah-Port Saint Denis',10,27,2335,1,'',1),</v>
      </c>
    </row>
    <row r="337" spans="1:11">
      <c r="A337" s="21">
        <v>316</v>
      </c>
      <c r="B337" s="91" t="s">
        <v>1502</v>
      </c>
      <c r="E337" s="89" t="s">
        <v>2612</v>
      </c>
      <c r="G337" s="91">
        <v>1</v>
      </c>
      <c r="H337" s="91"/>
      <c r="I337" s="91">
        <v>1</v>
      </c>
      <c r="K337" s="26" t="str">
        <f t="shared" si="4"/>
        <v>('PP0316','Salalah-Djibouti',10,28,770,1,'',1),</v>
      </c>
    </row>
    <row r="338" spans="1:11">
      <c r="A338" s="21">
        <v>317</v>
      </c>
      <c r="B338" s="91" t="s">
        <v>1503</v>
      </c>
      <c r="E338" s="89" t="s">
        <v>2613</v>
      </c>
      <c r="G338" s="91">
        <v>1</v>
      </c>
      <c r="H338" s="91"/>
      <c r="I338" s="91">
        <v>1</v>
      </c>
      <c r="K338" s="26" t="str">
        <f t="shared" si="4"/>
        <v>('PP0317','Salalah-Penang',10,29,3245,1,'',1),</v>
      </c>
    </row>
    <row r="339" spans="1:11">
      <c r="A339" s="21">
        <v>318</v>
      </c>
      <c r="B339" s="91" t="s">
        <v>1504</v>
      </c>
      <c r="E339" s="89" t="s">
        <v>2614</v>
      </c>
      <c r="G339" s="91">
        <v>1</v>
      </c>
      <c r="H339" s="91"/>
      <c r="I339" s="91">
        <v>1</v>
      </c>
      <c r="K339" s="26" t="str">
        <f t="shared" si="4"/>
        <v>('PP0318','Salalah-Port Klang',10,30,3384,1,'',1),</v>
      </c>
    </row>
    <row r="340" spans="1:11">
      <c r="A340" s="21">
        <v>319</v>
      </c>
      <c r="B340" s="91" t="s">
        <v>1505</v>
      </c>
      <c r="E340" s="89" t="s">
        <v>2615</v>
      </c>
      <c r="G340" s="91">
        <v>1</v>
      </c>
      <c r="H340" s="91"/>
      <c r="I340" s="91">
        <v>1</v>
      </c>
      <c r="K340" s="26" t="str">
        <f t="shared" si="4"/>
        <v>('PP0319','Salalah-Singapore',10,31,3614,1,'',1),</v>
      </c>
    </row>
    <row r="341" spans="1:11">
      <c r="A341" s="21">
        <v>320</v>
      </c>
      <c r="B341" s="91" t="s">
        <v>1506</v>
      </c>
      <c r="E341" s="89" t="s">
        <v>2616</v>
      </c>
      <c r="G341" s="91">
        <v>1</v>
      </c>
      <c r="H341" s="91"/>
      <c r="I341" s="91">
        <v>1</v>
      </c>
      <c r="K341" s="26" t="str">
        <f t="shared" si="4"/>
        <v>('PP0320','Salalah-Tanjung Pelepas',10,32,3557,1,'',1),</v>
      </c>
    </row>
    <row r="342" spans="1:11">
      <c r="A342" s="21">
        <v>321</v>
      </c>
      <c r="B342" s="91" t="s">
        <v>1507</v>
      </c>
      <c r="E342" s="89" t="s">
        <v>2617</v>
      </c>
      <c r="G342" s="91">
        <v>1</v>
      </c>
      <c r="H342" s="91"/>
      <c r="I342" s="91">
        <v>1</v>
      </c>
      <c r="K342" s="26" t="str">
        <f t="shared" si="4"/>
        <v>('PP0321','Sohar-Abu Dhabi',11,1,345,1,'',1),</v>
      </c>
    </row>
    <row r="343" spans="1:11">
      <c r="A343" s="21">
        <v>322</v>
      </c>
      <c r="B343" s="91" t="s">
        <v>1508</v>
      </c>
      <c r="E343" s="89" t="s">
        <v>2618</v>
      </c>
      <c r="G343" s="91">
        <v>1</v>
      </c>
      <c r="H343" s="91"/>
      <c r="I343" s="91">
        <v>1</v>
      </c>
      <c r="K343" s="26" t="str">
        <f t="shared" ref="K343:K406" si="5">"('"&amp;B343&amp;"'"&amp;E343&amp;G343&amp;",'"&amp;H343&amp;"',"&amp;I343&amp;"),"</f>
        <v>('PP0322','Sohar-SITRA',11,2,494,1,'',1),</v>
      </c>
    </row>
    <row r="344" spans="1:11">
      <c r="A344" s="21">
        <v>323</v>
      </c>
      <c r="B344" s="91" t="s">
        <v>1509</v>
      </c>
      <c r="E344" s="89" t="s">
        <v>2619</v>
      </c>
      <c r="G344" s="91">
        <v>1</v>
      </c>
      <c r="H344" s="91"/>
      <c r="I344" s="91">
        <v>1</v>
      </c>
      <c r="K344" s="26" t="str">
        <f t="shared" si="5"/>
        <v>('PP0323','Sohar-Bandar Abbas',11,3,227,1,'',1),</v>
      </c>
    </row>
    <row r="345" spans="1:11">
      <c r="A345" s="21">
        <v>324</v>
      </c>
      <c r="B345" s="91" t="s">
        <v>1510</v>
      </c>
      <c r="E345" s="89" t="s">
        <v>2620</v>
      </c>
      <c r="G345" s="91">
        <v>1</v>
      </c>
      <c r="H345" s="91"/>
      <c r="I345" s="91">
        <v>1</v>
      </c>
      <c r="K345" s="26" t="str">
        <f t="shared" si="5"/>
        <v>('PP0324','Sohar-Sharjah',11,4,264,1,'',1),</v>
      </c>
    </row>
    <row r="346" spans="1:11">
      <c r="A346" s="21">
        <v>325</v>
      </c>
      <c r="B346" s="91" t="s">
        <v>1511</v>
      </c>
      <c r="E346" s="89" t="s">
        <v>2621</v>
      </c>
      <c r="G346" s="91">
        <v>1</v>
      </c>
      <c r="H346" s="91"/>
      <c r="I346" s="91">
        <v>1</v>
      </c>
      <c r="K346" s="26" t="str">
        <f t="shared" si="5"/>
        <v>('PP0325','Sohar-Aden',11,5,6800,1,'',1),</v>
      </c>
    </row>
    <row r="347" spans="1:11">
      <c r="A347" s="21">
        <v>326</v>
      </c>
      <c r="B347" s="91" t="s">
        <v>1512</v>
      </c>
      <c r="E347" s="89" t="s">
        <v>2622</v>
      </c>
      <c r="G347" s="91">
        <v>1</v>
      </c>
      <c r="H347" s="91"/>
      <c r="I347" s="91">
        <v>1</v>
      </c>
      <c r="K347" s="26" t="str">
        <f t="shared" si="5"/>
        <v>('PP0326','Sohar-Dammam',11,6,578,1,'',1),</v>
      </c>
    </row>
    <row r="348" spans="1:11">
      <c r="A348" s="21">
        <v>327</v>
      </c>
      <c r="B348" s="91" t="s">
        <v>1513</v>
      </c>
      <c r="E348" s="89" t="s">
        <v>2623</v>
      </c>
      <c r="G348" s="91">
        <v>1</v>
      </c>
      <c r="H348" s="91"/>
      <c r="I348" s="91">
        <v>1</v>
      </c>
      <c r="K348" s="26" t="str">
        <f t="shared" si="5"/>
        <v>('PP0327','Sohar-Hodeidah',11,7,1568,1,'',1),</v>
      </c>
    </row>
    <row r="349" spans="1:11">
      <c r="A349" s="21">
        <v>328</v>
      </c>
      <c r="B349" s="91" t="s">
        <v>1514</v>
      </c>
      <c r="E349" s="89" t="s">
        <v>2624</v>
      </c>
      <c r="G349" s="91">
        <v>1</v>
      </c>
      <c r="H349" s="91"/>
      <c r="I349" s="91">
        <v>1</v>
      </c>
      <c r="K349" s="26" t="str">
        <f t="shared" si="5"/>
        <v>('PP0328','Sohar-Jeddah',11,8,2107,1,'',1),</v>
      </c>
    </row>
    <row r="350" spans="1:11">
      <c r="A350" s="21">
        <v>329</v>
      </c>
      <c r="B350" s="91" t="s">
        <v>1515</v>
      </c>
      <c r="E350" s="89" t="s">
        <v>2625</v>
      </c>
      <c r="G350" s="91">
        <v>1</v>
      </c>
      <c r="H350" s="91"/>
      <c r="I350" s="91">
        <v>1</v>
      </c>
      <c r="K350" s="26" t="str">
        <f t="shared" si="5"/>
        <v>('PP0329','Sohar-Muscat. Oman',11,9,112,1,'',1),</v>
      </c>
    </row>
    <row r="351" spans="1:11">
      <c r="A351" s="21">
        <v>330</v>
      </c>
      <c r="B351" s="91" t="s">
        <v>1516</v>
      </c>
      <c r="E351" s="89" t="s">
        <v>2626</v>
      </c>
      <c r="G351" s="91">
        <v>1</v>
      </c>
      <c r="H351" s="91"/>
      <c r="I351" s="91">
        <v>1</v>
      </c>
      <c r="K351" s="26" t="str">
        <f t="shared" si="5"/>
        <v>('PP0330','Sohar-Salalah',11,10,735,1,'',1),</v>
      </c>
    </row>
    <row r="352" spans="1:11">
      <c r="A352" s="21">
        <v>331</v>
      </c>
      <c r="B352" s="91" t="s">
        <v>1517</v>
      </c>
      <c r="E352" s="89" t="s">
        <v>2627</v>
      </c>
      <c r="G352" s="91">
        <v>1</v>
      </c>
      <c r="H352" s="91"/>
      <c r="I352" s="91">
        <v>1</v>
      </c>
      <c r="K352" s="26" t="str">
        <f t="shared" si="5"/>
        <v>('PP0331','Sohar-Sohar',11,11,0,1,'',1),</v>
      </c>
    </row>
    <row r="353" spans="1:11">
      <c r="A353" s="21">
        <v>332</v>
      </c>
      <c r="B353" s="91" t="s">
        <v>1518</v>
      </c>
      <c r="E353" s="89" t="s">
        <v>2628</v>
      </c>
      <c r="G353" s="91">
        <v>1</v>
      </c>
      <c r="H353" s="91"/>
      <c r="I353" s="91">
        <v>1</v>
      </c>
      <c r="K353" s="26" t="str">
        <f t="shared" si="5"/>
        <v>('PP0332','Sohar-Chennai',11,12,2296,1,'',1),</v>
      </c>
    </row>
    <row r="354" spans="1:11">
      <c r="A354" s="21">
        <v>333</v>
      </c>
      <c r="B354" s="91" t="s">
        <v>1519</v>
      </c>
      <c r="E354" s="89" t="s">
        <v>2629</v>
      </c>
      <c r="G354" s="91">
        <v>1</v>
      </c>
      <c r="H354" s="91"/>
      <c r="I354" s="91">
        <v>1</v>
      </c>
      <c r="K354" s="26" t="str">
        <f t="shared" si="5"/>
        <v>('PP0333','Sohar-Chittagong',11,13,3409,1,'',1),</v>
      </c>
    </row>
    <row r="355" spans="1:11">
      <c r="A355" s="21">
        <v>334</v>
      </c>
      <c r="B355" s="91" t="s">
        <v>1520</v>
      </c>
      <c r="E355" s="89" t="s">
        <v>2630</v>
      </c>
      <c r="G355" s="91">
        <v>1</v>
      </c>
      <c r="H355" s="91"/>
      <c r="I355" s="91">
        <v>1</v>
      </c>
      <c r="K355" s="26" t="str">
        <f t="shared" si="5"/>
        <v>('PP0334','Sohar-Cochin',11,14,1701,1,'',1),</v>
      </c>
    </row>
    <row r="356" spans="1:11">
      <c r="A356" s="21">
        <v>335</v>
      </c>
      <c r="B356" s="91" t="s">
        <v>1521</v>
      </c>
      <c r="E356" s="89" t="s">
        <v>2631</v>
      </c>
      <c r="G356" s="91">
        <v>1</v>
      </c>
      <c r="H356" s="91"/>
      <c r="I356" s="91">
        <v>1</v>
      </c>
      <c r="K356" s="26" t="str">
        <f t="shared" si="5"/>
        <v>('PP0335','Sohar-Colombo',11,15,2033,1,'',1),</v>
      </c>
    </row>
    <row r="357" spans="1:11">
      <c r="A357" s="21">
        <v>336</v>
      </c>
      <c r="B357" s="91" t="s">
        <v>1522</v>
      </c>
      <c r="E357" s="89" t="s">
        <v>2632</v>
      </c>
      <c r="G357" s="91">
        <v>1</v>
      </c>
      <c r="H357" s="91"/>
      <c r="I357" s="91">
        <v>1</v>
      </c>
      <c r="K357" s="26" t="str">
        <f t="shared" si="5"/>
        <v>('PP0336','Sohar-Haldia ',11,16,3164,1,'',1),</v>
      </c>
    </row>
    <row r="358" spans="1:11">
      <c r="A358" s="21">
        <v>337</v>
      </c>
      <c r="B358" s="91" t="s">
        <v>1523</v>
      </c>
      <c r="E358" s="89" t="s">
        <v>2633</v>
      </c>
      <c r="G358" s="91">
        <v>1</v>
      </c>
      <c r="H358" s="91"/>
      <c r="I358" s="91">
        <v>1</v>
      </c>
      <c r="K358" s="26" t="str">
        <f t="shared" si="5"/>
        <v>('PP0337','Sohar-Jawaharlal Nehru',11,17,1091,1,'',1),</v>
      </c>
    </row>
    <row r="359" spans="1:11">
      <c r="A359" s="21">
        <v>338</v>
      </c>
      <c r="B359" s="91" t="s">
        <v>1524</v>
      </c>
      <c r="E359" s="89" t="s">
        <v>2634</v>
      </c>
      <c r="G359" s="91">
        <v>1</v>
      </c>
      <c r="H359" s="91"/>
      <c r="I359" s="91">
        <v>1</v>
      </c>
      <c r="K359" s="26" t="str">
        <f t="shared" si="5"/>
        <v>('PP0338','Sohar-Kandla',11,18,807,1,'',1),</v>
      </c>
    </row>
    <row r="360" spans="1:11">
      <c r="A360" s="21">
        <v>339</v>
      </c>
      <c r="B360" s="91" t="s">
        <v>1525</v>
      </c>
      <c r="E360" s="89" t="s">
        <v>2635</v>
      </c>
      <c r="G360" s="91">
        <v>1</v>
      </c>
      <c r="H360" s="91"/>
      <c r="I360" s="91">
        <v>1</v>
      </c>
      <c r="K360" s="26" t="str">
        <f t="shared" si="5"/>
        <v>('PP0339','Sohar-Kolkata',11,19,3186,1,'',1),</v>
      </c>
    </row>
    <row r="361" spans="1:11">
      <c r="A361" s="21">
        <v>340</v>
      </c>
      <c r="B361" s="91" t="s">
        <v>1526</v>
      </c>
      <c r="E361" s="89" t="s">
        <v>2636</v>
      </c>
      <c r="G361" s="91">
        <v>1</v>
      </c>
      <c r="H361" s="91"/>
      <c r="I361" s="91">
        <v>1</v>
      </c>
      <c r="K361" s="26" t="str">
        <f t="shared" si="5"/>
        <v>('PP0340','Sohar-Pipavav',11,20,947,1,'',1),</v>
      </c>
    </row>
    <row r="362" spans="1:11">
      <c r="A362" s="21">
        <v>341</v>
      </c>
      <c r="B362" s="91" t="s">
        <v>1527</v>
      </c>
      <c r="E362" s="89" t="s">
        <v>2637</v>
      </c>
      <c r="G362" s="91">
        <v>1</v>
      </c>
      <c r="H362" s="91"/>
      <c r="I362" s="91">
        <v>1</v>
      </c>
      <c r="K362" s="26" t="str">
        <f t="shared" si="5"/>
        <v>('PP0341','Sohar-Port Qasim',11,21,591,1,'',1),</v>
      </c>
    </row>
    <row r="363" spans="1:11">
      <c r="A363" s="21">
        <v>342</v>
      </c>
      <c r="B363" s="91" t="s">
        <v>1528</v>
      </c>
      <c r="E363" s="89" t="s">
        <v>2638</v>
      </c>
      <c r="G363" s="91">
        <v>1</v>
      </c>
      <c r="H363" s="91"/>
      <c r="I363" s="91">
        <v>1</v>
      </c>
      <c r="K363" s="26" t="str">
        <f t="shared" si="5"/>
        <v>('PP0342','Sohar-Dar es Salaam',11,22,2635,1,'',1),</v>
      </c>
    </row>
    <row r="364" spans="1:11">
      <c r="A364" s="21">
        <v>343</v>
      </c>
      <c r="B364" s="91" t="s">
        <v>1529</v>
      </c>
      <c r="E364" s="89" t="s">
        <v>2639</v>
      </c>
      <c r="G364" s="91">
        <v>1</v>
      </c>
      <c r="H364" s="91"/>
      <c r="I364" s="91">
        <v>1</v>
      </c>
      <c r="K364" s="26" t="str">
        <f t="shared" si="5"/>
        <v>('PP0343','Sohar-Mombasa',11,23,2444,1,'',1),</v>
      </c>
    </row>
    <row r="365" spans="1:11">
      <c r="A365" s="21">
        <v>344</v>
      </c>
      <c r="B365" s="91" t="s">
        <v>1530</v>
      </c>
      <c r="E365" s="89" t="s">
        <v>2640</v>
      </c>
      <c r="G365" s="91">
        <v>1</v>
      </c>
      <c r="H365" s="91"/>
      <c r="I365" s="91">
        <v>1</v>
      </c>
      <c r="K365" s="26" t="str">
        <f t="shared" si="5"/>
        <v>('PP0344','Sohar-Port Louis',11,24,2795,1,'',1),</v>
      </c>
    </row>
    <row r="366" spans="1:11">
      <c r="A366" s="21">
        <v>345</v>
      </c>
      <c r="B366" s="91" t="s">
        <v>1531</v>
      </c>
      <c r="E366" s="89" t="s">
        <v>2641</v>
      </c>
      <c r="G366" s="91">
        <v>1</v>
      </c>
      <c r="H366" s="91"/>
      <c r="I366" s="91">
        <v>1</v>
      </c>
      <c r="K366" s="26" t="str">
        <f t="shared" si="5"/>
        <v>('PP0345','Sohar-Toamasina',11,25,3035,1,'',1),</v>
      </c>
    </row>
    <row r="367" spans="1:11">
      <c r="A367" s="21">
        <v>346</v>
      </c>
      <c r="B367" s="91" t="s">
        <v>1532</v>
      </c>
      <c r="E367" s="89" t="s">
        <v>2642</v>
      </c>
      <c r="G367" s="91">
        <v>1</v>
      </c>
      <c r="H367" s="91"/>
      <c r="I367" s="91">
        <v>1</v>
      </c>
      <c r="K367" s="26" t="str">
        <f t="shared" si="5"/>
        <v>('PP0346','Sohar-Victoria',11,26,1988,1,'',1),</v>
      </c>
    </row>
    <row r="368" spans="1:11">
      <c r="A368" s="21">
        <v>347</v>
      </c>
      <c r="B368" s="91" t="s">
        <v>1533</v>
      </c>
      <c r="E368" s="89" t="s">
        <v>2643</v>
      </c>
      <c r="G368" s="91">
        <v>1</v>
      </c>
      <c r="H368" s="91"/>
      <c r="I368" s="91">
        <v>1</v>
      </c>
      <c r="K368" s="26" t="str">
        <f t="shared" si="5"/>
        <v>('PP0347','Sohar-Port Saint Denis',11,27,2954,1,'',1),</v>
      </c>
    </row>
    <row r="369" spans="1:11">
      <c r="A369" s="21">
        <v>348</v>
      </c>
      <c r="B369" s="91" t="s">
        <v>1534</v>
      </c>
      <c r="E369" s="89" t="s">
        <v>2644</v>
      </c>
      <c r="G369" s="91">
        <v>1</v>
      </c>
      <c r="H369" s="91"/>
      <c r="I369" s="91">
        <v>1</v>
      </c>
      <c r="K369" s="26" t="str">
        <f t="shared" si="5"/>
        <v>('PP0348','Sohar-Djibouti',11,28,1505,1,'',1),</v>
      </c>
    </row>
    <row r="370" spans="1:11">
      <c r="A370" s="21">
        <v>349</v>
      </c>
      <c r="B370" s="91" t="s">
        <v>1535</v>
      </c>
      <c r="E370" s="89" t="s">
        <v>2645</v>
      </c>
      <c r="G370" s="91">
        <v>1</v>
      </c>
      <c r="H370" s="91"/>
      <c r="I370" s="91">
        <v>1</v>
      </c>
      <c r="K370" s="26" t="str">
        <f t="shared" si="5"/>
        <v>('PP0349','Sohar-Penang',11,29,3245,1,'',1),</v>
      </c>
    </row>
    <row r="371" spans="1:11">
      <c r="A371" s="21">
        <v>350</v>
      </c>
      <c r="B371" s="91" t="s">
        <v>1536</v>
      </c>
      <c r="E371" s="89" t="s">
        <v>2646</v>
      </c>
      <c r="G371" s="91">
        <v>1</v>
      </c>
      <c r="H371" s="91"/>
      <c r="I371" s="91">
        <v>1</v>
      </c>
      <c r="K371" s="26" t="str">
        <f t="shared" si="5"/>
        <v>('PP0350','Sohar-Port Klang',11,30,3497,1,'',1),</v>
      </c>
    </row>
    <row r="372" spans="1:11">
      <c r="A372" s="21">
        <v>351</v>
      </c>
      <c r="B372" s="91" t="s">
        <v>1537</v>
      </c>
      <c r="E372" s="89" t="s">
        <v>2647</v>
      </c>
      <c r="G372" s="91">
        <v>1</v>
      </c>
      <c r="H372" s="91"/>
      <c r="I372" s="91">
        <v>1</v>
      </c>
      <c r="K372" s="26" t="str">
        <f t="shared" si="5"/>
        <v>('PP0351','Sohar-Singapore',11,31,3728,1,'',1),</v>
      </c>
    </row>
    <row r="373" spans="1:11">
      <c r="A373" s="21">
        <v>352</v>
      </c>
      <c r="B373" s="91" t="s">
        <v>1538</v>
      </c>
      <c r="E373" s="89" t="s">
        <v>2648</v>
      </c>
      <c r="G373" s="91">
        <v>1</v>
      </c>
      <c r="H373" s="91"/>
      <c r="I373" s="91">
        <v>1</v>
      </c>
      <c r="K373" s="26" t="str">
        <f t="shared" si="5"/>
        <v>('PP0352','Sohar-Tanjung Pelepas',11,32,3670,1,'',1),</v>
      </c>
    </row>
    <row r="374" spans="1:11">
      <c r="A374" s="21">
        <v>353</v>
      </c>
      <c r="B374" s="91" t="s">
        <v>1539</v>
      </c>
      <c r="E374" s="89" t="s">
        <v>2649</v>
      </c>
      <c r="G374" s="91">
        <v>1</v>
      </c>
      <c r="H374" s="91"/>
      <c r="I374" s="91">
        <v>1</v>
      </c>
      <c r="K374" s="26" t="str">
        <f t="shared" si="5"/>
        <v>('PP0353','Chennai-Abu Dhabi',12,1,2620,1,'',1),</v>
      </c>
    </row>
    <row r="375" spans="1:11">
      <c r="A375" s="21">
        <v>354</v>
      </c>
      <c r="B375" s="91" t="s">
        <v>1540</v>
      </c>
      <c r="E375" s="89" t="s">
        <v>2650</v>
      </c>
      <c r="G375" s="91">
        <v>1</v>
      </c>
      <c r="H375" s="91"/>
      <c r="I375" s="91">
        <v>1</v>
      </c>
      <c r="K375" s="26" t="str">
        <f t="shared" si="5"/>
        <v>('PP0354','Chennai-SITRA',12,2,2770,1,'',1),</v>
      </c>
    </row>
    <row r="376" spans="1:11">
      <c r="A376" s="21">
        <v>355</v>
      </c>
      <c r="B376" s="91" t="s">
        <v>1541</v>
      </c>
      <c r="E376" s="89" t="s">
        <v>2651</v>
      </c>
      <c r="G376" s="91">
        <v>1</v>
      </c>
      <c r="H376" s="91"/>
      <c r="I376" s="91">
        <v>1</v>
      </c>
      <c r="K376" s="26" t="str">
        <f t="shared" si="5"/>
        <v>('PP0355','Chennai-Bandar Abbas',12,3,2470,1,'',1),</v>
      </c>
    </row>
    <row r="377" spans="1:11">
      <c r="A377" s="21">
        <v>356</v>
      </c>
      <c r="B377" s="91" t="s">
        <v>1542</v>
      </c>
      <c r="E377" s="89" t="s">
        <v>2652</v>
      </c>
      <c r="G377" s="91">
        <v>1</v>
      </c>
      <c r="H377" s="91"/>
      <c r="I377" s="91">
        <v>1</v>
      </c>
      <c r="K377" s="26" t="str">
        <f t="shared" si="5"/>
        <v>('PP0356','Chennai-Sharjah',12,4,2540,1,'',1),</v>
      </c>
    </row>
    <row r="378" spans="1:11">
      <c r="A378" s="21">
        <v>357</v>
      </c>
      <c r="B378" s="91" t="s">
        <v>1543</v>
      </c>
      <c r="E378" s="89" t="s">
        <v>2653</v>
      </c>
      <c r="G378" s="91">
        <v>1</v>
      </c>
      <c r="H378" s="91"/>
      <c r="I378" s="91">
        <v>1</v>
      </c>
      <c r="K378" s="26" t="str">
        <f t="shared" si="5"/>
        <v>('PP0357','Chennai-Aden',12,5,7984,1,'',1),</v>
      </c>
    </row>
    <row r="379" spans="1:11">
      <c r="A379" s="21">
        <v>358</v>
      </c>
      <c r="B379" s="91" t="s">
        <v>1544</v>
      </c>
      <c r="E379" s="89" t="s">
        <v>2654</v>
      </c>
      <c r="G379" s="91">
        <v>1</v>
      </c>
      <c r="H379" s="91"/>
      <c r="I379" s="91">
        <v>1</v>
      </c>
      <c r="K379" s="26" t="str">
        <f t="shared" si="5"/>
        <v>('PP0358','Chennai-Dammam',12,6,2835,1,'',1),</v>
      </c>
    </row>
    <row r="380" spans="1:11">
      <c r="A380" s="21">
        <v>359</v>
      </c>
      <c r="B380" s="91" t="s">
        <v>1545</v>
      </c>
      <c r="E380" s="89" t="s">
        <v>2655</v>
      </c>
      <c r="G380" s="91">
        <v>1</v>
      </c>
      <c r="H380" s="91"/>
      <c r="I380" s="91">
        <v>1</v>
      </c>
      <c r="K380" s="26" t="str">
        <f t="shared" si="5"/>
        <v>('PP0359','Chennai-Hodeidah',12,7,2752,1,'',1),</v>
      </c>
    </row>
    <row r="381" spans="1:11">
      <c r="A381" s="21">
        <v>360</v>
      </c>
      <c r="B381" s="91" t="s">
        <v>1546</v>
      </c>
      <c r="E381" s="89" t="s">
        <v>2656</v>
      </c>
      <c r="G381" s="91">
        <v>1</v>
      </c>
      <c r="H381" s="91"/>
      <c r="I381" s="91">
        <v>1</v>
      </c>
      <c r="K381" s="26" t="str">
        <f t="shared" si="5"/>
        <v>('PP0360','Chennai-Jeddah',12,8,3291,1,'',1),</v>
      </c>
    </row>
    <row r="382" spans="1:11">
      <c r="A382" s="21">
        <v>361</v>
      </c>
      <c r="B382" s="91" t="s">
        <v>1547</v>
      </c>
      <c r="E382" s="89" t="s">
        <v>2657</v>
      </c>
      <c r="G382" s="91">
        <v>1</v>
      </c>
      <c r="H382" s="91"/>
      <c r="I382" s="91">
        <v>1</v>
      </c>
      <c r="K382" s="26" t="str">
        <f t="shared" si="5"/>
        <v>('PP0361','Chennai-Muscat. Oman',12,9,2184,1,'',1),</v>
      </c>
    </row>
    <row r="383" spans="1:11">
      <c r="A383" s="21">
        <v>362</v>
      </c>
      <c r="B383" s="91" t="s">
        <v>1548</v>
      </c>
      <c r="E383" s="89" t="s">
        <v>2658</v>
      </c>
      <c r="G383" s="91">
        <v>1</v>
      </c>
      <c r="H383" s="91"/>
      <c r="I383" s="91">
        <v>1</v>
      </c>
      <c r="K383" s="26" t="str">
        <f t="shared" si="5"/>
        <v>('PP0362','Chennai-Salalah',12,10,2183,1,'',1),</v>
      </c>
    </row>
    <row r="384" spans="1:11">
      <c r="A384" s="21">
        <v>363</v>
      </c>
      <c r="B384" s="91" t="s">
        <v>1549</v>
      </c>
      <c r="E384" s="89" t="s">
        <v>2659</v>
      </c>
      <c r="G384" s="91">
        <v>1</v>
      </c>
      <c r="H384" s="91"/>
      <c r="I384" s="91">
        <v>1</v>
      </c>
      <c r="K384" s="26" t="str">
        <f t="shared" si="5"/>
        <v>('PP0363','Chennai-Sohar',12,11,2296,1,'',1),</v>
      </c>
    </row>
    <row r="385" spans="1:11">
      <c r="A385" s="21">
        <v>364</v>
      </c>
      <c r="B385" s="91" t="s">
        <v>1550</v>
      </c>
      <c r="E385" s="89" t="s">
        <v>2660</v>
      </c>
      <c r="G385" s="91">
        <v>1</v>
      </c>
      <c r="H385" s="91"/>
      <c r="I385" s="91">
        <v>1</v>
      </c>
      <c r="K385" s="26" t="str">
        <f t="shared" si="5"/>
        <v>('PP0364','Chennai-Chennai',12,12,0,1,'',1),</v>
      </c>
    </row>
    <row r="386" spans="1:11">
      <c r="A386" s="21">
        <v>365</v>
      </c>
      <c r="B386" s="91" t="s">
        <v>1551</v>
      </c>
      <c r="E386" s="89" t="s">
        <v>2661</v>
      </c>
      <c r="G386" s="91">
        <v>1</v>
      </c>
      <c r="H386" s="91"/>
      <c r="I386" s="91">
        <v>1</v>
      </c>
      <c r="K386" s="26" t="str">
        <f t="shared" si="5"/>
        <v>('PP0365','Chennai-Chittagong',12,13,1113,1,'',1),</v>
      </c>
    </row>
    <row r="387" spans="1:11">
      <c r="A387" s="21">
        <v>366</v>
      </c>
      <c r="B387" s="91" t="s">
        <v>1552</v>
      </c>
      <c r="E387" s="89" t="s">
        <v>2662</v>
      </c>
      <c r="G387" s="91">
        <v>1</v>
      </c>
      <c r="H387" s="91"/>
      <c r="I387" s="91">
        <v>1</v>
      </c>
      <c r="K387" s="26" t="str">
        <f t="shared" si="5"/>
        <v>('PP0366','Chennai-Cochin',12,14,616,1,'',1),</v>
      </c>
    </row>
    <row r="388" spans="1:11">
      <c r="A388" s="21">
        <v>367</v>
      </c>
      <c r="B388" s="91" t="s">
        <v>1553</v>
      </c>
      <c r="E388" s="89" t="s">
        <v>2663</v>
      </c>
      <c r="G388" s="91">
        <v>1</v>
      </c>
      <c r="H388" s="91"/>
      <c r="I388" s="91">
        <v>1</v>
      </c>
      <c r="K388" s="26" t="str">
        <f t="shared" si="5"/>
        <v>('PP0367','Chennai-Colombo',12,15,401,1,'',1),</v>
      </c>
    </row>
    <row r="389" spans="1:11">
      <c r="A389" s="21">
        <v>368</v>
      </c>
      <c r="B389" s="91" t="s">
        <v>1554</v>
      </c>
      <c r="E389" s="89" t="s">
        <v>2664</v>
      </c>
      <c r="G389" s="91">
        <v>1</v>
      </c>
      <c r="H389" s="91"/>
      <c r="I389" s="91">
        <v>1</v>
      </c>
      <c r="K389" s="26" t="str">
        <f t="shared" si="5"/>
        <v>('PP0368','Chennai-Haldia ',12,16,868,1,'',1),</v>
      </c>
    </row>
    <row r="390" spans="1:11">
      <c r="A390" s="21">
        <v>369</v>
      </c>
      <c r="B390" s="91" t="s">
        <v>1555</v>
      </c>
      <c r="E390" s="89" t="s">
        <v>2665</v>
      </c>
      <c r="G390" s="91">
        <v>1</v>
      </c>
      <c r="H390" s="91"/>
      <c r="I390" s="91">
        <v>1</v>
      </c>
      <c r="K390" s="26" t="str">
        <f t="shared" si="5"/>
        <v>('PP0369','Chennai-Jawaharlal Nehru',12,17,1206,1,'',1),</v>
      </c>
    </row>
    <row r="391" spans="1:11">
      <c r="A391" s="21">
        <v>370</v>
      </c>
      <c r="B391" s="91" t="s">
        <v>1556</v>
      </c>
      <c r="E391" s="89" t="s">
        <v>2666</v>
      </c>
      <c r="G391" s="91">
        <v>1</v>
      </c>
      <c r="H391" s="91"/>
      <c r="I391" s="91">
        <v>1</v>
      </c>
      <c r="K391" s="26" t="str">
        <f t="shared" si="5"/>
        <v>('PP0370','Chennai-Kandla',12,18,1658,1,'',1),</v>
      </c>
    </row>
    <row r="392" spans="1:11">
      <c r="A392" s="21">
        <v>371</v>
      </c>
      <c r="B392" s="91" t="s">
        <v>1557</v>
      </c>
      <c r="E392" s="89" t="s">
        <v>2667</v>
      </c>
      <c r="G392" s="91">
        <v>1</v>
      </c>
      <c r="H392" s="91"/>
      <c r="I392" s="91">
        <v>1</v>
      </c>
      <c r="K392" s="26" t="str">
        <f t="shared" si="5"/>
        <v>('PP0371','Chennai-Kolkata',12,19,890,1,'',1),</v>
      </c>
    </row>
    <row r="393" spans="1:11">
      <c r="A393" s="21">
        <v>372</v>
      </c>
      <c r="B393" s="91" t="s">
        <v>1558</v>
      </c>
      <c r="E393" s="89" t="s">
        <v>2668</v>
      </c>
      <c r="G393" s="91">
        <v>1</v>
      </c>
      <c r="H393" s="91"/>
      <c r="I393" s="91">
        <v>1</v>
      </c>
      <c r="K393" s="26" t="str">
        <f t="shared" si="5"/>
        <v>('PP0372','Chennai-Pipavav',12,20,1394,1,'',1),</v>
      </c>
    </row>
    <row r="394" spans="1:11">
      <c r="A394" s="21">
        <v>373</v>
      </c>
      <c r="B394" s="91" t="s">
        <v>1559</v>
      </c>
      <c r="E394" s="89" t="s">
        <v>2669</v>
      </c>
      <c r="G394" s="91">
        <v>1</v>
      </c>
      <c r="H394" s="91"/>
      <c r="I394" s="91">
        <v>1</v>
      </c>
      <c r="K394" s="26" t="str">
        <f t="shared" si="5"/>
        <v>('PP0373','Chennai-Port Qasim',12,21,1794,1,'',1),</v>
      </c>
    </row>
    <row r="395" spans="1:11">
      <c r="A395" s="21">
        <v>374</v>
      </c>
      <c r="B395" s="91" t="s">
        <v>1560</v>
      </c>
      <c r="E395" s="89" t="s">
        <v>2670</v>
      </c>
      <c r="G395" s="91">
        <v>1</v>
      </c>
      <c r="H395" s="91"/>
      <c r="I395" s="91">
        <v>1</v>
      </c>
      <c r="K395" s="26" t="str">
        <f t="shared" si="5"/>
        <v>('PP0374','Chennai-Dar es Salaam',12,22,3281,1,'',1),</v>
      </c>
    </row>
    <row r="396" spans="1:11">
      <c r="A396" s="21">
        <v>375</v>
      </c>
      <c r="B396" s="91" t="s">
        <v>1561</v>
      </c>
      <c r="E396" s="89" t="s">
        <v>2671</v>
      </c>
      <c r="G396" s="91">
        <v>1</v>
      </c>
      <c r="H396" s="91"/>
      <c r="I396" s="91">
        <v>1</v>
      </c>
      <c r="K396" s="26" t="str">
        <f t="shared" si="5"/>
        <v>('PP0375','Chennai-Mombasa',12,23,3091,1,'',1),</v>
      </c>
    </row>
    <row r="397" spans="1:11">
      <c r="A397" s="21">
        <v>376</v>
      </c>
      <c r="B397" s="91" t="s">
        <v>1562</v>
      </c>
      <c r="E397" s="89" t="s">
        <v>2672</v>
      </c>
      <c r="G397" s="91">
        <v>1</v>
      </c>
      <c r="H397" s="91"/>
      <c r="I397" s="91">
        <v>1</v>
      </c>
      <c r="K397" s="26" t="str">
        <f t="shared" si="5"/>
        <v>('PP0376','Chennai-Port Louis',12,24,3124,1,'',1),</v>
      </c>
    </row>
    <row r="398" spans="1:11">
      <c r="A398" s="21">
        <v>377</v>
      </c>
      <c r="B398" s="91" t="s">
        <v>1563</v>
      </c>
      <c r="E398" s="89" t="s">
        <v>2673</v>
      </c>
      <c r="G398" s="91">
        <v>1</v>
      </c>
      <c r="H398" s="91"/>
      <c r="I398" s="91">
        <v>1</v>
      </c>
      <c r="K398" s="26" t="str">
        <f t="shared" si="5"/>
        <v>('PP0377','Chennai-Toamasina',12,25,3464,1,'',1),</v>
      </c>
    </row>
    <row r="399" spans="1:11">
      <c r="A399" s="21">
        <v>378</v>
      </c>
      <c r="B399" s="91" t="s">
        <v>1564</v>
      </c>
      <c r="E399" s="89" t="s">
        <v>2674</v>
      </c>
      <c r="G399" s="91">
        <v>1</v>
      </c>
      <c r="H399" s="91"/>
      <c r="I399" s="91">
        <v>1</v>
      </c>
      <c r="K399" s="26" t="str">
        <f t="shared" si="5"/>
        <v>('PP0378','Chennai-Victoria',12,26,2385,1,'',1),</v>
      </c>
    </row>
    <row r="400" spans="1:11">
      <c r="A400" s="21">
        <v>379</v>
      </c>
      <c r="B400" s="91" t="s">
        <v>1565</v>
      </c>
      <c r="E400" s="89" t="s">
        <v>2675</v>
      </c>
      <c r="G400" s="91">
        <v>1</v>
      </c>
      <c r="H400" s="91"/>
      <c r="I400" s="91">
        <v>1</v>
      </c>
      <c r="K400" s="26" t="str">
        <f t="shared" si="5"/>
        <v>('PP0379','Chennai-Port Saint Denis',12,27,3327,1,'',1),</v>
      </c>
    </row>
    <row r="401" spans="1:11">
      <c r="A401" s="21">
        <v>380</v>
      </c>
      <c r="B401" s="91" t="s">
        <v>1566</v>
      </c>
      <c r="E401" s="89" t="s">
        <v>2676</v>
      </c>
      <c r="G401" s="91">
        <v>1</v>
      </c>
      <c r="H401" s="91"/>
      <c r="I401" s="91">
        <v>1</v>
      </c>
      <c r="K401" s="26" t="str">
        <f t="shared" si="5"/>
        <v>('PP0380','Chennai-Djibouti',12,28,2636,1,'',1),</v>
      </c>
    </row>
    <row r="402" spans="1:11">
      <c r="A402" s="21">
        <v>381</v>
      </c>
      <c r="B402" s="91" t="s">
        <v>1567</v>
      </c>
      <c r="E402" s="89" t="s">
        <v>2677</v>
      </c>
      <c r="G402" s="91">
        <v>1</v>
      </c>
      <c r="H402" s="91"/>
      <c r="I402" s="91">
        <v>1</v>
      </c>
      <c r="K402" s="26" t="str">
        <f t="shared" si="5"/>
        <v>('PP0381','Chennai-Penang',12,29,3358,1,'',1),</v>
      </c>
    </row>
    <row r="403" spans="1:11">
      <c r="A403" s="21">
        <v>382</v>
      </c>
      <c r="B403" s="91" t="s">
        <v>1568</v>
      </c>
      <c r="E403" s="89" t="s">
        <v>2678</v>
      </c>
      <c r="G403" s="91">
        <v>1</v>
      </c>
      <c r="H403" s="91"/>
      <c r="I403" s="91">
        <v>1</v>
      </c>
      <c r="K403" s="26" t="str">
        <f t="shared" si="5"/>
        <v>('PP0382','Chennai-Port Klang',12,30,1661,1,'',1),</v>
      </c>
    </row>
    <row r="404" spans="1:11">
      <c r="A404" s="21">
        <v>383</v>
      </c>
      <c r="B404" s="91" t="s">
        <v>1569</v>
      </c>
      <c r="E404" s="89" t="s">
        <v>2679</v>
      </c>
      <c r="G404" s="91">
        <v>1</v>
      </c>
      <c r="H404" s="91"/>
      <c r="I404" s="91">
        <v>1</v>
      </c>
      <c r="K404" s="26" t="str">
        <f t="shared" si="5"/>
        <v>('PP0383','Chennai-Singapore',12,31,1891,1,'',1),</v>
      </c>
    </row>
    <row r="405" spans="1:11">
      <c r="A405" s="21">
        <v>384</v>
      </c>
      <c r="B405" s="91" t="s">
        <v>1570</v>
      </c>
      <c r="E405" s="89" t="s">
        <v>2680</v>
      </c>
      <c r="G405" s="91">
        <v>1</v>
      </c>
      <c r="H405" s="91"/>
      <c r="I405" s="91">
        <v>1</v>
      </c>
      <c r="K405" s="26" t="str">
        <f t="shared" si="5"/>
        <v>('PP0384','Chennai-Tanjung Pelepas',12,32,1834,1,'',1),</v>
      </c>
    </row>
    <row r="406" spans="1:11">
      <c r="A406" s="21">
        <v>385</v>
      </c>
      <c r="B406" s="91" t="s">
        <v>1571</v>
      </c>
      <c r="E406" s="89" t="s">
        <v>2681</v>
      </c>
      <c r="G406" s="91">
        <v>1</v>
      </c>
      <c r="H406" s="91"/>
      <c r="I406" s="91">
        <v>1</v>
      </c>
      <c r="K406" s="26" t="str">
        <f t="shared" si="5"/>
        <v>('PP0385','Chittagong-Abu Dhabi',13,1,3735,1,'',1),</v>
      </c>
    </row>
    <row r="407" spans="1:11">
      <c r="A407" s="21">
        <v>386</v>
      </c>
      <c r="B407" s="91" t="s">
        <v>1572</v>
      </c>
      <c r="E407" s="89" t="s">
        <v>2682</v>
      </c>
      <c r="G407" s="91">
        <v>1</v>
      </c>
      <c r="H407" s="91"/>
      <c r="I407" s="91">
        <v>1</v>
      </c>
      <c r="K407" s="26" t="str">
        <f t="shared" ref="K407:K470" si="6">"('"&amp;B407&amp;"'"&amp;E407&amp;G407&amp;",'"&amp;H407&amp;"',"&amp;I407&amp;"),"</f>
        <v>('PP0386','Chittagong-SITRA',13,2,3884,1,'',1),</v>
      </c>
    </row>
    <row r="408" spans="1:11">
      <c r="A408" s="21">
        <v>387</v>
      </c>
      <c r="B408" s="91" t="s">
        <v>1573</v>
      </c>
      <c r="E408" s="89" t="s">
        <v>2683</v>
      </c>
      <c r="G408" s="91">
        <v>1</v>
      </c>
      <c r="H408" s="91"/>
      <c r="I408" s="91">
        <v>1</v>
      </c>
      <c r="K408" s="26" t="str">
        <f t="shared" si="6"/>
        <v>('PP0387','Chittagong-Bandar Abbas',13,3,3584,1,'',1),</v>
      </c>
    </row>
    <row r="409" spans="1:11">
      <c r="A409" s="21">
        <v>388</v>
      </c>
      <c r="B409" s="91" t="s">
        <v>1574</v>
      </c>
      <c r="E409" s="89" t="s">
        <v>2684</v>
      </c>
      <c r="G409" s="91">
        <v>1</v>
      </c>
      <c r="H409" s="91"/>
      <c r="I409" s="91">
        <v>1</v>
      </c>
      <c r="K409" s="26" t="str">
        <f t="shared" si="6"/>
        <v>('PP0388','Chittagong-Sharjah',13,4,3654,1,'',1),</v>
      </c>
    </row>
    <row r="410" spans="1:11">
      <c r="A410" s="21">
        <v>389</v>
      </c>
      <c r="B410" s="91" t="s">
        <v>1575</v>
      </c>
      <c r="E410" s="89" t="s">
        <v>2685</v>
      </c>
      <c r="G410" s="91">
        <v>1</v>
      </c>
      <c r="H410" s="91"/>
      <c r="I410" s="91">
        <v>1</v>
      </c>
      <c r="K410" s="26" t="str">
        <f t="shared" si="6"/>
        <v>('PP0389','Chittagong-Aden',13,5,8983,1,'',1),</v>
      </c>
    </row>
    <row r="411" spans="1:11">
      <c r="A411" s="21">
        <v>390</v>
      </c>
      <c r="B411" s="91" t="s">
        <v>1576</v>
      </c>
      <c r="E411" s="89" t="s">
        <v>2686</v>
      </c>
      <c r="G411" s="91">
        <v>1</v>
      </c>
      <c r="H411" s="91"/>
      <c r="I411" s="91">
        <v>1</v>
      </c>
      <c r="K411" s="26" t="str">
        <f t="shared" si="6"/>
        <v>('PP0390','Chittagong-Dammam',13,6,3949,1,'',1),</v>
      </c>
    </row>
    <row r="412" spans="1:11">
      <c r="A412" s="21">
        <v>391</v>
      </c>
      <c r="B412" s="91" t="s">
        <v>1577</v>
      </c>
      <c r="E412" s="89" t="s">
        <v>2687</v>
      </c>
      <c r="G412" s="91">
        <v>1</v>
      </c>
      <c r="H412" s="91"/>
      <c r="I412" s="91">
        <v>1</v>
      </c>
      <c r="K412" s="26" t="str">
        <f t="shared" si="6"/>
        <v>('PP0391','Chittagong-Hodeidah',13,7,3867,1,'',1),</v>
      </c>
    </row>
    <row r="413" spans="1:11">
      <c r="A413" s="21">
        <v>392</v>
      </c>
      <c r="B413" s="91" t="s">
        <v>1578</v>
      </c>
      <c r="E413" s="89" t="s">
        <v>2688</v>
      </c>
      <c r="G413" s="91">
        <v>1</v>
      </c>
      <c r="H413" s="91"/>
      <c r="I413" s="91">
        <v>1</v>
      </c>
      <c r="K413" s="26" t="str">
        <f t="shared" si="6"/>
        <v>('PP0392','Chittagong-Jeddah',13,8,4405,1,'',1),</v>
      </c>
    </row>
    <row r="414" spans="1:11">
      <c r="A414" s="21">
        <v>393</v>
      </c>
      <c r="B414" s="91" t="s">
        <v>1579</v>
      </c>
      <c r="E414" s="89" t="s">
        <v>2689</v>
      </c>
      <c r="G414" s="91">
        <v>1</v>
      </c>
      <c r="H414" s="91"/>
      <c r="I414" s="91">
        <v>1</v>
      </c>
      <c r="K414" s="26" t="str">
        <f t="shared" si="6"/>
        <v>('PP0393','Chittagong-Muscat. Oman',13,9,3299,1,'',1),</v>
      </c>
    </row>
    <row r="415" spans="1:11">
      <c r="A415" s="21">
        <v>394</v>
      </c>
      <c r="B415" s="91" t="s">
        <v>1580</v>
      </c>
      <c r="E415" s="89" t="s">
        <v>2690</v>
      </c>
      <c r="G415" s="91">
        <v>1</v>
      </c>
      <c r="H415" s="91"/>
      <c r="I415" s="91">
        <v>1</v>
      </c>
      <c r="K415" s="26" t="str">
        <f t="shared" si="6"/>
        <v>('PP0394','Chittagong-Salalah',13,10,3297,1,'',1),</v>
      </c>
    </row>
    <row r="416" spans="1:11">
      <c r="A416" s="21">
        <v>395</v>
      </c>
      <c r="B416" s="91" t="s">
        <v>1581</v>
      </c>
      <c r="E416" s="89" t="s">
        <v>2691</v>
      </c>
      <c r="G416" s="91">
        <v>1</v>
      </c>
      <c r="H416" s="91"/>
      <c r="I416" s="91">
        <v>1</v>
      </c>
      <c r="K416" s="26" t="str">
        <f t="shared" si="6"/>
        <v>('PP0395','Chittagong-Sohar',13,11,3410,1,'',1),</v>
      </c>
    </row>
    <row r="417" spans="1:11">
      <c r="A417" s="21">
        <v>396</v>
      </c>
      <c r="B417" s="91" t="s">
        <v>1582</v>
      </c>
      <c r="E417" s="89" t="s">
        <v>2692</v>
      </c>
      <c r="G417" s="91">
        <v>1</v>
      </c>
      <c r="H417" s="91"/>
      <c r="I417" s="91">
        <v>1</v>
      </c>
      <c r="K417" s="26" t="str">
        <f t="shared" si="6"/>
        <v>('PP0396','Chittagong-Chennai',13,12,1115,1,'',1),</v>
      </c>
    </row>
    <row r="418" spans="1:11">
      <c r="A418" s="21">
        <v>397</v>
      </c>
      <c r="B418" s="91" t="s">
        <v>1583</v>
      </c>
      <c r="E418" s="89" t="s">
        <v>2693</v>
      </c>
      <c r="G418" s="91">
        <v>1</v>
      </c>
      <c r="H418" s="91"/>
      <c r="I418" s="91">
        <v>1</v>
      </c>
      <c r="K418" s="26" t="str">
        <f t="shared" si="6"/>
        <v>('PP0397','Chittagong-Chittagong',13,13,0,1,'',1),</v>
      </c>
    </row>
    <row r="419" spans="1:11">
      <c r="A419" s="21">
        <v>398</v>
      </c>
      <c r="B419" s="91" t="s">
        <v>1584</v>
      </c>
      <c r="E419" s="89" t="s">
        <v>2694</v>
      </c>
      <c r="G419" s="91">
        <v>1</v>
      </c>
      <c r="H419" s="91"/>
      <c r="I419" s="91">
        <v>1</v>
      </c>
      <c r="K419" s="26" t="str">
        <f t="shared" si="6"/>
        <v>('PP0398','Chittagong-Cochin',13,14,1730,1,'',1),</v>
      </c>
    </row>
    <row r="420" spans="1:11">
      <c r="A420" s="21">
        <v>399</v>
      </c>
      <c r="B420" s="91" t="s">
        <v>1585</v>
      </c>
      <c r="E420" s="89" t="s">
        <v>2695</v>
      </c>
      <c r="G420" s="91">
        <v>1</v>
      </c>
      <c r="H420" s="91"/>
      <c r="I420" s="91">
        <v>1</v>
      </c>
      <c r="K420" s="26" t="str">
        <f t="shared" si="6"/>
        <v>('PP0399','Chittagong-Colombo',13,15,1516,1,'',1),</v>
      </c>
    </row>
    <row r="421" spans="1:11">
      <c r="A421" s="21">
        <v>400</v>
      </c>
      <c r="B421" s="91" t="s">
        <v>1586</v>
      </c>
      <c r="E421" s="89" t="s">
        <v>2696</v>
      </c>
      <c r="G421" s="91">
        <v>1</v>
      </c>
      <c r="H421" s="91"/>
      <c r="I421" s="91">
        <v>1</v>
      </c>
      <c r="K421" s="26" t="str">
        <f t="shared" si="6"/>
        <v>('PP0400','Chittagong-Haldia ',13,16,338,1,'',1),</v>
      </c>
    </row>
    <row r="422" spans="1:11">
      <c r="A422" s="21">
        <v>401</v>
      </c>
      <c r="B422" s="91" t="s">
        <v>1587</v>
      </c>
      <c r="E422" s="89" t="s">
        <v>2697</v>
      </c>
      <c r="G422" s="91">
        <v>1</v>
      </c>
      <c r="H422" s="91"/>
      <c r="I422" s="91">
        <v>1</v>
      </c>
      <c r="K422" s="26" t="str">
        <f t="shared" si="6"/>
        <v>('PP0401','Chittagong-Jawaharlal Nehru',13,17,2320,1,'',1),</v>
      </c>
    </row>
    <row r="423" spans="1:11">
      <c r="A423" s="21">
        <v>402</v>
      </c>
      <c r="B423" s="91" t="s">
        <v>1588</v>
      </c>
      <c r="E423" s="89" t="s">
        <v>2698</v>
      </c>
      <c r="G423" s="91">
        <v>1</v>
      </c>
      <c r="H423" s="91"/>
      <c r="I423" s="91">
        <v>1</v>
      </c>
      <c r="K423" s="26" t="str">
        <f t="shared" si="6"/>
        <v>('PP0402','Chittagong-Kandla',13,18,2772,1,'',1),</v>
      </c>
    </row>
    <row r="424" spans="1:11">
      <c r="A424" s="21">
        <v>403</v>
      </c>
      <c r="B424" s="91" t="s">
        <v>1589</v>
      </c>
      <c r="E424" s="89" t="s">
        <v>3319</v>
      </c>
      <c r="G424" s="91">
        <v>1</v>
      </c>
      <c r="H424" s="91"/>
      <c r="I424" s="91">
        <v>1</v>
      </c>
      <c r="K424" s="26" t="str">
        <f t="shared" si="6"/>
        <v>('PP0403','Chittagong-Kolkata',13,19,361,1,'',1),</v>
      </c>
    </row>
    <row r="425" spans="1:11">
      <c r="A425" s="21">
        <v>404</v>
      </c>
      <c r="B425" s="91" t="s">
        <v>1590</v>
      </c>
      <c r="E425" s="89" t="s">
        <v>2699</v>
      </c>
      <c r="G425" s="91">
        <v>1</v>
      </c>
      <c r="H425" s="91"/>
      <c r="I425" s="91">
        <v>1</v>
      </c>
      <c r="K425" s="26" t="str">
        <f t="shared" si="6"/>
        <v>('PP0404','Chittagong-Pipavav',13,20,2508,1,'',1),</v>
      </c>
    </row>
    <row r="426" spans="1:11">
      <c r="A426" s="21">
        <v>405</v>
      </c>
      <c r="B426" s="91" t="s">
        <v>1591</v>
      </c>
      <c r="E426" s="89" t="s">
        <v>2700</v>
      </c>
      <c r="G426" s="91">
        <v>1</v>
      </c>
      <c r="H426" s="91"/>
      <c r="I426" s="91">
        <v>1</v>
      </c>
      <c r="K426" s="26" t="str">
        <f t="shared" si="6"/>
        <v>('PP0405','Chittagong-Port Qasim',13,21,2908,1,'',1),</v>
      </c>
    </row>
    <row r="427" spans="1:11">
      <c r="A427" s="21">
        <v>406</v>
      </c>
      <c r="B427" s="91" t="s">
        <v>1592</v>
      </c>
      <c r="E427" s="89" t="s">
        <v>2701</v>
      </c>
      <c r="G427" s="91">
        <v>1</v>
      </c>
      <c r="H427" s="91"/>
      <c r="I427" s="91">
        <v>1</v>
      </c>
      <c r="K427" s="26" t="str">
        <f t="shared" si="6"/>
        <v>('PP0406','Chittagong-Dar es Salaam',13,22,4395,1,'',1),</v>
      </c>
    </row>
    <row r="428" spans="1:11">
      <c r="A428" s="21">
        <v>407</v>
      </c>
      <c r="B428" s="91" t="s">
        <v>1593</v>
      </c>
      <c r="E428" s="89" t="s">
        <v>2702</v>
      </c>
      <c r="G428" s="91">
        <v>1</v>
      </c>
      <c r="H428" s="91"/>
      <c r="I428" s="91">
        <v>1</v>
      </c>
      <c r="K428" s="26" t="str">
        <f t="shared" si="6"/>
        <v>('PP0407','Chittagong-Mombasa',13,23,4205,1,'',1),</v>
      </c>
    </row>
    <row r="429" spans="1:11">
      <c r="A429" s="21">
        <v>408</v>
      </c>
      <c r="B429" s="91" t="s">
        <v>1594</v>
      </c>
      <c r="E429" s="89" t="s">
        <v>2703</v>
      </c>
      <c r="G429" s="91">
        <v>1</v>
      </c>
      <c r="H429" s="91"/>
      <c r="I429" s="91">
        <v>1</v>
      </c>
      <c r="K429" s="26" t="str">
        <f t="shared" si="6"/>
        <v>('PP0408','Chittagong-Port Louis',13,24,4181,1,'',1),</v>
      </c>
    </row>
    <row r="430" spans="1:11">
      <c r="A430" s="21">
        <v>409</v>
      </c>
      <c r="B430" s="91" t="s">
        <v>1595</v>
      </c>
      <c r="E430" s="89" t="s">
        <v>2704</v>
      </c>
      <c r="G430" s="91">
        <v>1</v>
      </c>
      <c r="H430" s="91"/>
      <c r="I430" s="91">
        <v>1</v>
      </c>
      <c r="K430" s="26" t="str">
        <f t="shared" si="6"/>
        <v>('PP0409','Chittagong-Toamasina',13,25,4521,1,'',1),</v>
      </c>
    </row>
    <row r="431" spans="1:11">
      <c r="A431" s="21">
        <v>410</v>
      </c>
      <c r="B431" s="91" t="s">
        <v>1596</v>
      </c>
      <c r="E431" s="89" t="s">
        <v>2705</v>
      </c>
      <c r="G431" s="91">
        <v>1</v>
      </c>
      <c r="H431" s="91"/>
      <c r="I431" s="91">
        <v>1</v>
      </c>
      <c r="K431" s="26" t="str">
        <f t="shared" si="6"/>
        <v>('PP0410','Chittagong-Victoria',13,26,3442,1,'',1),</v>
      </c>
    </row>
    <row r="432" spans="1:11">
      <c r="A432" s="21">
        <v>411</v>
      </c>
      <c r="B432" s="91" t="s">
        <v>1597</v>
      </c>
      <c r="E432" s="89" t="s">
        <v>2706</v>
      </c>
      <c r="G432" s="91">
        <v>1</v>
      </c>
      <c r="H432" s="91"/>
      <c r="I432" s="91">
        <v>1</v>
      </c>
      <c r="K432" s="26" t="str">
        <f t="shared" si="6"/>
        <v>('PP0411','Chittagong-Port Saint Denis',13,27,4384,1,'',1),</v>
      </c>
    </row>
    <row r="433" spans="1:11">
      <c r="A433" s="21">
        <v>412</v>
      </c>
      <c r="B433" s="91" t="s">
        <v>1598</v>
      </c>
      <c r="E433" s="89" t="s">
        <v>2707</v>
      </c>
      <c r="G433" s="91">
        <v>1</v>
      </c>
      <c r="H433" s="91"/>
      <c r="I433" s="91">
        <v>1</v>
      </c>
      <c r="K433" s="26" t="str">
        <f t="shared" si="6"/>
        <v>('PP0412','Chittagong-Djibouti',13,28,3751,1,'',1),</v>
      </c>
    </row>
    <row r="434" spans="1:11">
      <c r="A434" s="21">
        <v>413</v>
      </c>
      <c r="B434" s="91" t="s">
        <v>1599</v>
      </c>
      <c r="E434" s="89" t="s">
        <v>2708</v>
      </c>
      <c r="G434" s="91">
        <v>1</v>
      </c>
      <c r="H434" s="91"/>
      <c r="I434" s="91">
        <v>1</v>
      </c>
      <c r="K434" s="26" t="str">
        <f t="shared" si="6"/>
        <v>('PP0413','Chittagong-Penang',13,29,1496,1,'',1),</v>
      </c>
    </row>
    <row r="435" spans="1:11">
      <c r="A435" s="21">
        <v>414</v>
      </c>
      <c r="B435" s="91" t="s">
        <v>1600</v>
      </c>
      <c r="E435" s="89" t="s">
        <v>2709</v>
      </c>
      <c r="G435" s="91">
        <v>1</v>
      </c>
      <c r="H435" s="91"/>
      <c r="I435" s="91">
        <v>1</v>
      </c>
      <c r="K435" s="26" t="str">
        <f t="shared" si="6"/>
        <v>('PP0414','Chittagong-Port Klang',13,30,1635,1,'',1),</v>
      </c>
    </row>
    <row r="436" spans="1:11">
      <c r="A436" s="21">
        <v>415</v>
      </c>
      <c r="B436" s="91" t="s">
        <v>1601</v>
      </c>
      <c r="E436" s="89" t="s">
        <v>2710</v>
      </c>
      <c r="G436" s="91">
        <v>1</v>
      </c>
      <c r="H436" s="91"/>
      <c r="I436" s="91">
        <v>1</v>
      </c>
      <c r="K436" s="26" t="str">
        <f t="shared" si="6"/>
        <v>('PP0415','Chittagong-Singapore',13,31,1866,1,'',1),</v>
      </c>
    </row>
    <row r="437" spans="1:11">
      <c r="A437" s="21">
        <v>416</v>
      </c>
      <c r="B437" s="91" t="s">
        <v>1602</v>
      </c>
      <c r="E437" s="89" t="s">
        <v>2711</v>
      </c>
      <c r="G437" s="91">
        <v>1</v>
      </c>
      <c r="H437" s="91"/>
      <c r="I437" s="91">
        <v>1</v>
      </c>
      <c r="K437" s="26" t="str">
        <f t="shared" si="6"/>
        <v>('PP0416','Chittagong-Tanjung Pelepas',13,32,1809,1,'',1),</v>
      </c>
    </row>
    <row r="438" spans="1:11">
      <c r="A438" s="21">
        <v>417</v>
      </c>
      <c r="B438" s="91" t="s">
        <v>1603</v>
      </c>
      <c r="E438" s="89" t="s">
        <v>2712</v>
      </c>
      <c r="G438" s="91">
        <v>1</v>
      </c>
      <c r="H438" s="91"/>
      <c r="I438" s="91">
        <v>1</v>
      </c>
      <c r="K438" s="26" t="str">
        <f t="shared" si="6"/>
        <v>('PP0417','Cochin-Abu Dhabi',14,1,2026,1,'',1),</v>
      </c>
    </row>
    <row r="439" spans="1:11">
      <c r="A439" s="21">
        <v>418</v>
      </c>
      <c r="B439" s="91" t="s">
        <v>1604</v>
      </c>
      <c r="E439" s="89" t="s">
        <v>2713</v>
      </c>
      <c r="G439" s="91">
        <v>1</v>
      </c>
      <c r="H439" s="91"/>
      <c r="I439" s="91">
        <v>1</v>
      </c>
      <c r="K439" s="26" t="str">
        <f t="shared" si="6"/>
        <v>('PP0418','Cochin-SITRA',14,2,2175,1,'',1),</v>
      </c>
    </row>
    <row r="440" spans="1:11">
      <c r="A440" s="21">
        <v>419</v>
      </c>
      <c r="B440" s="91" t="s">
        <v>1605</v>
      </c>
      <c r="E440" s="89" t="s">
        <v>2714</v>
      </c>
      <c r="G440" s="91">
        <v>1</v>
      </c>
      <c r="H440" s="91"/>
      <c r="I440" s="91">
        <v>1</v>
      </c>
      <c r="K440" s="26" t="str">
        <f t="shared" si="6"/>
        <v>('PP0419','Cochin-Bandar Abbas',14,3,1875,1,'',1),</v>
      </c>
    </row>
    <row r="441" spans="1:11">
      <c r="A441" s="21">
        <v>420</v>
      </c>
      <c r="B441" s="91" t="s">
        <v>1606</v>
      </c>
      <c r="E441" s="89" t="s">
        <v>2715</v>
      </c>
      <c r="G441" s="91">
        <v>1</v>
      </c>
      <c r="H441" s="91"/>
      <c r="I441" s="91">
        <v>1</v>
      </c>
      <c r="K441" s="26" t="str">
        <f t="shared" si="6"/>
        <v>('PP0420','Cochin-Sharjah',14,4,1945,1,'',1),</v>
      </c>
    </row>
    <row r="442" spans="1:11">
      <c r="A442" s="21">
        <v>421</v>
      </c>
      <c r="B442" s="91" t="s">
        <v>1607</v>
      </c>
      <c r="E442" s="89" t="s">
        <v>2716</v>
      </c>
      <c r="G442" s="91">
        <v>1</v>
      </c>
      <c r="H442" s="91"/>
      <c r="I442" s="91">
        <v>1</v>
      </c>
      <c r="K442" s="26" t="str">
        <f t="shared" si="6"/>
        <v>('PP0421','Cochin-Aden',14,5,7394,1,'',1),</v>
      </c>
    </row>
    <row r="443" spans="1:11">
      <c r="A443" s="21">
        <v>422</v>
      </c>
      <c r="B443" s="91" t="s">
        <v>1608</v>
      </c>
      <c r="E443" s="89" t="s">
        <v>2717</v>
      </c>
      <c r="G443" s="91">
        <v>1</v>
      </c>
      <c r="H443" s="91"/>
      <c r="I443" s="91">
        <v>1</v>
      </c>
      <c r="K443" s="26" t="str">
        <f t="shared" si="6"/>
        <v>('PP0422','Cochin-Dammam',14,6,2240,1,'',1),</v>
      </c>
    </row>
    <row r="444" spans="1:11">
      <c r="A444" s="21">
        <v>423</v>
      </c>
      <c r="B444" s="91" t="s">
        <v>1609</v>
      </c>
      <c r="E444" s="89" t="s">
        <v>2718</v>
      </c>
      <c r="G444" s="91">
        <v>1</v>
      </c>
      <c r="H444" s="91"/>
      <c r="I444" s="91">
        <v>1</v>
      </c>
      <c r="K444" s="26" t="str">
        <f t="shared" si="6"/>
        <v>('PP0423','Cochin-Hodeidah',14,7,2163,1,'',1),</v>
      </c>
    </row>
    <row r="445" spans="1:11">
      <c r="A445" s="21">
        <v>424</v>
      </c>
      <c r="B445" s="91" t="s">
        <v>1610</v>
      </c>
      <c r="E445" s="89" t="s">
        <v>2719</v>
      </c>
      <c r="G445" s="91">
        <v>1</v>
      </c>
      <c r="H445" s="91"/>
      <c r="I445" s="91">
        <v>1</v>
      </c>
      <c r="K445" s="26" t="str">
        <f t="shared" si="6"/>
        <v>('PP0424','Cochin-Jeddah',14,8,2701,1,'',1),</v>
      </c>
    </row>
    <row r="446" spans="1:11">
      <c r="A446" s="21">
        <v>425</v>
      </c>
      <c r="B446" s="91" t="s">
        <v>1611</v>
      </c>
      <c r="E446" s="89" t="s">
        <v>2720</v>
      </c>
      <c r="G446" s="91">
        <v>1</v>
      </c>
      <c r="H446" s="91"/>
      <c r="I446" s="91">
        <v>1</v>
      </c>
      <c r="K446" s="26" t="str">
        <f t="shared" si="6"/>
        <v>('PP0425','Cochin-Muscat. Oman',14,9,1589,1,'',1),</v>
      </c>
    </row>
    <row r="447" spans="1:11">
      <c r="A447" s="21">
        <v>426</v>
      </c>
      <c r="B447" s="91" t="s">
        <v>1612</v>
      </c>
      <c r="E447" s="89" t="s">
        <v>2721</v>
      </c>
      <c r="G447" s="91">
        <v>1</v>
      </c>
      <c r="H447" s="91"/>
      <c r="I447" s="91">
        <v>1</v>
      </c>
      <c r="K447" s="26" t="str">
        <f t="shared" si="6"/>
        <v>('PP0426','Cochin-Salalah',14,10,1588,1,'',1),</v>
      </c>
    </row>
    <row r="448" spans="1:11">
      <c r="A448" s="21">
        <v>427</v>
      </c>
      <c r="B448" s="91" t="s">
        <v>1613</v>
      </c>
      <c r="E448" s="89" t="s">
        <v>2722</v>
      </c>
      <c r="G448" s="91">
        <v>1</v>
      </c>
      <c r="H448" s="91"/>
      <c r="I448" s="91">
        <v>1</v>
      </c>
      <c r="K448" s="26" t="str">
        <f t="shared" si="6"/>
        <v>('PP0427','Cochin-Sohar',14,11,1701,1,'',1),</v>
      </c>
    </row>
    <row r="449" spans="1:11">
      <c r="A449" s="21">
        <v>428</v>
      </c>
      <c r="B449" s="91" t="s">
        <v>1614</v>
      </c>
      <c r="E449" s="89" t="s">
        <v>2723</v>
      </c>
      <c r="G449" s="91">
        <v>1</v>
      </c>
      <c r="H449" s="91"/>
      <c r="I449" s="91">
        <v>1</v>
      </c>
      <c r="K449" s="26" t="str">
        <f t="shared" si="6"/>
        <v>('PP0428','Cochin-Chennai',14,12,616,1,'',1),</v>
      </c>
    </row>
    <row r="450" spans="1:11">
      <c r="A450" s="21">
        <v>429</v>
      </c>
      <c r="B450" s="91" t="s">
        <v>1615</v>
      </c>
      <c r="E450" s="89" t="s">
        <v>2724</v>
      </c>
      <c r="G450" s="91">
        <v>1</v>
      </c>
      <c r="H450" s="91"/>
      <c r="I450" s="91">
        <v>1</v>
      </c>
      <c r="K450" s="26" t="str">
        <f t="shared" si="6"/>
        <v>('PP0429','Cochin-Chittagong',14,13,1729,1,'',1),</v>
      </c>
    </row>
    <row r="451" spans="1:11">
      <c r="A451" s="21">
        <v>430</v>
      </c>
      <c r="B451" s="91" t="s">
        <v>1616</v>
      </c>
      <c r="E451" s="89" t="s">
        <v>2725</v>
      </c>
      <c r="G451" s="91">
        <v>1</v>
      </c>
      <c r="H451" s="91"/>
      <c r="I451" s="91">
        <v>1</v>
      </c>
      <c r="K451" s="26" t="str">
        <f t="shared" si="6"/>
        <v>('PP0430','Cochin-Cochin',14,14,0,1,'',1),</v>
      </c>
    </row>
    <row r="452" spans="1:11">
      <c r="A452" s="21">
        <v>431</v>
      </c>
      <c r="B452" s="91" t="s">
        <v>1617</v>
      </c>
      <c r="E452" s="89" t="s">
        <v>2726</v>
      </c>
      <c r="G452" s="91">
        <v>1</v>
      </c>
      <c r="H452" s="91"/>
      <c r="I452" s="91">
        <v>1</v>
      </c>
      <c r="K452" s="26" t="str">
        <f t="shared" si="6"/>
        <v>('PP0431','Cochin-Colombo',14,15,353,1,'',1),</v>
      </c>
    </row>
    <row r="453" spans="1:11">
      <c r="A453" s="21">
        <v>432</v>
      </c>
      <c r="B453" s="91" t="s">
        <v>1618</v>
      </c>
      <c r="E453" s="89" t="s">
        <v>2727</v>
      </c>
      <c r="G453" s="91">
        <v>1</v>
      </c>
      <c r="H453" s="91"/>
      <c r="I453" s="91">
        <v>1</v>
      </c>
      <c r="K453" s="26" t="str">
        <f t="shared" si="6"/>
        <v>('PP0432','Cochin-Haldia ',14,16,1484,1,'',1),</v>
      </c>
    </row>
    <row r="454" spans="1:11">
      <c r="A454" s="21">
        <v>433</v>
      </c>
      <c r="B454" s="91" t="s">
        <v>1619</v>
      </c>
      <c r="E454" s="89" t="s">
        <v>2728</v>
      </c>
      <c r="G454" s="91">
        <v>1</v>
      </c>
      <c r="H454" s="91"/>
      <c r="I454" s="91">
        <v>1</v>
      </c>
      <c r="K454" s="26" t="str">
        <f t="shared" si="6"/>
        <v>('PP0433','Cochin-Jawaharlal Nehru',14,17,611,1,'',1),</v>
      </c>
    </row>
    <row r="455" spans="1:11">
      <c r="A455" s="21">
        <v>434</v>
      </c>
      <c r="B455" s="91" t="s">
        <v>1620</v>
      </c>
      <c r="E455" s="89" t="s">
        <v>2729</v>
      </c>
      <c r="G455" s="91">
        <v>1</v>
      </c>
      <c r="H455" s="91"/>
      <c r="I455" s="91">
        <v>1</v>
      </c>
      <c r="K455" s="26" t="str">
        <f t="shared" si="6"/>
        <v>('PP0434','Cochin-Kandla',14,18,1063,1,'',1),</v>
      </c>
    </row>
    <row r="456" spans="1:11">
      <c r="A456" s="21">
        <v>435</v>
      </c>
      <c r="B456" s="91" t="s">
        <v>1621</v>
      </c>
      <c r="E456" s="89" t="s">
        <v>3320</v>
      </c>
      <c r="G456" s="91">
        <v>1</v>
      </c>
      <c r="H456" s="91"/>
      <c r="I456" s="91">
        <v>1</v>
      </c>
      <c r="K456" s="26" t="str">
        <f t="shared" si="6"/>
        <v>('PP0435','Cochin-Kolkata',14,19,1506,1,'',1),</v>
      </c>
    </row>
    <row r="457" spans="1:11">
      <c r="A457" s="21">
        <v>436</v>
      </c>
      <c r="B457" s="91" t="s">
        <v>1622</v>
      </c>
      <c r="E457" s="89" t="s">
        <v>2730</v>
      </c>
      <c r="G457" s="91">
        <v>1</v>
      </c>
      <c r="H457" s="91"/>
      <c r="I457" s="91">
        <v>1</v>
      </c>
      <c r="K457" s="26" t="str">
        <f t="shared" si="6"/>
        <v>('PP0436','Cochin-Pipavav',14,20,799,1,'',1),</v>
      </c>
    </row>
    <row r="458" spans="1:11">
      <c r="A458" s="21">
        <v>437</v>
      </c>
      <c r="B458" s="91" t="s">
        <v>1623</v>
      </c>
      <c r="E458" s="89" t="s">
        <v>2731</v>
      </c>
      <c r="G458" s="91">
        <v>1</v>
      </c>
      <c r="H458" s="91"/>
      <c r="I458" s="91">
        <v>1</v>
      </c>
      <c r="K458" s="26" t="str">
        <f t="shared" si="6"/>
        <v>('PP0437','Cochin-Port Qasim',14,21,1199,1,'',1),</v>
      </c>
    </row>
    <row r="459" spans="1:11">
      <c r="A459" s="21">
        <v>438</v>
      </c>
      <c r="B459" s="91" t="s">
        <v>1624</v>
      </c>
      <c r="E459" s="89" t="s">
        <v>2732</v>
      </c>
      <c r="G459" s="91">
        <v>1</v>
      </c>
      <c r="H459" s="91"/>
      <c r="I459" s="91">
        <v>1</v>
      </c>
      <c r="K459" s="26" t="str">
        <f t="shared" si="6"/>
        <v>('PP0438','Cochin-Dar es Salaam',14,22,2823,1,'',1),</v>
      </c>
    </row>
    <row r="460" spans="1:11">
      <c r="A460" s="21">
        <v>439</v>
      </c>
      <c r="B460" s="91" t="s">
        <v>1625</v>
      </c>
      <c r="E460" s="89" t="s">
        <v>2733</v>
      </c>
      <c r="G460" s="91">
        <v>1</v>
      </c>
      <c r="H460" s="91"/>
      <c r="I460" s="91">
        <v>1</v>
      </c>
      <c r="K460" s="26" t="str">
        <f t="shared" si="6"/>
        <v>('PP0439','Cochin-Mombasa',14,23,2632,1,'',1),</v>
      </c>
    </row>
    <row r="461" spans="1:11">
      <c r="A461" s="21">
        <v>440</v>
      </c>
      <c r="B461" s="91" t="s">
        <v>1626</v>
      </c>
      <c r="E461" s="89" t="s">
        <v>2734</v>
      </c>
      <c r="G461" s="91">
        <v>1</v>
      </c>
      <c r="H461" s="91"/>
      <c r="I461" s="91">
        <v>1</v>
      </c>
      <c r="K461" s="26" t="str">
        <f t="shared" si="6"/>
        <v>('PP0440','Cochin-Port Louis',14,24,2815,1,'',1),</v>
      </c>
    </row>
    <row r="462" spans="1:11">
      <c r="A462" s="21">
        <v>441</v>
      </c>
      <c r="B462" s="91" t="s">
        <v>1627</v>
      </c>
      <c r="E462" s="89" t="s">
        <v>2735</v>
      </c>
      <c r="G462" s="91">
        <v>1</v>
      </c>
      <c r="H462" s="91"/>
      <c r="I462" s="91">
        <v>1</v>
      </c>
      <c r="K462" s="26" t="str">
        <f t="shared" si="6"/>
        <v>('PP0441','Cochin-Toamasina',14,25,3155,1,'',1),</v>
      </c>
    </row>
    <row r="463" spans="1:11">
      <c r="A463" s="21">
        <v>442</v>
      </c>
      <c r="B463" s="91" t="s">
        <v>1628</v>
      </c>
      <c r="E463" s="89" t="s">
        <v>2736</v>
      </c>
      <c r="G463" s="91">
        <v>1</v>
      </c>
      <c r="H463" s="91"/>
      <c r="I463" s="91">
        <v>1</v>
      </c>
      <c r="K463" s="26" t="str">
        <f t="shared" si="6"/>
        <v>('PP0442','Cochin-Victoria',14,26,2076,1,'',1),</v>
      </c>
    </row>
    <row r="464" spans="1:11">
      <c r="A464" s="21">
        <v>443</v>
      </c>
      <c r="B464" s="91" t="s">
        <v>1629</v>
      </c>
      <c r="E464" s="89" t="s">
        <v>2737</v>
      </c>
      <c r="G464" s="91">
        <v>1</v>
      </c>
      <c r="H464" s="91"/>
      <c r="I464" s="91">
        <v>1</v>
      </c>
      <c r="K464" s="26" t="str">
        <f t="shared" si="6"/>
        <v>('PP0443','Cochin-Port Saint Denis',14,27,3019,1,'',1),</v>
      </c>
    </row>
    <row r="465" spans="1:11">
      <c r="A465" s="21">
        <v>444</v>
      </c>
      <c r="B465" s="91" t="s">
        <v>1630</v>
      </c>
      <c r="E465" s="89" t="s">
        <v>2738</v>
      </c>
      <c r="G465" s="91">
        <v>1</v>
      </c>
      <c r="H465" s="91"/>
      <c r="I465" s="91">
        <v>1</v>
      </c>
      <c r="K465" s="26" t="str">
        <f t="shared" si="6"/>
        <v>('PP0444','Cochin-Djibouti',14,28,2047,1,'',1),</v>
      </c>
    </row>
    <row r="466" spans="1:11">
      <c r="A466" s="21">
        <v>445</v>
      </c>
      <c r="B466" s="91" t="s">
        <v>1631</v>
      </c>
      <c r="E466" s="89" t="s">
        <v>2739</v>
      </c>
      <c r="G466" s="91">
        <v>1</v>
      </c>
      <c r="H466" s="91"/>
      <c r="I466" s="91">
        <v>1</v>
      </c>
      <c r="K466" s="26" t="str">
        <f t="shared" si="6"/>
        <v>('PP0445','Cochin-Penang',14,29,1678,1,'',1),</v>
      </c>
    </row>
    <row r="467" spans="1:11">
      <c r="A467" s="21">
        <v>446</v>
      </c>
      <c r="B467" s="91" t="s">
        <v>1632</v>
      </c>
      <c r="E467" s="89" t="s">
        <v>2740</v>
      </c>
      <c r="G467" s="91">
        <v>1</v>
      </c>
      <c r="H467" s="91"/>
      <c r="I467" s="91">
        <v>1</v>
      </c>
      <c r="K467" s="26" t="str">
        <f t="shared" si="6"/>
        <v>('PP0446','Cochin-Port Klang',14,30,1817,1,'',1),</v>
      </c>
    </row>
    <row r="468" spans="1:11">
      <c r="A468" s="21">
        <v>447</v>
      </c>
      <c r="B468" s="91" t="s">
        <v>1633</v>
      </c>
      <c r="E468" s="89" t="s">
        <v>2741</v>
      </c>
      <c r="G468" s="91">
        <v>1</v>
      </c>
      <c r="H468" s="91"/>
      <c r="I468" s="91">
        <v>1</v>
      </c>
      <c r="K468" s="26" t="str">
        <f t="shared" si="6"/>
        <v>('PP0447','Cochin-Singapore',14,31,2047,1,'',1),</v>
      </c>
    </row>
    <row r="469" spans="1:11">
      <c r="A469" s="21">
        <v>448</v>
      </c>
      <c r="B469" s="91" t="s">
        <v>1634</v>
      </c>
      <c r="E469" s="89" t="s">
        <v>2742</v>
      </c>
      <c r="G469" s="91">
        <v>1</v>
      </c>
      <c r="H469" s="91"/>
      <c r="I469" s="91">
        <v>1</v>
      </c>
      <c r="K469" s="26" t="str">
        <f t="shared" si="6"/>
        <v>('PP0448','Cochin-Tanjung Pelepas',14,32,1990,1,'',1),</v>
      </c>
    </row>
    <row r="470" spans="1:11">
      <c r="A470" s="21">
        <v>449</v>
      </c>
      <c r="B470" s="91" t="s">
        <v>1635</v>
      </c>
      <c r="E470" s="89" t="s">
        <v>2743</v>
      </c>
      <c r="G470" s="91">
        <v>1</v>
      </c>
      <c r="H470" s="91"/>
      <c r="I470" s="91">
        <v>1</v>
      </c>
      <c r="K470" s="26" t="str">
        <f t="shared" si="6"/>
        <v>('PP0449','Colombo-Abu Dhabi',15,1,2357,1,'',1),</v>
      </c>
    </row>
    <row r="471" spans="1:11">
      <c r="A471" s="21">
        <v>450</v>
      </c>
      <c r="B471" s="91" t="s">
        <v>1636</v>
      </c>
      <c r="E471" s="89" t="s">
        <v>2744</v>
      </c>
      <c r="G471" s="91">
        <v>1</v>
      </c>
      <c r="H471" s="91"/>
      <c r="I471" s="91">
        <v>1</v>
      </c>
      <c r="K471" s="26" t="str">
        <f t="shared" ref="K471:K534" si="7">"('"&amp;B471&amp;"'"&amp;E471&amp;G471&amp;",'"&amp;H471&amp;"',"&amp;I471&amp;"),"</f>
        <v>('PP0450','Colombo-SITRA',15,2,2507,1,'',1),</v>
      </c>
    </row>
    <row r="472" spans="1:11">
      <c r="A472" s="21">
        <v>451</v>
      </c>
      <c r="B472" s="91" t="s">
        <v>1637</v>
      </c>
      <c r="E472" s="89" t="s">
        <v>2745</v>
      </c>
      <c r="G472" s="91">
        <v>1</v>
      </c>
      <c r="H472" s="91"/>
      <c r="I472" s="91">
        <v>1</v>
      </c>
      <c r="K472" s="26" t="str">
        <f t="shared" si="7"/>
        <v>('PP0451','Colombo-Bandar Abbas',15,3,2207,1,'',1),</v>
      </c>
    </row>
    <row r="473" spans="1:11">
      <c r="A473" s="21">
        <v>452</v>
      </c>
      <c r="B473" s="91" t="s">
        <v>1638</v>
      </c>
      <c r="E473" s="89" t="s">
        <v>2746</v>
      </c>
      <c r="G473" s="91">
        <v>1</v>
      </c>
      <c r="H473" s="91"/>
      <c r="I473" s="91">
        <v>1</v>
      </c>
      <c r="K473" s="26" t="str">
        <f t="shared" si="7"/>
        <v>('PP0452','Colombo-Sharjah',15,4,2276,1,'',1),</v>
      </c>
    </row>
    <row r="474" spans="1:11">
      <c r="A474" s="21">
        <v>453</v>
      </c>
      <c r="B474" s="91" t="s">
        <v>1639</v>
      </c>
      <c r="E474" s="89" t="s">
        <v>2747</v>
      </c>
      <c r="G474" s="91">
        <v>1</v>
      </c>
      <c r="H474" s="91"/>
      <c r="I474" s="91">
        <v>1</v>
      </c>
      <c r="K474" s="26" t="str">
        <f t="shared" si="7"/>
        <v>('PP0453','Colombo-Aden',15,5,7708,1,'',1),</v>
      </c>
    </row>
    <row r="475" spans="1:11">
      <c r="A475" s="21">
        <v>454</v>
      </c>
      <c r="B475" s="91" t="s">
        <v>1640</v>
      </c>
      <c r="E475" s="89" t="s">
        <v>2748</v>
      </c>
      <c r="G475" s="91">
        <v>1</v>
      </c>
      <c r="H475" s="91"/>
      <c r="I475" s="91">
        <v>1</v>
      </c>
      <c r="K475" s="26" t="str">
        <f t="shared" si="7"/>
        <v>('PP0454','Colombo-Dammam',15,6,2572,1,'',1),</v>
      </c>
    </row>
    <row r="476" spans="1:11">
      <c r="A476" s="21">
        <v>455</v>
      </c>
      <c r="B476" s="91" t="s">
        <v>1641</v>
      </c>
      <c r="E476" s="89" t="s">
        <v>2749</v>
      </c>
      <c r="G476" s="91">
        <v>1</v>
      </c>
      <c r="H476" s="91"/>
      <c r="I476" s="91">
        <v>1</v>
      </c>
      <c r="K476" s="26" t="str">
        <f t="shared" si="7"/>
        <v>('PP0455','Colombo-Hodeidah',15,7,2476,1,'',1),</v>
      </c>
    </row>
    <row r="477" spans="1:11">
      <c r="A477" s="21">
        <v>456</v>
      </c>
      <c r="B477" s="91" t="s">
        <v>1642</v>
      </c>
      <c r="E477" s="89" t="s">
        <v>2750</v>
      </c>
      <c r="G477" s="91">
        <v>1</v>
      </c>
      <c r="H477" s="91"/>
      <c r="I477" s="91">
        <v>1</v>
      </c>
      <c r="K477" s="26" t="str">
        <f t="shared" si="7"/>
        <v>('PP0456','Colombo-Jeddah',15,8,3015,1,'',1),</v>
      </c>
    </row>
    <row r="478" spans="1:11">
      <c r="A478" s="21">
        <v>457</v>
      </c>
      <c r="B478" s="91" t="s">
        <v>1643</v>
      </c>
      <c r="E478" s="89" t="s">
        <v>2751</v>
      </c>
      <c r="G478" s="91">
        <v>1</v>
      </c>
      <c r="H478" s="91"/>
      <c r="I478" s="91">
        <v>1</v>
      </c>
      <c r="K478" s="26" t="str">
        <f t="shared" si="7"/>
        <v>('PP0457','Colombo-Muscat. Oman',15,9,1921,1,'',1),</v>
      </c>
    </row>
    <row r="479" spans="1:11">
      <c r="A479" s="21">
        <v>458</v>
      </c>
      <c r="B479" s="91" t="s">
        <v>1644</v>
      </c>
      <c r="E479" s="89" t="s">
        <v>2752</v>
      </c>
      <c r="G479" s="91">
        <v>1</v>
      </c>
      <c r="H479" s="91"/>
      <c r="I479" s="91">
        <v>1</v>
      </c>
      <c r="K479" s="26" t="str">
        <f t="shared" si="7"/>
        <v>('PP0458','Colombo-Salalah',15,10,1920,1,'',1),</v>
      </c>
    </row>
    <row r="480" spans="1:11">
      <c r="A480" s="21">
        <v>459</v>
      </c>
      <c r="B480" s="91" t="s">
        <v>1645</v>
      </c>
      <c r="E480" s="89" t="s">
        <v>2753</v>
      </c>
      <c r="G480" s="91">
        <v>1</v>
      </c>
      <c r="H480" s="91"/>
      <c r="I480" s="91">
        <v>1</v>
      </c>
      <c r="K480" s="26" t="str">
        <f t="shared" si="7"/>
        <v>('PP0459','Colombo-Sohar',15,11,2033,1,'',1),</v>
      </c>
    </row>
    <row r="481" spans="1:11">
      <c r="A481" s="21">
        <v>460</v>
      </c>
      <c r="B481" s="91" t="s">
        <v>1646</v>
      </c>
      <c r="E481" s="89" t="s">
        <v>2754</v>
      </c>
      <c r="G481" s="91">
        <v>1</v>
      </c>
      <c r="H481" s="91"/>
      <c r="I481" s="91">
        <v>1</v>
      </c>
      <c r="K481" s="26" t="str">
        <f t="shared" si="7"/>
        <v>('PP0460','Colombo-Chennai',15,12,401,1,'',1),</v>
      </c>
    </row>
    <row r="482" spans="1:11">
      <c r="A482" s="21">
        <v>461</v>
      </c>
      <c r="B482" s="91" t="s">
        <v>1647</v>
      </c>
      <c r="E482" s="89" t="s">
        <v>2755</v>
      </c>
      <c r="G482" s="91">
        <v>1</v>
      </c>
      <c r="H482" s="91"/>
      <c r="I482" s="91">
        <v>1</v>
      </c>
      <c r="K482" s="26" t="str">
        <f t="shared" si="7"/>
        <v>('PP0461','Colombo-Chittagong',15,13,1515,1,'',1),</v>
      </c>
    </row>
    <row r="483" spans="1:11">
      <c r="A483" s="21">
        <v>462</v>
      </c>
      <c r="B483" s="91" t="s">
        <v>1648</v>
      </c>
      <c r="E483" s="89" t="s">
        <v>2756</v>
      </c>
      <c r="G483" s="91">
        <v>1</v>
      </c>
      <c r="H483" s="91"/>
      <c r="I483" s="91">
        <v>1</v>
      </c>
      <c r="K483" s="26" t="str">
        <f t="shared" si="7"/>
        <v>('PP0462','Colombo-Cochin',15,14,353,1,'',1),</v>
      </c>
    </row>
    <row r="484" spans="1:11">
      <c r="A484" s="21">
        <v>463</v>
      </c>
      <c r="B484" s="91" t="s">
        <v>1649</v>
      </c>
      <c r="E484" s="89" t="s">
        <v>2757</v>
      </c>
      <c r="G484" s="91">
        <v>1</v>
      </c>
      <c r="H484" s="91"/>
      <c r="I484" s="91">
        <v>1</v>
      </c>
      <c r="K484" s="26" t="str">
        <f t="shared" si="7"/>
        <v>('PP0463','Colombo-Colombo',15,15,0,1,'',1),</v>
      </c>
    </row>
    <row r="485" spans="1:11">
      <c r="A485" s="21">
        <v>464</v>
      </c>
      <c r="B485" s="91" t="s">
        <v>1650</v>
      </c>
      <c r="E485" s="89" t="s">
        <v>2758</v>
      </c>
      <c r="G485" s="91">
        <v>1</v>
      </c>
      <c r="H485" s="91"/>
      <c r="I485" s="91">
        <v>1</v>
      </c>
      <c r="K485" s="26" t="str">
        <f t="shared" si="7"/>
        <v>('PP0464','Colombo-Haldia ',15,16,1269,1,'',1),</v>
      </c>
    </row>
    <row r="486" spans="1:11">
      <c r="A486" s="21">
        <v>465</v>
      </c>
      <c r="B486" s="91" t="s">
        <v>1651</v>
      </c>
      <c r="E486" s="89" t="s">
        <v>2759</v>
      </c>
      <c r="G486" s="91">
        <v>1</v>
      </c>
      <c r="H486" s="91"/>
      <c r="I486" s="91">
        <v>1</v>
      </c>
      <c r="K486" s="26" t="str">
        <f t="shared" si="7"/>
        <v>('PP0465','Colombo-Jawaharlal Nehru',15,17,943,1,'',1),</v>
      </c>
    </row>
    <row r="487" spans="1:11">
      <c r="A487" s="21">
        <v>466</v>
      </c>
      <c r="B487" s="91" t="s">
        <v>1652</v>
      </c>
      <c r="E487" s="89" t="s">
        <v>2760</v>
      </c>
      <c r="G487" s="91">
        <v>1</v>
      </c>
      <c r="H487" s="91"/>
      <c r="I487" s="91">
        <v>1</v>
      </c>
      <c r="K487" s="26" t="str">
        <f t="shared" si="7"/>
        <v>('PP0466','Colombo-Kandla',15,18,1395,1,'',1),</v>
      </c>
    </row>
    <row r="488" spans="1:11">
      <c r="A488" s="21">
        <v>467</v>
      </c>
      <c r="B488" s="91" t="s">
        <v>1653</v>
      </c>
      <c r="E488" s="89" t="s">
        <v>3314</v>
      </c>
      <c r="G488" s="91">
        <v>1</v>
      </c>
      <c r="H488" s="91"/>
      <c r="I488" s="91">
        <v>1</v>
      </c>
      <c r="K488" s="26" t="str">
        <f t="shared" si="7"/>
        <v>('PP0467','Colombo-Kolkata',15,19,1292,1,'',1),</v>
      </c>
    </row>
    <row r="489" spans="1:11">
      <c r="A489" s="21">
        <v>468</v>
      </c>
      <c r="B489" s="91" t="s">
        <v>1654</v>
      </c>
      <c r="E489" s="89" t="s">
        <v>2761</v>
      </c>
      <c r="G489" s="91">
        <v>1</v>
      </c>
      <c r="H489" s="91"/>
      <c r="I489" s="91">
        <v>1</v>
      </c>
      <c r="K489" s="26" t="str">
        <f t="shared" si="7"/>
        <v>('PP0468','Colombo-Pipavav',15,20,1131,1,'',1),</v>
      </c>
    </row>
    <row r="490" spans="1:11">
      <c r="A490" s="21">
        <v>469</v>
      </c>
      <c r="B490" s="91" t="s">
        <v>1655</v>
      </c>
      <c r="E490" s="89" t="s">
        <v>2762</v>
      </c>
      <c r="G490" s="91">
        <v>1</v>
      </c>
      <c r="H490" s="91"/>
      <c r="I490" s="91">
        <v>1</v>
      </c>
      <c r="K490" s="26" t="str">
        <f t="shared" si="7"/>
        <v>('PP0469','Colombo-Port Qasim',15,21,1531,1,'',1),</v>
      </c>
    </row>
    <row r="491" spans="1:11">
      <c r="A491" s="21">
        <v>470</v>
      </c>
      <c r="B491" s="91" t="s">
        <v>1656</v>
      </c>
      <c r="E491" s="89" t="s">
        <v>2763</v>
      </c>
      <c r="G491" s="91">
        <v>1</v>
      </c>
      <c r="H491" s="91"/>
      <c r="I491" s="91">
        <v>1</v>
      </c>
      <c r="K491" s="26" t="str">
        <f t="shared" si="7"/>
        <v>('PP0470','Colombo-Dar es Salaam',15,22,2933,1,'',1),</v>
      </c>
    </row>
    <row r="492" spans="1:11">
      <c r="A492" s="21">
        <v>471</v>
      </c>
      <c r="B492" s="91" t="s">
        <v>1657</v>
      </c>
      <c r="E492" s="89" t="s">
        <v>2764</v>
      </c>
      <c r="G492" s="91">
        <v>1</v>
      </c>
      <c r="H492" s="91"/>
      <c r="I492" s="91">
        <v>1</v>
      </c>
      <c r="K492" s="26" t="str">
        <f t="shared" si="7"/>
        <v>('PP0471','Colombo-Mombasa',15,23,2742,1,'',1),</v>
      </c>
    </row>
    <row r="493" spans="1:11">
      <c r="A493" s="21">
        <v>472</v>
      </c>
      <c r="B493" s="91" t="s">
        <v>1658</v>
      </c>
      <c r="E493" s="89" t="s">
        <v>2765</v>
      </c>
      <c r="G493" s="91">
        <v>1</v>
      </c>
      <c r="H493" s="91"/>
      <c r="I493" s="91">
        <v>1</v>
      </c>
      <c r="K493" s="26" t="str">
        <f t="shared" si="7"/>
        <v>('PP0472','Colombo-Port Louis',15,24,2735,1,'',1),</v>
      </c>
    </row>
    <row r="494" spans="1:11">
      <c r="A494" s="21">
        <v>473</v>
      </c>
      <c r="B494" s="91" t="s">
        <v>1659</v>
      </c>
      <c r="E494" s="89" t="s">
        <v>2766</v>
      </c>
      <c r="G494" s="91">
        <v>1</v>
      </c>
      <c r="H494" s="91"/>
      <c r="I494" s="91">
        <v>1</v>
      </c>
      <c r="K494" s="26" t="str">
        <f t="shared" si="7"/>
        <v>('PP0473','Colombo-Toamasina',15,25,3075,1,'',1),</v>
      </c>
    </row>
    <row r="495" spans="1:11">
      <c r="A495" s="21">
        <v>474</v>
      </c>
      <c r="B495" s="91" t="s">
        <v>1660</v>
      </c>
      <c r="E495" s="89" t="s">
        <v>2767</v>
      </c>
      <c r="G495" s="91">
        <v>1</v>
      </c>
      <c r="H495" s="91"/>
      <c r="I495" s="91">
        <v>1</v>
      </c>
      <c r="K495" s="26" t="str">
        <f t="shared" si="7"/>
        <v>('PP0474','Colombo-Victoria',15,26,1996,1,'',1),</v>
      </c>
    </row>
    <row r="496" spans="1:11">
      <c r="A496" s="21">
        <v>475</v>
      </c>
      <c r="B496" s="91" t="s">
        <v>1661</v>
      </c>
      <c r="E496" s="89" t="s">
        <v>2768</v>
      </c>
      <c r="G496" s="91">
        <v>1</v>
      </c>
      <c r="H496" s="91"/>
      <c r="I496" s="91">
        <v>1</v>
      </c>
      <c r="K496" s="26" t="str">
        <f t="shared" si="7"/>
        <v>('PP0475','Colombo-Port Saint Denis',15,27,2938,1,'',1),</v>
      </c>
    </row>
    <row r="497" spans="1:11">
      <c r="A497" s="21">
        <v>476</v>
      </c>
      <c r="B497" s="91" t="s">
        <v>1662</v>
      </c>
      <c r="E497" s="89" t="s">
        <v>2769</v>
      </c>
      <c r="G497" s="91">
        <v>1</v>
      </c>
      <c r="H497" s="91"/>
      <c r="I497" s="91">
        <v>1</v>
      </c>
      <c r="K497" s="26" t="str">
        <f t="shared" si="7"/>
        <v>('PP0476','Colombo-Djibouti',15,28,2360,1,'',1),</v>
      </c>
    </row>
    <row r="498" spans="1:11">
      <c r="A498" s="21">
        <v>477</v>
      </c>
      <c r="B498" s="91" t="s">
        <v>1663</v>
      </c>
      <c r="E498" s="89" t="s">
        <v>2770</v>
      </c>
      <c r="G498" s="91">
        <v>1</v>
      </c>
      <c r="H498" s="91"/>
      <c r="I498" s="91">
        <v>1</v>
      </c>
      <c r="K498" s="26" t="str">
        <f t="shared" si="7"/>
        <v>('PP0477','Colombo-Penang',15,29,1325,1,'',1),</v>
      </c>
    </row>
    <row r="499" spans="1:11">
      <c r="A499" s="21">
        <v>478</v>
      </c>
      <c r="B499" s="91" t="s">
        <v>1664</v>
      </c>
      <c r="E499" s="89" t="s">
        <v>2771</v>
      </c>
      <c r="G499" s="91">
        <v>1</v>
      </c>
      <c r="H499" s="91"/>
      <c r="I499" s="91">
        <v>1</v>
      </c>
      <c r="K499" s="26" t="str">
        <f t="shared" si="7"/>
        <v>('PP0478','Colombo-Port Klang',15,30,1464,1,'',1),</v>
      </c>
    </row>
    <row r="500" spans="1:11">
      <c r="A500" s="21">
        <v>479</v>
      </c>
      <c r="B500" s="91" t="s">
        <v>1665</v>
      </c>
      <c r="E500" s="89" t="s">
        <v>2772</v>
      </c>
      <c r="G500" s="91">
        <v>1</v>
      </c>
      <c r="H500" s="91"/>
      <c r="I500" s="91">
        <v>1</v>
      </c>
      <c r="K500" s="26" t="str">
        <f t="shared" si="7"/>
        <v>('PP0479','Colombo-Singapore',15,31,1695,1,'',1),</v>
      </c>
    </row>
    <row r="501" spans="1:11">
      <c r="A501" s="21">
        <v>480</v>
      </c>
      <c r="B501" s="91" t="s">
        <v>1666</v>
      </c>
      <c r="E501" s="89" t="s">
        <v>2773</v>
      </c>
      <c r="G501" s="91">
        <v>1</v>
      </c>
      <c r="H501" s="91"/>
      <c r="I501" s="91">
        <v>1</v>
      </c>
      <c r="K501" s="26" t="str">
        <f t="shared" si="7"/>
        <v>('PP0480','Colombo-Tanjung Pelepas',15,32,1637,1,'',1),</v>
      </c>
    </row>
    <row r="502" spans="1:11">
      <c r="A502" s="21">
        <v>481</v>
      </c>
      <c r="B502" s="91" t="s">
        <v>1667</v>
      </c>
      <c r="E502" s="89" t="s">
        <v>2774</v>
      </c>
      <c r="G502" s="91">
        <v>1</v>
      </c>
      <c r="H502" s="91"/>
      <c r="I502" s="91">
        <v>1</v>
      </c>
      <c r="K502" s="26" t="str">
        <f t="shared" si="7"/>
        <v>('PP0481','Haldia -Abu Dhabi',16,1,3488,1,'',1),</v>
      </c>
    </row>
    <row r="503" spans="1:11">
      <c r="A503" s="21">
        <v>482</v>
      </c>
      <c r="B503" s="91" t="s">
        <v>1668</v>
      </c>
      <c r="E503" s="89" t="s">
        <v>2775</v>
      </c>
      <c r="G503" s="91">
        <v>1</v>
      </c>
      <c r="H503" s="91"/>
      <c r="I503" s="91">
        <v>1</v>
      </c>
      <c r="K503" s="26" t="str">
        <f t="shared" si="7"/>
        <v>('PP0482','Haldia -SITRA',16,2,3637,1,'',1),</v>
      </c>
    </row>
    <row r="504" spans="1:11">
      <c r="A504" s="21">
        <v>483</v>
      </c>
      <c r="B504" s="91" t="s">
        <v>1669</v>
      </c>
      <c r="E504" s="89" t="s">
        <v>2776</v>
      </c>
      <c r="G504" s="91">
        <v>1</v>
      </c>
      <c r="H504" s="91"/>
      <c r="I504" s="91">
        <v>1</v>
      </c>
      <c r="K504" s="26" t="str">
        <f t="shared" si="7"/>
        <v>('PP0483','Haldia -Bandar Abbas',16,3,3337,1,'',1),</v>
      </c>
    </row>
    <row r="505" spans="1:11">
      <c r="A505" s="21">
        <v>484</v>
      </c>
      <c r="B505" s="91" t="s">
        <v>1670</v>
      </c>
      <c r="E505" s="89" t="s">
        <v>2777</v>
      </c>
      <c r="G505" s="91">
        <v>1</v>
      </c>
      <c r="H505" s="91"/>
      <c r="I505" s="91">
        <v>1</v>
      </c>
      <c r="K505" s="26" t="str">
        <f t="shared" si="7"/>
        <v>('PP0484','Haldia -Sharjah',16,4,3407,1,'',1),</v>
      </c>
    </row>
    <row r="506" spans="1:11">
      <c r="A506" s="21">
        <v>485</v>
      </c>
      <c r="B506" s="91" t="s">
        <v>1671</v>
      </c>
      <c r="E506" s="89" t="s">
        <v>2778</v>
      </c>
      <c r="G506" s="91">
        <v>1</v>
      </c>
      <c r="H506" s="91"/>
      <c r="I506" s="91">
        <v>1</v>
      </c>
      <c r="K506" s="26" t="str">
        <f t="shared" si="7"/>
        <v>('PP0485','Haldia -Aden',16,5,8852,1,'',1),</v>
      </c>
    </row>
    <row r="507" spans="1:11">
      <c r="A507" s="21">
        <v>486</v>
      </c>
      <c r="B507" s="91" t="s">
        <v>1672</v>
      </c>
      <c r="E507" s="89" t="s">
        <v>2779</v>
      </c>
      <c r="G507" s="91">
        <v>1</v>
      </c>
      <c r="H507" s="91"/>
      <c r="I507" s="91">
        <v>1</v>
      </c>
      <c r="K507" s="26" t="str">
        <f t="shared" si="7"/>
        <v>('PP0486','Haldia -Dammam',16,6,3702,1,'',1),</v>
      </c>
    </row>
    <row r="508" spans="1:11">
      <c r="A508" s="21">
        <v>487</v>
      </c>
      <c r="B508" s="91" t="s">
        <v>1673</v>
      </c>
      <c r="E508" s="89" t="s">
        <v>2780</v>
      </c>
      <c r="G508" s="91">
        <v>1</v>
      </c>
      <c r="H508" s="91"/>
      <c r="I508" s="91">
        <v>1</v>
      </c>
      <c r="K508" s="26" t="str">
        <f t="shared" si="7"/>
        <v>('PP0487','Haldia -Hodeidah',16,7,3620,1,'',1),</v>
      </c>
    </row>
    <row r="509" spans="1:11">
      <c r="A509" s="21">
        <v>488</v>
      </c>
      <c r="B509" s="91" t="s">
        <v>1674</v>
      </c>
      <c r="E509" s="89" t="s">
        <v>2781</v>
      </c>
      <c r="G509" s="91">
        <v>1</v>
      </c>
      <c r="H509" s="91"/>
      <c r="I509" s="91">
        <v>1</v>
      </c>
      <c r="K509" s="26" t="str">
        <f t="shared" si="7"/>
        <v>('PP0488','Haldia -Jeddah',16,8,4159,1,'',1),</v>
      </c>
    </row>
    <row r="510" spans="1:11">
      <c r="A510" s="21">
        <v>489</v>
      </c>
      <c r="B510" s="91" t="s">
        <v>1675</v>
      </c>
      <c r="E510" s="89" t="s">
        <v>2782</v>
      </c>
      <c r="G510" s="91">
        <v>1</v>
      </c>
      <c r="H510" s="91"/>
      <c r="I510" s="91">
        <v>1</v>
      </c>
      <c r="K510" s="26" t="str">
        <f t="shared" si="7"/>
        <v>('PP0489','Haldia -Muscat. Oman',16,9,3051,1,'',1),</v>
      </c>
    </row>
    <row r="511" spans="1:11">
      <c r="A511" s="21">
        <v>490</v>
      </c>
      <c r="B511" s="91" t="s">
        <v>1676</v>
      </c>
      <c r="E511" s="89" t="s">
        <v>2783</v>
      </c>
      <c r="G511" s="91">
        <v>1</v>
      </c>
      <c r="H511" s="91"/>
      <c r="I511" s="91">
        <v>1</v>
      </c>
      <c r="K511" s="26" t="str">
        <f t="shared" si="7"/>
        <v>('PP0490','Haldia -Salalah',16,10,3050,1,'',1),</v>
      </c>
    </row>
    <row r="512" spans="1:11">
      <c r="A512" s="21">
        <v>491</v>
      </c>
      <c r="B512" s="91" t="s">
        <v>1677</v>
      </c>
      <c r="E512" s="89" t="s">
        <v>2784</v>
      </c>
      <c r="G512" s="91">
        <v>1</v>
      </c>
      <c r="H512" s="91"/>
      <c r="I512" s="91">
        <v>1</v>
      </c>
      <c r="K512" s="26" t="str">
        <f t="shared" si="7"/>
        <v>('PP0491','Haldia -Sohar',16,11,3163,1,'',1),</v>
      </c>
    </row>
    <row r="513" spans="1:11">
      <c r="A513" s="21">
        <v>492</v>
      </c>
      <c r="B513" s="91" t="s">
        <v>1678</v>
      </c>
      <c r="E513" s="89" t="s">
        <v>2785</v>
      </c>
      <c r="G513" s="91">
        <v>1</v>
      </c>
      <c r="H513" s="91"/>
      <c r="I513" s="91">
        <v>1</v>
      </c>
      <c r="K513" s="26" t="str">
        <f t="shared" si="7"/>
        <v>('PP0492','Haldia -Chennai',16,12,867,1,'',1),</v>
      </c>
    </row>
    <row r="514" spans="1:11">
      <c r="A514" s="21">
        <v>493</v>
      </c>
      <c r="B514" s="91" t="s">
        <v>1679</v>
      </c>
      <c r="E514" s="89" t="s">
        <v>2786</v>
      </c>
      <c r="G514" s="91">
        <v>1</v>
      </c>
      <c r="H514" s="91"/>
      <c r="I514" s="91">
        <v>1</v>
      </c>
      <c r="K514" s="26" t="str">
        <f t="shared" si="7"/>
        <v>('PP0493','Haldia -Chittagong',16,13,338,1,'',1),</v>
      </c>
    </row>
    <row r="515" spans="1:11">
      <c r="A515" s="21">
        <v>494</v>
      </c>
      <c r="B515" s="91" t="s">
        <v>1680</v>
      </c>
      <c r="E515" s="89" t="s">
        <v>2787</v>
      </c>
      <c r="G515" s="91">
        <v>1</v>
      </c>
      <c r="H515" s="91"/>
      <c r="I515" s="91">
        <v>1</v>
      </c>
      <c r="K515" s="26" t="str">
        <f t="shared" si="7"/>
        <v>('PP0494','Haldia -Cochin',16,14,1483,1,'',1),</v>
      </c>
    </row>
    <row r="516" spans="1:11">
      <c r="A516" s="21">
        <v>495</v>
      </c>
      <c r="B516" s="91" t="s">
        <v>1681</v>
      </c>
      <c r="E516" s="89" t="s">
        <v>2788</v>
      </c>
      <c r="G516" s="91">
        <v>1</v>
      </c>
      <c r="H516" s="91"/>
      <c r="I516" s="91">
        <v>1</v>
      </c>
      <c r="K516" s="26" t="str">
        <f t="shared" si="7"/>
        <v>('PP0495','Haldia -Colombo',16,15,1269,1,'',1),</v>
      </c>
    </row>
    <row r="517" spans="1:11">
      <c r="A517" s="21">
        <v>496</v>
      </c>
      <c r="B517" s="91" t="s">
        <v>1682</v>
      </c>
      <c r="E517" s="89" t="s">
        <v>2789</v>
      </c>
      <c r="G517" s="91">
        <v>1</v>
      </c>
      <c r="H517" s="91"/>
      <c r="I517" s="91">
        <v>1</v>
      </c>
      <c r="K517" s="26" t="str">
        <f t="shared" si="7"/>
        <v>('PP0496','Haldia -Haldia ',16,16,0,1,'',1),</v>
      </c>
    </row>
    <row r="518" spans="1:11">
      <c r="A518" s="21">
        <v>497</v>
      </c>
      <c r="B518" s="91" t="s">
        <v>1683</v>
      </c>
      <c r="E518" s="89" t="s">
        <v>2790</v>
      </c>
      <c r="G518" s="91">
        <v>1</v>
      </c>
      <c r="H518" s="91"/>
      <c r="I518" s="91">
        <v>1</v>
      </c>
      <c r="K518" s="26" t="str">
        <f t="shared" si="7"/>
        <v>('PP0497','Haldia -Jawaharlal Nehru',16,17,2073,1,'',1),</v>
      </c>
    </row>
    <row r="519" spans="1:11">
      <c r="A519" s="21">
        <v>498</v>
      </c>
      <c r="B519" s="91" t="s">
        <v>1684</v>
      </c>
      <c r="E519" s="89" t="s">
        <v>2791</v>
      </c>
      <c r="G519" s="91">
        <v>1</v>
      </c>
      <c r="H519" s="91"/>
      <c r="I519" s="91">
        <v>1</v>
      </c>
      <c r="K519" s="26" t="str">
        <f t="shared" si="7"/>
        <v>('PP0498','Haldia -Kandla',16,18,2525,1,'',1),</v>
      </c>
    </row>
    <row r="520" spans="1:11">
      <c r="A520" s="21">
        <v>499</v>
      </c>
      <c r="B520" s="91" t="s">
        <v>1685</v>
      </c>
      <c r="E520" s="89" t="s">
        <v>3315</v>
      </c>
      <c r="G520" s="91">
        <v>1</v>
      </c>
      <c r="H520" s="91"/>
      <c r="I520" s="91">
        <v>1</v>
      </c>
      <c r="K520" s="26" t="str">
        <f t="shared" si="7"/>
        <v>('PP0499','Haldia -Kolkata',16,19,23,1,'',1),</v>
      </c>
    </row>
    <row r="521" spans="1:11">
      <c r="A521" s="21">
        <v>500</v>
      </c>
      <c r="B521" s="91" t="s">
        <v>1686</v>
      </c>
      <c r="E521" s="89" t="s">
        <v>2792</v>
      </c>
      <c r="G521" s="91">
        <v>1</v>
      </c>
      <c r="H521" s="91"/>
      <c r="I521" s="91">
        <v>1</v>
      </c>
      <c r="K521" s="26" t="str">
        <f t="shared" si="7"/>
        <v>('PP0500','Haldia -Pipavav',16,20,2261,1,'',1),</v>
      </c>
    </row>
    <row r="522" spans="1:11">
      <c r="A522" s="21">
        <v>501</v>
      </c>
      <c r="B522" s="91" t="s">
        <v>1687</v>
      </c>
      <c r="E522" s="89" t="s">
        <v>2793</v>
      </c>
      <c r="G522" s="91">
        <v>1</v>
      </c>
      <c r="H522" s="91"/>
      <c r="I522" s="91">
        <v>1</v>
      </c>
      <c r="K522" s="26" t="str">
        <f t="shared" si="7"/>
        <v>('PP0501','Haldia -Port Qasim',16,21,2661,1,'',1),</v>
      </c>
    </row>
    <row r="523" spans="1:11">
      <c r="A523" s="21">
        <v>502</v>
      </c>
      <c r="B523" s="91" t="s">
        <v>1688</v>
      </c>
      <c r="E523" s="89" t="s">
        <v>2794</v>
      </c>
      <c r="G523" s="91">
        <v>1</v>
      </c>
      <c r="H523" s="91"/>
      <c r="I523" s="91">
        <v>1</v>
      </c>
      <c r="K523" s="26" t="str">
        <f t="shared" si="7"/>
        <v>('PP0502','Haldia -Dar es Salaam',16,22,4148,1,'',1),</v>
      </c>
    </row>
    <row r="524" spans="1:11">
      <c r="A524" s="21">
        <v>503</v>
      </c>
      <c r="B524" s="91" t="s">
        <v>1689</v>
      </c>
      <c r="E524" s="89" t="s">
        <v>2795</v>
      </c>
      <c r="G524" s="91">
        <v>1</v>
      </c>
      <c r="H524" s="91"/>
      <c r="I524" s="91">
        <v>1</v>
      </c>
      <c r="K524" s="26" t="str">
        <f t="shared" si="7"/>
        <v>('PP0503','Haldia -Mombasa',16,23,3958,1,'',1),</v>
      </c>
    </row>
    <row r="525" spans="1:11">
      <c r="A525" s="21">
        <v>504</v>
      </c>
      <c r="B525" s="91" t="s">
        <v>1690</v>
      </c>
      <c r="E525" s="89" t="s">
        <v>2796</v>
      </c>
      <c r="G525" s="91">
        <v>1</v>
      </c>
      <c r="H525" s="91"/>
      <c r="I525" s="91">
        <v>1</v>
      </c>
      <c r="K525" s="26" t="str">
        <f t="shared" si="7"/>
        <v>('PP0504','Haldia -Port Louis',16,24,3934,1,'',1),</v>
      </c>
    </row>
    <row r="526" spans="1:11">
      <c r="A526" s="21">
        <v>505</v>
      </c>
      <c r="B526" s="91" t="s">
        <v>1691</v>
      </c>
      <c r="E526" s="89" t="s">
        <v>2797</v>
      </c>
      <c r="G526" s="91">
        <v>1</v>
      </c>
      <c r="H526" s="91"/>
      <c r="I526" s="91">
        <v>1</v>
      </c>
      <c r="K526" s="26" t="str">
        <f t="shared" si="7"/>
        <v>('PP0505','Haldia -Toamasina',16,25,4274,1,'',1),</v>
      </c>
    </row>
    <row r="527" spans="1:11">
      <c r="A527" s="21">
        <v>506</v>
      </c>
      <c r="B527" s="91" t="s">
        <v>1692</v>
      </c>
      <c r="E527" s="89" t="s">
        <v>2798</v>
      </c>
      <c r="G527" s="91">
        <v>1</v>
      </c>
      <c r="H527" s="91"/>
      <c r="I527" s="91">
        <v>1</v>
      </c>
      <c r="K527" s="26" t="str">
        <f t="shared" si="7"/>
        <v>('PP0506','Haldia -Victoria',16,26,3195,1,'',1),</v>
      </c>
    </row>
    <row r="528" spans="1:11">
      <c r="A528" s="21">
        <v>507</v>
      </c>
      <c r="B528" s="91" t="s">
        <v>1693</v>
      </c>
      <c r="E528" s="89" t="s">
        <v>2799</v>
      </c>
      <c r="G528" s="91">
        <v>1</v>
      </c>
      <c r="H528" s="91"/>
      <c r="I528" s="91">
        <v>1</v>
      </c>
      <c r="K528" s="26" t="str">
        <f t="shared" si="7"/>
        <v>('PP0507','Haldia -Port Saint Denis',16,27,4137,1,'',1),</v>
      </c>
    </row>
    <row r="529" spans="1:11">
      <c r="A529" s="21">
        <v>508</v>
      </c>
      <c r="B529" s="91" t="s">
        <v>1694</v>
      </c>
      <c r="E529" s="89" t="s">
        <v>2800</v>
      </c>
      <c r="G529" s="91">
        <v>1</v>
      </c>
      <c r="H529" s="91"/>
      <c r="I529" s="91">
        <v>1</v>
      </c>
      <c r="K529" s="26" t="str">
        <f t="shared" si="7"/>
        <v>('PP0508','Haldia -Djibouti',16,28,3504,1,'',1),</v>
      </c>
    </row>
    <row r="530" spans="1:11">
      <c r="A530" s="21">
        <v>509</v>
      </c>
      <c r="B530" s="91" t="s">
        <v>1695</v>
      </c>
      <c r="E530" s="89" t="s">
        <v>2801</v>
      </c>
      <c r="G530" s="91">
        <v>1</v>
      </c>
      <c r="H530" s="91"/>
      <c r="I530" s="91">
        <v>1</v>
      </c>
      <c r="K530" s="26" t="str">
        <f t="shared" si="7"/>
        <v>('PP0509','Haldia -Penang',16,29,1616,1,'',1),</v>
      </c>
    </row>
    <row r="531" spans="1:11">
      <c r="A531" s="21">
        <v>510</v>
      </c>
      <c r="B531" s="91" t="s">
        <v>1696</v>
      </c>
      <c r="E531" s="89" t="s">
        <v>2802</v>
      </c>
      <c r="G531" s="91">
        <v>1</v>
      </c>
      <c r="H531" s="91"/>
      <c r="I531" s="91">
        <v>1</v>
      </c>
      <c r="K531" s="26" t="str">
        <f t="shared" si="7"/>
        <v>('PP0510','Haldia -Port Klang',16,30,1756,1,'',1),</v>
      </c>
    </row>
    <row r="532" spans="1:11">
      <c r="A532" s="21">
        <v>511</v>
      </c>
      <c r="B532" s="91" t="s">
        <v>1697</v>
      </c>
      <c r="E532" s="89" t="s">
        <v>2803</v>
      </c>
      <c r="G532" s="91">
        <v>1</v>
      </c>
      <c r="H532" s="91"/>
      <c r="I532" s="91">
        <v>1</v>
      </c>
      <c r="K532" s="26" t="str">
        <f t="shared" si="7"/>
        <v>('PP0511','Haldia -Singapore',16,31,1986,1,'',1),</v>
      </c>
    </row>
    <row r="533" spans="1:11">
      <c r="A533" s="21">
        <v>512</v>
      </c>
      <c r="B533" s="91" t="s">
        <v>1698</v>
      </c>
      <c r="E533" s="89" t="s">
        <v>2804</v>
      </c>
      <c r="G533" s="91">
        <v>1</v>
      </c>
      <c r="H533" s="91"/>
      <c r="I533" s="91">
        <v>1</v>
      </c>
      <c r="K533" s="26" t="str">
        <f t="shared" si="7"/>
        <v>('PP0512','Haldia -Tanjung Pelepas',16,32,1929,1,'',1),</v>
      </c>
    </row>
    <row r="534" spans="1:11">
      <c r="A534" s="21">
        <v>513</v>
      </c>
      <c r="B534" s="91" t="s">
        <v>1699</v>
      </c>
      <c r="E534" s="89" t="s">
        <v>2805</v>
      </c>
      <c r="G534" s="91">
        <v>1</v>
      </c>
      <c r="H534" s="91"/>
      <c r="I534" s="91">
        <v>1</v>
      </c>
      <c r="K534" s="26" t="str">
        <f t="shared" si="7"/>
        <v>('PP0513','Jawaharlal Nehru-Abu Dhabi',17,1,1416,1,'',1),</v>
      </c>
    </row>
    <row r="535" spans="1:11">
      <c r="A535" s="21">
        <v>514</v>
      </c>
      <c r="B535" s="91" t="s">
        <v>1700</v>
      </c>
      <c r="E535" s="89" t="s">
        <v>2806</v>
      </c>
      <c r="G535" s="91">
        <v>1</v>
      </c>
      <c r="H535" s="91"/>
      <c r="I535" s="91">
        <v>1</v>
      </c>
      <c r="K535" s="26" t="str">
        <f t="shared" ref="K535:K598" si="8">"('"&amp;B535&amp;"'"&amp;E535&amp;G535&amp;",'"&amp;H535&amp;"',"&amp;I535&amp;"),"</f>
        <v>('PP0514','Jawaharlal Nehru-SITRA',17,2,1565,1,'',1),</v>
      </c>
    </row>
    <row r="536" spans="1:11">
      <c r="A536" s="21">
        <v>515</v>
      </c>
      <c r="B536" s="91" t="s">
        <v>1701</v>
      </c>
      <c r="E536" s="89" t="s">
        <v>2807</v>
      </c>
      <c r="G536" s="91">
        <v>1</v>
      </c>
      <c r="H536" s="91"/>
      <c r="I536" s="91">
        <v>1</v>
      </c>
      <c r="K536" s="26" t="str">
        <f t="shared" si="8"/>
        <v>('PP0515','Jawaharlal Nehru-Bandar Abbas',17,3,1265,1,'',1),</v>
      </c>
    </row>
    <row r="537" spans="1:11">
      <c r="A537" s="21">
        <v>516</v>
      </c>
      <c r="B537" s="91" t="s">
        <v>1702</v>
      </c>
      <c r="E537" s="89" t="s">
        <v>2808</v>
      </c>
      <c r="G537" s="91">
        <v>1</v>
      </c>
      <c r="H537" s="91"/>
      <c r="I537" s="91">
        <v>1</v>
      </c>
      <c r="K537" s="26" t="str">
        <f t="shared" si="8"/>
        <v>('PP0516','Jawaharlal Nehru-Sharjah',17,4,1335,1,'',1),</v>
      </c>
    </row>
    <row r="538" spans="1:11">
      <c r="A538" s="21">
        <v>517</v>
      </c>
      <c r="B538" s="91" t="s">
        <v>1703</v>
      </c>
      <c r="E538" s="89" t="s">
        <v>2809</v>
      </c>
      <c r="G538" s="91">
        <v>1</v>
      </c>
      <c r="H538" s="91"/>
      <c r="I538" s="91">
        <v>1</v>
      </c>
      <c r="K538" s="26" t="str">
        <f t="shared" si="8"/>
        <v>('PP0517','Jawaharlal Nehru-Aden',17,5,7208,1,'',1),</v>
      </c>
    </row>
    <row r="539" spans="1:11">
      <c r="A539" s="21">
        <v>518</v>
      </c>
      <c r="B539" s="91" t="s">
        <v>1704</v>
      </c>
      <c r="E539" s="89" t="s">
        <v>2810</v>
      </c>
      <c r="G539" s="91">
        <v>1</v>
      </c>
      <c r="H539" s="91"/>
      <c r="I539" s="91">
        <v>1</v>
      </c>
      <c r="K539" s="26" t="str">
        <f t="shared" si="8"/>
        <v>('PP0518','Jawaharlal Nehru-Dammam',17,6,1630,1,'',1),</v>
      </c>
    </row>
    <row r="540" spans="1:11">
      <c r="A540" s="21">
        <v>519</v>
      </c>
      <c r="B540" s="91" t="s">
        <v>1705</v>
      </c>
      <c r="E540" s="89" t="s">
        <v>2811</v>
      </c>
      <c r="G540" s="91">
        <v>1</v>
      </c>
      <c r="H540" s="91"/>
      <c r="I540" s="91">
        <v>1</v>
      </c>
      <c r="K540" s="26" t="str">
        <f t="shared" si="8"/>
        <v>('PP0519','Jawaharlal Nehru-Hodeidah',17,7,1977,1,'',1),</v>
      </c>
    </row>
    <row r="541" spans="1:11">
      <c r="A541" s="21">
        <v>520</v>
      </c>
      <c r="B541" s="91" t="s">
        <v>1706</v>
      </c>
      <c r="E541" s="89" t="s">
        <v>2812</v>
      </c>
      <c r="G541" s="91">
        <v>1</v>
      </c>
      <c r="H541" s="91"/>
      <c r="I541" s="91">
        <v>1</v>
      </c>
      <c r="K541" s="26" t="str">
        <f t="shared" si="8"/>
        <v>('PP0520','Jawaharlal Nehru-Jeddah',17,8,2515,1,'',1),</v>
      </c>
    </row>
    <row r="542" spans="1:11">
      <c r="A542" s="21">
        <v>521</v>
      </c>
      <c r="B542" s="91" t="s">
        <v>1707</v>
      </c>
      <c r="E542" s="89" t="s">
        <v>2813</v>
      </c>
      <c r="G542" s="91">
        <v>1</v>
      </c>
      <c r="H542" s="91"/>
      <c r="I542" s="91">
        <v>1</v>
      </c>
      <c r="K542" s="26" t="str">
        <f t="shared" si="8"/>
        <v>('PP0521','Jawaharlal Nehru-Muscat. Oman',17,9,979,1,'',1),</v>
      </c>
    </row>
    <row r="543" spans="1:11">
      <c r="A543" s="21">
        <v>522</v>
      </c>
      <c r="B543" s="91" t="s">
        <v>1708</v>
      </c>
      <c r="E543" s="89" t="s">
        <v>2814</v>
      </c>
      <c r="G543" s="91">
        <v>1</v>
      </c>
      <c r="H543" s="91"/>
      <c r="I543" s="91">
        <v>1</v>
      </c>
      <c r="K543" s="26" t="str">
        <f t="shared" si="8"/>
        <v>('PP0522','Jawaharlal Nehru-Salalah',17,10,1143,1,'',1),</v>
      </c>
    </row>
    <row r="544" spans="1:11">
      <c r="A544" s="21">
        <v>523</v>
      </c>
      <c r="B544" s="91" t="s">
        <v>1709</v>
      </c>
      <c r="E544" s="89" t="s">
        <v>2815</v>
      </c>
      <c r="G544" s="91">
        <v>1</v>
      </c>
      <c r="H544" s="91"/>
      <c r="I544" s="91">
        <v>1</v>
      </c>
      <c r="K544" s="26" t="str">
        <f t="shared" si="8"/>
        <v>('PP0523','Jawaharlal Nehru-Sohar',17,11,1091,1,'',1),</v>
      </c>
    </row>
    <row r="545" spans="1:11">
      <c r="A545" s="21">
        <v>524</v>
      </c>
      <c r="B545" s="91" t="s">
        <v>1710</v>
      </c>
      <c r="E545" s="89" t="s">
        <v>2816</v>
      </c>
      <c r="G545" s="91">
        <v>1</v>
      </c>
      <c r="H545" s="91"/>
      <c r="I545" s="91">
        <v>1</v>
      </c>
      <c r="K545" s="26" t="str">
        <f t="shared" si="8"/>
        <v>('PP0524','Jawaharlal Nehru-Chennai',17,12,1206,1,'',1),</v>
      </c>
    </row>
    <row r="546" spans="1:11">
      <c r="A546" s="21">
        <v>525</v>
      </c>
      <c r="B546" s="91" t="s">
        <v>1711</v>
      </c>
      <c r="E546" s="89" t="s">
        <v>2817</v>
      </c>
      <c r="G546" s="91">
        <v>1</v>
      </c>
      <c r="H546" s="91"/>
      <c r="I546" s="91">
        <v>1</v>
      </c>
      <c r="K546" s="26" t="str">
        <f t="shared" si="8"/>
        <v>('PP0525','Jawaharlal Nehru-Chittagong',17,13,2319,1,'',1),</v>
      </c>
    </row>
    <row r="547" spans="1:11">
      <c r="A547" s="21">
        <v>526</v>
      </c>
      <c r="B547" s="91" t="s">
        <v>1712</v>
      </c>
      <c r="E547" s="89" t="s">
        <v>2818</v>
      </c>
      <c r="G547" s="91">
        <v>1</v>
      </c>
      <c r="H547" s="91"/>
      <c r="I547" s="91">
        <v>1</v>
      </c>
      <c r="K547" s="26" t="str">
        <f t="shared" si="8"/>
        <v>('PP0526','Jawaharlal Nehru-Cochin',17,14,611,1,'',1),</v>
      </c>
    </row>
    <row r="548" spans="1:11">
      <c r="A548" s="21">
        <v>527</v>
      </c>
      <c r="B548" s="91" t="s">
        <v>1713</v>
      </c>
      <c r="E548" s="89" t="s">
        <v>2819</v>
      </c>
      <c r="G548" s="91">
        <v>1</v>
      </c>
      <c r="H548" s="91"/>
      <c r="I548" s="91">
        <v>1</v>
      </c>
      <c r="K548" s="26" t="str">
        <f t="shared" si="8"/>
        <v>('PP0527','Jawaharlal Nehru-Colombo',17,15,943,1,'',1),</v>
      </c>
    </row>
    <row r="549" spans="1:11">
      <c r="A549" s="21">
        <v>528</v>
      </c>
      <c r="B549" s="91" t="s">
        <v>1714</v>
      </c>
      <c r="E549" s="89" t="s">
        <v>2820</v>
      </c>
      <c r="G549" s="91">
        <v>1</v>
      </c>
      <c r="H549" s="91"/>
      <c r="I549" s="91">
        <v>1</v>
      </c>
      <c r="K549" s="26" t="str">
        <f t="shared" si="8"/>
        <v>('PP0528','Jawaharlal Nehru-Haldia ',17,16,2074,1,'',1),</v>
      </c>
    </row>
    <row r="550" spans="1:11">
      <c r="A550" s="21">
        <v>529</v>
      </c>
      <c r="B550" s="91" t="s">
        <v>1715</v>
      </c>
      <c r="E550" s="89" t="s">
        <v>2821</v>
      </c>
      <c r="G550" s="91">
        <v>1</v>
      </c>
      <c r="H550" s="91"/>
      <c r="I550" s="91">
        <v>1</v>
      </c>
      <c r="K550" s="26" t="str">
        <f t="shared" si="8"/>
        <v>('PP0529','Jawaharlal Nehru-Jawaharlal Nehru',17,17,0,1,'',1),</v>
      </c>
    </row>
    <row r="551" spans="1:11">
      <c r="A551" s="21">
        <v>530</v>
      </c>
      <c r="B551" s="91" t="s">
        <v>1716</v>
      </c>
      <c r="E551" s="89" t="s">
        <v>2822</v>
      </c>
      <c r="G551" s="91">
        <v>1</v>
      </c>
      <c r="H551" s="91"/>
      <c r="I551" s="91">
        <v>1</v>
      </c>
      <c r="K551" s="26" t="str">
        <f t="shared" si="8"/>
        <v>('PP0530','Jawaharlal Nehru-Kandla',17,18,453,1,'',1),</v>
      </c>
    </row>
    <row r="552" spans="1:11">
      <c r="A552" s="21">
        <v>531</v>
      </c>
      <c r="B552" s="91" t="s">
        <v>1717</v>
      </c>
      <c r="E552" s="89" t="s">
        <v>2823</v>
      </c>
      <c r="G552" s="91">
        <v>1</v>
      </c>
      <c r="H552" s="91"/>
      <c r="I552" s="91">
        <v>1</v>
      </c>
      <c r="K552" s="26" t="str">
        <f t="shared" si="8"/>
        <v>('PP0531','Jawaharlal Nehru-Kolkata',17,19,2096,1,'',1),</v>
      </c>
    </row>
    <row r="553" spans="1:11">
      <c r="A553" s="21">
        <v>532</v>
      </c>
      <c r="B553" s="91" t="s">
        <v>1718</v>
      </c>
      <c r="E553" s="89" t="s">
        <v>2824</v>
      </c>
      <c r="G553" s="91">
        <v>1</v>
      </c>
      <c r="H553" s="91"/>
      <c r="I553" s="91">
        <v>1</v>
      </c>
      <c r="K553" s="26" t="str">
        <f t="shared" si="8"/>
        <v>('PP0532','Jawaharlal Nehru-Pipavav',17,20,189,1,'',1),</v>
      </c>
    </row>
    <row r="554" spans="1:11">
      <c r="A554" s="21">
        <v>533</v>
      </c>
      <c r="B554" s="91" t="s">
        <v>1719</v>
      </c>
      <c r="E554" s="89" t="s">
        <v>2825</v>
      </c>
      <c r="G554" s="91">
        <v>1</v>
      </c>
      <c r="H554" s="91"/>
      <c r="I554" s="91">
        <v>1</v>
      </c>
      <c r="K554" s="26" t="str">
        <f t="shared" si="8"/>
        <v>('PP0533','Jawaharlal Nehru-Port Qasim',17,21,589,1,'',1),</v>
      </c>
    </row>
    <row r="555" spans="1:11">
      <c r="A555" s="21">
        <v>534</v>
      </c>
      <c r="B555" s="91" t="s">
        <v>1720</v>
      </c>
      <c r="E555" s="89" t="s">
        <v>2826</v>
      </c>
      <c r="G555" s="91">
        <v>1</v>
      </c>
      <c r="H555" s="91"/>
      <c r="I555" s="91">
        <v>1</v>
      </c>
      <c r="K555" s="26" t="str">
        <f t="shared" si="8"/>
        <v>('PP0534','Jawaharlal Nehru-Dar es Salaam',17,22,3043,1,'',1),</v>
      </c>
    </row>
    <row r="556" spans="1:11">
      <c r="A556" s="21">
        <v>535</v>
      </c>
      <c r="B556" s="91" t="s">
        <v>1721</v>
      </c>
      <c r="E556" s="89" t="s">
        <v>2827</v>
      </c>
      <c r="G556" s="91">
        <v>1</v>
      </c>
      <c r="H556" s="91"/>
      <c r="I556" s="91">
        <v>1</v>
      </c>
      <c r="K556" s="26" t="str">
        <f t="shared" si="8"/>
        <v>('PP0535','Jawaharlal Nehru-Mombasa',17,23,2853,1,'',1),</v>
      </c>
    </row>
    <row r="557" spans="1:11">
      <c r="A557" s="21">
        <v>536</v>
      </c>
      <c r="B557" s="91" t="s">
        <v>1722</v>
      </c>
      <c r="E557" s="89" t="s">
        <v>2828</v>
      </c>
      <c r="G557" s="91">
        <v>1</v>
      </c>
      <c r="H557" s="91"/>
      <c r="I557" s="91">
        <v>1</v>
      </c>
      <c r="K557" s="26" t="str">
        <f t="shared" si="8"/>
        <v>('PP0536','Jawaharlal Nehru-Port Louis',17,24,3198,1,'',1),</v>
      </c>
    </row>
    <row r="558" spans="1:11">
      <c r="A558" s="21">
        <v>537</v>
      </c>
      <c r="B558" s="91" t="s">
        <v>1723</v>
      </c>
      <c r="E558" s="89" t="s">
        <v>2829</v>
      </c>
      <c r="G558" s="91">
        <v>1</v>
      </c>
      <c r="H558" s="91"/>
      <c r="I558" s="91">
        <v>1</v>
      </c>
      <c r="K558" s="26" t="str">
        <f t="shared" si="8"/>
        <v>('PP0537','Jawaharlal Nehru-Toamasina',17,25,3443,1,'',1),</v>
      </c>
    </row>
    <row r="559" spans="1:11">
      <c r="A559" s="21">
        <v>538</v>
      </c>
      <c r="B559" s="91" t="s">
        <v>1724</v>
      </c>
      <c r="E559" s="89" t="s">
        <v>2830</v>
      </c>
      <c r="G559" s="91">
        <v>1</v>
      </c>
      <c r="H559" s="91"/>
      <c r="I559" s="91">
        <v>1</v>
      </c>
      <c r="K559" s="26" t="str">
        <f t="shared" si="8"/>
        <v>('PP0538','Jawaharlal Nehru-Victoria',17,26,2396,1,'',1),</v>
      </c>
    </row>
    <row r="560" spans="1:11">
      <c r="A560" s="21">
        <v>539</v>
      </c>
      <c r="B560" s="91" t="s">
        <v>1725</v>
      </c>
      <c r="E560" s="89" t="s">
        <v>2831</v>
      </c>
      <c r="G560" s="91">
        <v>1</v>
      </c>
      <c r="H560" s="91"/>
      <c r="I560" s="91">
        <v>1</v>
      </c>
      <c r="K560" s="26" t="str">
        <f t="shared" si="8"/>
        <v>('PP0539','Jawaharlal Nehru-Port Saint Denis',17,27,3362,1,'',1),</v>
      </c>
    </row>
    <row r="561" spans="1:11">
      <c r="A561" s="21">
        <v>540</v>
      </c>
      <c r="B561" s="91" t="s">
        <v>1726</v>
      </c>
      <c r="E561" s="89" t="s">
        <v>2832</v>
      </c>
      <c r="G561" s="91">
        <v>1</v>
      </c>
      <c r="H561" s="91"/>
      <c r="I561" s="91">
        <v>1</v>
      </c>
      <c r="K561" s="26" t="str">
        <f t="shared" si="8"/>
        <v>('PP0540','Jawaharlal Nehru-Djibouti',17,28,1913,1,'',1),</v>
      </c>
    </row>
    <row r="562" spans="1:11">
      <c r="A562" s="21">
        <v>541</v>
      </c>
      <c r="B562" s="91" t="s">
        <v>1727</v>
      </c>
      <c r="E562" s="89" t="s">
        <v>2833</v>
      </c>
      <c r="G562" s="91">
        <v>1</v>
      </c>
      <c r="H562" s="91"/>
      <c r="I562" s="91">
        <v>1</v>
      </c>
      <c r="K562" s="26" t="str">
        <f t="shared" si="8"/>
        <v>('PP0541','Jawaharlal Nehru-Penang',17,29,2268,1,'',1),</v>
      </c>
    </row>
    <row r="563" spans="1:11">
      <c r="A563" s="21">
        <v>542</v>
      </c>
      <c r="B563" s="91" t="s">
        <v>1728</v>
      </c>
      <c r="E563" s="89" t="s">
        <v>2834</v>
      </c>
      <c r="G563" s="91">
        <v>1</v>
      </c>
      <c r="H563" s="91"/>
      <c r="I563" s="91">
        <v>1</v>
      </c>
      <c r="K563" s="26" t="str">
        <f t="shared" si="8"/>
        <v>('PP0542','Jawaharlal Nehru-Port Klang',17,30,2407,1,'',1),</v>
      </c>
    </row>
    <row r="564" spans="1:11">
      <c r="A564" s="21">
        <v>543</v>
      </c>
      <c r="B564" s="91" t="s">
        <v>1729</v>
      </c>
      <c r="E564" s="89" t="s">
        <v>2835</v>
      </c>
      <c r="G564" s="91">
        <v>1</v>
      </c>
      <c r="H564" s="91"/>
      <c r="I564" s="91">
        <v>1</v>
      </c>
      <c r="K564" s="26" t="str">
        <f t="shared" si="8"/>
        <v>('PP0543','Jawaharlal Nehru-Singapore',17,31,2637,1,'',1),</v>
      </c>
    </row>
    <row r="565" spans="1:11">
      <c r="A565" s="21">
        <v>544</v>
      </c>
      <c r="B565" s="91" t="s">
        <v>1730</v>
      </c>
      <c r="E565" s="89" t="s">
        <v>2836</v>
      </c>
      <c r="G565" s="91">
        <v>1</v>
      </c>
      <c r="H565" s="91"/>
      <c r="I565" s="91">
        <v>1</v>
      </c>
      <c r="K565" s="26" t="str">
        <f t="shared" si="8"/>
        <v>('PP0544','Jawaharlal Nehru-Tanjung Pelepas',17,32,2580,1,'',1),</v>
      </c>
    </row>
    <row r="566" spans="1:11">
      <c r="A566" s="21">
        <v>545</v>
      </c>
      <c r="B566" s="91" t="s">
        <v>1731</v>
      </c>
      <c r="E566" s="89" t="s">
        <v>2837</v>
      </c>
      <c r="G566" s="91">
        <v>1</v>
      </c>
      <c r="H566" s="91"/>
      <c r="I566" s="91">
        <v>1</v>
      </c>
      <c r="K566" s="26" t="str">
        <f t="shared" si="8"/>
        <v>('PP0545','Kandla-Abu Dhabi',18,1,1130,1,'',1),</v>
      </c>
    </row>
    <row r="567" spans="1:11">
      <c r="A567" s="21">
        <v>546</v>
      </c>
      <c r="B567" s="91" t="s">
        <v>1732</v>
      </c>
      <c r="E567" s="89" t="s">
        <v>2838</v>
      </c>
      <c r="G567" s="91">
        <v>1</v>
      </c>
      <c r="H567" s="91"/>
      <c r="I567" s="91">
        <v>1</v>
      </c>
      <c r="K567" s="26" t="str">
        <f t="shared" si="8"/>
        <v>('PP0546','Kandla-SITRA',18,2,1279,1,'',1),</v>
      </c>
    </row>
    <row r="568" spans="1:11">
      <c r="A568" s="21">
        <v>547</v>
      </c>
      <c r="B568" s="91" t="s">
        <v>1733</v>
      </c>
      <c r="E568" s="89" t="s">
        <v>2839</v>
      </c>
      <c r="G568" s="91">
        <v>1</v>
      </c>
      <c r="H568" s="91"/>
      <c r="I568" s="91">
        <v>1</v>
      </c>
      <c r="K568" s="26" t="str">
        <f t="shared" si="8"/>
        <v>('PP0547','Kandla-Bandar Abbas',18,3,980,1,'',1),</v>
      </c>
    </row>
    <row r="569" spans="1:11">
      <c r="A569" s="21">
        <v>548</v>
      </c>
      <c r="B569" s="91" t="s">
        <v>1734</v>
      </c>
      <c r="E569" s="89" t="s">
        <v>2840</v>
      </c>
      <c r="G569" s="91">
        <v>1</v>
      </c>
      <c r="H569" s="91"/>
      <c r="I569" s="91">
        <v>1</v>
      </c>
      <c r="K569" s="26" t="str">
        <f t="shared" si="8"/>
        <v>('PP0548','Kandla-Sharjah',18,4,1049,1,'',1),</v>
      </c>
    </row>
    <row r="570" spans="1:11">
      <c r="A570" s="21">
        <v>549</v>
      </c>
      <c r="B570" s="91" t="s">
        <v>1735</v>
      </c>
      <c r="E570" s="89" t="s">
        <v>2841</v>
      </c>
      <c r="G570" s="91">
        <v>1</v>
      </c>
      <c r="H570" s="91"/>
      <c r="I570" s="91">
        <v>1</v>
      </c>
      <c r="K570" s="26" t="str">
        <f t="shared" si="8"/>
        <v>('PP0549','Kandla-Aden',18,5,7213,1,'',1),</v>
      </c>
    </row>
    <row r="571" spans="1:11">
      <c r="A571" s="21">
        <v>550</v>
      </c>
      <c r="B571" s="91" t="s">
        <v>1736</v>
      </c>
      <c r="E571" s="89" t="s">
        <v>2842</v>
      </c>
      <c r="G571" s="91">
        <v>1</v>
      </c>
      <c r="H571" s="91"/>
      <c r="I571" s="91">
        <v>1</v>
      </c>
      <c r="K571" s="26" t="str">
        <f t="shared" si="8"/>
        <v>('PP0550','Kandla-Dammam',18,6,1344,1,'',1),</v>
      </c>
    </row>
    <row r="572" spans="1:11">
      <c r="A572" s="21">
        <v>551</v>
      </c>
      <c r="B572" s="91" t="s">
        <v>1737</v>
      </c>
      <c r="E572" s="89" t="s">
        <v>2843</v>
      </c>
      <c r="G572" s="91">
        <v>1</v>
      </c>
      <c r="H572" s="91"/>
      <c r="I572" s="91">
        <v>1</v>
      </c>
      <c r="K572" s="26" t="str">
        <f t="shared" si="8"/>
        <v>('PP0551','Kandla-Hodeidah',18,7,1981,1,'',1),</v>
      </c>
    </row>
    <row r="573" spans="1:11">
      <c r="A573" s="21">
        <v>552</v>
      </c>
      <c r="B573" s="91" t="s">
        <v>1738</v>
      </c>
      <c r="E573" s="89" t="s">
        <v>2844</v>
      </c>
      <c r="G573" s="91">
        <v>1</v>
      </c>
      <c r="H573" s="91"/>
      <c r="I573" s="91">
        <v>1</v>
      </c>
      <c r="K573" s="26" t="str">
        <f t="shared" si="8"/>
        <v>('PP0552','Kandla-Jeddah',18,8,2520,1,'',1),</v>
      </c>
    </row>
    <row r="574" spans="1:11">
      <c r="A574" s="21">
        <v>553</v>
      </c>
      <c r="B574" s="91" t="s">
        <v>1739</v>
      </c>
      <c r="E574" s="89" t="s">
        <v>2845</v>
      </c>
      <c r="G574" s="91">
        <v>1</v>
      </c>
      <c r="H574" s="91"/>
      <c r="I574" s="91">
        <v>1</v>
      </c>
      <c r="K574" s="26" t="str">
        <f t="shared" si="8"/>
        <v>('PP0553','Kandla-Muscat. Oman',18,9,694,1,'',1),</v>
      </c>
    </row>
    <row r="575" spans="1:11">
      <c r="A575" s="21">
        <v>554</v>
      </c>
      <c r="B575" s="91" t="s">
        <v>1740</v>
      </c>
      <c r="E575" s="89" t="s">
        <v>2846</v>
      </c>
      <c r="G575" s="91">
        <v>1</v>
      </c>
      <c r="H575" s="91"/>
      <c r="I575" s="91">
        <v>1</v>
      </c>
      <c r="K575" s="26" t="str">
        <f t="shared" si="8"/>
        <v>('PP0554','Kandla-Salalah',18,10,1148,1,'',1),</v>
      </c>
    </row>
    <row r="576" spans="1:11">
      <c r="A576" s="21">
        <v>555</v>
      </c>
      <c r="B576" s="91" t="s">
        <v>1741</v>
      </c>
      <c r="E576" s="89" t="s">
        <v>2847</v>
      </c>
      <c r="G576" s="91">
        <v>1</v>
      </c>
      <c r="H576" s="91"/>
      <c r="I576" s="91">
        <v>1</v>
      </c>
      <c r="K576" s="26" t="str">
        <f t="shared" si="8"/>
        <v>('PP0555','Kandla-Sohar',18,11,807,1,'',1),</v>
      </c>
    </row>
    <row r="577" spans="1:11">
      <c r="A577" s="21">
        <v>556</v>
      </c>
      <c r="B577" s="91" t="s">
        <v>1742</v>
      </c>
      <c r="E577" s="89" t="s">
        <v>2848</v>
      </c>
      <c r="G577" s="91">
        <v>1</v>
      </c>
      <c r="H577" s="91"/>
      <c r="I577" s="91">
        <v>1</v>
      </c>
      <c r="K577" s="26" t="str">
        <f t="shared" si="8"/>
        <v>('PP0556','Kandla-Chennai',18,12,1658,1,'',1),</v>
      </c>
    </row>
    <row r="578" spans="1:11">
      <c r="A578" s="21">
        <v>557</v>
      </c>
      <c r="B578" s="91" t="s">
        <v>1743</v>
      </c>
      <c r="E578" s="89" t="s">
        <v>2849</v>
      </c>
      <c r="G578" s="91">
        <v>1</v>
      </c>
      <c r="H578" s="91"/>
      <c r="I578" s="91">
        <v>1</v>
      </c>
      <c r="K578" s="26" t="str">
        <f t="shared" si="8"/>
        <v>('PP0557','Kandla-Chittagong',18,13,2771,1,'',1),</v>
      </c>
    </row>
    <row r="579" spans="1:11">
      <c r="A579" s="21">
        <v>558</v>
      </c>
      <c r="B579" s="91" t="s">
        <v>1744</v>
      </c>
      <c r="E579" s="89" t="s">
        <v>2850</v>
      </c>
      <c r="G579" s="91">
        <v>1</v>
      </c>
      <c r="H579" s="91"/>
      <c r="I579" s="91">
        <v>1</v>
      </c>
      <c r="K579" s="26" t="str">
        <f t="shared" si="8"/>
        <v>('PP0558','Kandla-Cochin',18,14,1063,1,'',1),</v>
      </c>
    </row>
    <row r="580" spans="1:11">
      <c r="A580" s="21">
        <v>559</v>
      </c>
      <c r="B580" s="91" t="s">
        <v>1745</v>
      </c>
      <c r="E580" s="89" t="s">
        <v>2851</v>
      </c>
      <c r="G580" s="91">
        <v>1</v>
      </c>
      <c r="H580" s="91"/>
      <c r="I580" s="91">
        <v>1</v>
      </c>
      <c r="K580" s="26" t="str">
        <f t="shared" si="8"/>
        <v>('PP0559','Kandla-Colombo',18,15,1395,1,'',1),</v>
      </c>
    </row>
    <row r="581" spans="1:11">
      <c r="A581" s="21">
        <v>560</v>
      </c>
      <c r="B581" s="91" t="s">
        <v>1746</v>
      </c>
      <c r="E581" s="89" t="s">
        <v>2852</v>
      </c>
      <c r="G581" s="91">
        <v>1</v>
      </c>
      <c r="H581" s="91"/>
      <c r="I581" s="91">
        <v>1</v>
      </c>
      <c r="K581" s="26" t="str">
        <f t="shared" si="8"/>
        <v>('PP0560','Kandla-Haldia ',18,16,2526,1,'',1),</v>
      </c>
    </row>
    <row r="582" spans="1:11">
      <c r="A582" s="21">
        <v>561</v>
      </c>
      <c r="B582" s="91" t="s">
        <v>1747</v>
      </c>
      <c r="E582" s="89" t="s">
        <v>2853</v>
      </c>
      <c r="G582" s="91">
        <v>1</v>
      </c>
      <c r="H582" s="91"/>
      <c r="I582" s="91">
        <v>1</v>
      </c>
      <c r="K582" s="26" t="str">
        <f t="shared" si="8"/>
        <v>('PP0561','Kandla-Jawaharlal Nehru',18,17,453,1,'',1),</v>
      </c>
    </row>
    <row r="583" spans="1:11">
      <c r="A583" s="21">
        <v>562</v>
      </c>
      <c r="B583" s="91" t="s">
        <v>1748</v>
      </c>
      <c r="E583" s="89" t="s">
        <v>2854</v>
      </c>
      <c r="G583" s="91">
        <v>1</v>
      </c>
      <c r="H583" s="91"/>
      <c r="I583" s="91">
        <v>1</v>
      </c>
      <c r="K583" s="26" t="str">
        <f t="shared" si="8"/>
        <v>('PP0562','Kandla-Kandla',18,18,0,1,'',1),</v>
      </c>
    </row>
    <row r="584" spans="1:11">
      <c r="A584" s="21">
        <v>563</v>
      </c>
      <c r="B584" s="91" t="s">
        <v>1749</v>
      </c>
      <c r="E584" s="89" t="s">
        <v>2855</v>
      </c>
      <c r="G584" s="91">
        <v>1</v>
      </c>
      <c r="H584" s="91"/>
      <c r="I584" s="91">
        <v>1</v>
      </c>
      <c r="K584" s="26" t="str">
        <f t="shared" si="8"/>
        <v>('PP0563','Kandla-Kolkata',18,19,2548,1,'',1),</v>
      </c>
    </row>
    <row r="585" spans="1:11">
      <c r="A585" s="21">
        <v>564</v>
      </c>
      <c r="B585" s="91" t="s">
        <v>1750</v>
      </c>
      <c r="E585" s="89" t="s">
        <v>2856</v>
      </c>
      <c r="G585" s="91">
        <v>1</v>
      </c>
      <c r="H585" s="91"/>
      <c r="I585" s="91">
        <v>1</v>
      </c>
      <c r="K585" s="26" t="str">
        <f t="shared" si="8"/>
        <v>('PP0564','Kandla-Pipavav',18,20,309,1,'',1),</v>
      </c>
    </row>
    <row r="586" spans="1:11">
      <c r="A586" s="21">
        <v>565</v>
      </c>
      <c r="B586" s="91" t="s">
        <v>1751</v>
      </c>
      <c r="E586" s="89" t="s">
        <v>2857</v>
      </c>
      <c r="G586" s="91">
        <v>1</v>
      </c>
      <c r="H586" s="91"/>
      <c r="I586" s="91">
        <v>1</v>
      </c>
      <c r="K586" s="26" t="str">
        <f t="shared" si="8"/>
        <v>('PP0565','Kandla-Port Qasim',18,21,303,1,'',1),</v>
      </c>
    </row>
    <row r="587" spans="1:11">
      <c r="A587" s="21">
        <v>566</v>
      </c>
      <c r="B587" s="91" t="s">
        <v>1752</v>
      </c>
      <c r="E587" s="89" t="s">
        <v>2858</v>
      </c>
      <c r="G587" s="91">
        <v>1</v>
      </c>
      <c r="H587" s="91"/>
      <c r="I587" s="91">
        <v>1</v>
      </c>
      <c r="K587" s="26" t="str">
        <f t="shared" si="8"/>
        <v>('PP0566','Kandla-Dar es Salaam',18,22,3048,1,'',1),</v>
      </c>
    </row>
    <row r="588" spans="1:11">
      <c r="A588" s="21">
        <v>567</v>
      </c>
      <c r="B588" s="91" t="s">
        <v>1753</v>
      </c>
      <c r="E588" s="89" t="s">
        <v>2859</v>
      </c>
      <c r="G588" s="91">
        <v>1</v>
      </c>
      <c r="H588" s="91"/>
      <c r="I588" s="91">
        <v>1</v>
      </c>
      <c r="K588" s="26" t="str">
        <f t="shared" si="8"/>
        <v>('PP0567','Kandla-Mombasa',18,23,2857,1,'',1),</v>
      </c>
    </row>
    <row r="589" spans="1:11">
      <c r="A589" s="21">
        <v>568</v>
      </c>
      <c r="B589" s="91" t="s">
        <v>1754</v>
      </c>
      <c r="E589" s="89" t="s">
        <v>2860</v>
      </c>
      <c r="G589" s="91">
        <v>1</v>
      </c>
      <c r="H589" s="91"/>
      <c r="I589" s="91">
        <v>1</v>
      </c>
      <c r="K589" s="26" t="str">
        <f t="shared" si="8"/>
        <v>('PP0568','Kandla-Port Louis',18,24,3209,1,'',1),</v>
      </c>
    </row>
    <row r="590" spans="1:11">
      <c r="A590" s="21">
        <v>569</v>
      </c>
      <c r="B590" s="91" t="s">
        <v>1755</v>
      </c>
      <c r="E590" s="89" t="s">
        <v>2861</v>
      </c>
      <c r="G590" s="91">
        <v>1</v>
      </c>
      <c r="H590" s="91"/>
      <c r="I590" s="91">
        <v>1</v>
      </c>
      <c r="K590" s="26" t="str">
        <f t="shared" si="8"/>
        <v>('PP0569','Kandla-Toamasina',18,25,3448,1,'',1),</v>
      </c>
    </row>
    <row r="591" spans="1:11">
      <c r="A591" s="21">
        <v>570</v>
      </c>
      <c r="B591" s="91" t="s">
        <v>1756</v>
      </c>
      <c r="E591" s="89" t="s">
        <v>2862</v>
      </c>
      <c r="G591" s="91">
        <v>1</v>
      </c>
      <c r="H591" s="91"/>
      <c r="I591" s="91">
        <v>1</v>
      </c>
      <c r="K591" s="26" t="str">
        <f t="shared" si="8"/>
        <v>('PP0570','Kandla-Victoria',18,26,2401,1,'',1),</v>
      </c>
    </row>
    <row r="592" spans="1:11">
      <c r="A592" s="21">
        <v>571</v>
      </c>
      <c r="B592" s="91" t="s">
        <v>1757</v>
      </c>
      <c r="E592" s="89" t="s">
        <v>2863</v>
      </c>
      <c r="G592" s="91">
        <v>1</v>
      </c>
      <c r="H592" s="91"/>
      <c r="I592" s="91">
        <v>1</v>
      </c>
      <c r="K592" s="26" t="str">
        <f t="shared" si="8"/>
        <v>('PP0571','Kandla-Port Saint Denis',18,27,3367,1,'',1),</v>
      </c>
    </row>
    <row r="593" spans="1:11">
      <c r="A593" s="21">
        <v>572</v>
      </c>
      <c r="B593" s="91" t="s">
        <v>1758</v>
      </c>
      <c r="E593" s="89" t="s">
        <v>2864</v>
      </c>
      <c r="G593" s="91">
        <v>1</v>
      </c>
      <c r="H593" s="91"/>
      <c r="I593" s="91">
        <v>1</v>
      </c>
      <c r="K593" s="26" t="str">
        <f t="shared" si="8"/>
        <v>('PP0572','Kandla-Djibouti',18,28,1918,1,'',1),</v>
      </c>
    </row>
    <row r="594" spans="1:11">
      <c r="A594" s="21">
        <v>573</v>
      </c>
      <c r="B594" s="91" t="s">
        <v>1759</v>
      </c>
      <c r="E594" s="89" t="s">
        <v>2865</v>
      </c>
      <c r="G594" s="91">
        <v>1</v>
      </c>
      <c r="H594" s="91"/>
      <c r="I594" s="91">
        <v>1</v>
      </c>
      <c r="K594" s="26" t="str">
        <f t="shared" si="8"/>
        <v>('PP0573','Kandla-Penang',18,29,2720,1,'',1),</v>
      </c>
    </row>
    <row r="595" spans="1:11">
      <c r="A595" s="21">
        <v>574</v>
      </c>
      <c r="B595" s="91" t="s">
        <v>1760</v>
      </c>
      <c r="E595" s="89" t="s">
        <v>2866</v>
      </c>
      <c r="G595" s="91">
        <v>1</v>
      </c>
      <c r="H595" s="91"/>
      <c r="I595" s="91">
        <v>1</v>
      </c>
      <c r="K595" s="26" t="str">
        <f t="shared" si="8"/>
        <v>('PP0574','Kandla-Port Klang',18,30,2859,1,'',1),</v>
      </c>
    </row>
    <row r="596" spans="1:11">
      <c r="A596" s="21">
        <v>575</v>
      </c>
      <c r="B596" s="91" t="s">
        <v>1761</v>
      </c>
      <c r="E596" s="89" t="s">
        <v>2867</v>
      </c>
      <c r="G596" s="91">
        <v>1</v>
      </c>
      <c r="H596" s="91"/>
      <c r="I596" s="91">
        <v>1</v>
      </c>
      <c r="K596" s="26" t="str">
        <f t="shared" si="8"/>
        <v>('PP0575','Kandla-Singapore',18,31,3089,1,'',1),</v>
      </c>
    </row>
    <row r="597" spans="1:11">
      <c r="A597" s="21">
        <v>576</v>
      </c>
      <c r="B597" s="91" t="s">
        <v>1762</v>
      </c>
      <c r="E597" s="89" t="s">
        <v>2868</v>
      </c>
      <c r="G597" s="91">
        <v>1</v>
      </c>
      <c r="H597" s="91"/>
      <c r="I597" s="91">
        <v>1</v>
      </c>
      <c r="K597" s="26" t="str">
        <f t="shared" si="8"/>
        <v>('PP0576','Kandla-Tanjung Pelepas',18,32,3032,1,'',1),</v>
      </c>
    </row>
    <row r="598" spans="1:11">
      <c r="A598" s="21">
        <v>577</v>
      </c>
      <c r="B598" s="91" t="s">
        <v>1763</v>
      </c>
      <c r="E598" s="89" t="s">
        <v>2869</v>
      </c>
      <c r="G598" s="91">
        <v>1</v>
      </c>
      <c r="H598" s="91"/>
      <c r="I598" s="91">
        <v>1</v>
      </c>
      <c r="K598" s="26" t="str">
        <f t="shared" si="8"/>
        <v>('PP0577','Kolkata-Abu Dhabi',19,1,3511,1,'',1),</v>
      </c>
    </row>
    <row r="599" spans="1:11">
      <c r="A599" s="21">
        <v>578</v>
      </c>
      <c r="B599" s="91" t="s">
        <v>1764</v>
      </c>
      <c r="E599" s="89" t="s">
        <v>2870</v>
      </c>
      <c r="G599" s="91">
        <v>1</v>
      </c>
      <c r="H599" s="91"/>
      <c r="I599" s="91">
        <v>1</v>
      </c>
      <c r="K599" s="26" t="str">
        <f t="shared" ref="K599:K662" si="9">"('"&amp;B599&amp;"'"&amp;E599&amp;G599&amp;",'"&amp;H599&amp;"',"&amp;I599&amp;"),"</f>
        <v>('PP0578','Kolkata-SITRA',19,2,3660,1,'',1),</v>
      </c>
    </row>
    <row r="600" spans="1:11">
      <c r="A600" s="21">
        <v>579</v>
      </c>
      <c r="B600" s="91" t="s">
        <v>1765</v>
      </c>
      <c r="E600" s="89" t="s">
        <v>2871</v>
      </c>
      <c r="G600" s="91">
        <v>1</v>
      </c>
      <c r="H600" s="91"/>
      <c r="I600" s="91">
        <v>1</v>
      </c>
      <c r="K600" s="26" t="str">
        <f t="shared" si="9"/>
        <v>('PP0579','Kolkata-Bandar Abbas',19,3,3360,1,'',1),</v>
      </c>
    </row>
    <row r="601" spans="1:11">
      <c r="A601" s="21">
        <v>580</v>
      </c>
      <c r="B601" s="91" t="s">
        <v>1766</v>
      </c>
      <c r="E601" s="89" t="s">
        <v>2872</v>
      </c>
      <c r="G601" s="91">
        <v>1</v>
      </c>
      <c r="H601" s="91"/>
      <c r="I601" s="91">
        <v>1</v>
      </c>
      <c r="K601" s="26" t="str">
        <f t="shared" si="9"/>
        <v>('PP0580','Kolkata-Sharjah',19,4,3430,1,'',1),</v>
      </c>
    </row>
    <row r="602" spans="1:11">
      <c r="A602" s="21">
        <v>581</v>
      </c>
      <c r="B602" s="91" t="s">
        <v>1767</v>
      </c>
      <c r="E602" s="89" t="s">
        <v>2873</v>
      </c>
      <c r="G602" s="91">
        <v>1</v>
      </c>
      <c r="H602" s="91"/>
      <c r="I602" s="91">
        <v>1</v>
      </c>
      <c r="K602" s="26" t="str">
        <f t="shared" si="9"/>
        <v>('PP0581','Kolkata-Aden',19,5,8875,1,'',1),</v>
      </c>
    </row>
    <row r="603" spans="1:11">
      <c r="A603" s="21">
        <v>582</v>
      </c>
      <c r="B603" s="91" t="s">
        <v>1768</v>
      </c>
      <c r="E603" s="89" t="s">
        <v>2874</v>
      </c>
      <c r="G603" s="91">
        <v>1</v>
      </c>
      <c r="H603" s="91"/>
      <c r="I603" s="91">
        <v>1</v>
      </c>
      <c r="K603" s="26" t="str">
        <f t="shared" si="9"/>
        <v>('PP0582','Kolkata-Dammam',19,6,3725,1,'',1),</v>
      </c>
    </row>
    <row r="604" spans="1:11">
      <c r="A604" s="21">
        <v>583</v>
      </c>
      <c r="B604" s="91" t="s">
        <v>1769</v>
      </c>
      <c r="E604" s="89" t="s">
        <v>2875</v>
      </c>
      <c r="G604" s="91">
        <v>1</v>
      </c>
      <c r="H604" s="91"/>
      <c r="I604" s="91">
        <v>1</v>
      </c>
      <c r="K604" s="26" t="str">
        <f t="shared" si="9"/>
        <v>('PP0583','Kolkata-Hodeidah',19,7,3643,1,'',1),</v>
      </c>
    </row>
    <row r="605" spans="1:11">
      <c r="A605" s="21">
        <v>584</v>
      </c>
      <c r="B605" s="91" t="s">
        <v>1770</v>
      </c>
      <c r="E605" s="89" t="s">
        <v>2876</v>
      </c>
      <c r="G605" s="91">
        <v>1</v>
      </c>
      <c r="H605" s="91"/>
      <c r="I605" s="91">
        <v>1</v>
      </c>
      <c r="K605" s="26" t="str">
        <f t="shared" si="9"/>
        <v>('PP0584','Kolkata-Jeddah',19,8,4181,1,'',1),</v>
      </c>
    </row>
    <row r="606" spans="1:11">
      <c r="A606" s="21">
        <v>585</v>
      </c>
      <c r="B606" s="91" t="s">
        <v>1771</v>
      </c>
      <c r="E606" s="89" t="s">
        <v>2877</v>
      </c>
      <c r="G606" s="91">
        <v>1</v>
      </c>
      <c r="H606" s="91"/>
      <c r="I606" s="91">
        <v>1</v>
      </c>
      <c r="K606" s="26" t="str">
        <f t="shared" si="9"/>
        <v>('PP0585','Kolkata-Muscat. Oman',19,9,3074,1,'',1),</v>
      </c>
    </row>
    <row r="607" spans="1:11">
      <c r="A607" s="21">
        <v>586</v>
      </c>
      <c r="B607" s="91" t="s">
        <v>1772</v>
      </c>
      <c r="E607" s="89" t="s">
        <v>2878</v>
      </c>
      <c r="G607" s="91">
        <v>1</v>
      </c>
      <c r="H607" s="91"/>
      <c r="I607" s="91">
        <v>1</v>
      </c>
      <c r="K607" s="26" t="str">
        <f t="shared" si="9"/>
        <v>('PP0586','Kolkata-Salalah',19,10,3073,1,'',1),</v>
      </c>
    </row>
    <row r="608" spans="1:11">
      <c r="A608" s="21">
        <v>587</v>
      </c>
      <c r="B608" s="91" t="s">
        <v>1773</v>
      </c>
      <c r="E608" s="89" t="s">
        <v>2879</v>
      </c>
      <c r="G608" s="91">
        <v>1</v>
      </c>
      <c r="H608" s="91"/>
      <c r="I608" s="91">
        <v>1</v>
      </c>
      <c r="K608" s="26" t="str">
        <f t="shared" si="9"/>
        <v>('PP0587','Kolkata-Sohar',19,11,3186,1,'',1),</v>
      </c>
    </row>
    <row r="609" spans="1:11">
      <c r="A609" s="21">
        <v>588</v>
      </c>
      <c r="B609" s="91" t="s">
        <v>1774</v>
      </c>
      <c r="E609" s="89" t="s">
        <v>2880</v>
      </c>
      <c r="G609" s="91">
        <v>1</v>
      </c>
      <c r="H609" s="91"/>
      <c r="I609" s="91">
        <v>1</v>
      </c>
      <c r="K609" s="26" t="str">
        <f t="shared" si="9"/>
        <v>('PP0588','Kolkata-Chennai',19,12,890,1,'',1),</v>
      </c>
    </row>
    <row r="610" spans="1:11">
      <c r="A610" s="21">
        <v>589</v>
      </c>
      <c r="B610" s="91" t="s">
        <v>1775</v>
      </c>
      <c r="E610" s="89" t="s">
        <v>2881</v>
      </c>
      <c r="G610" s="91">
        <v>1</v>
      </c>
      <c r="H610" s="91"/>
      <c r="I610" s="91">
        <v>1</v>
      </c>
      <c r="K610" s="26" t="str">
        <f t="shared" si="9"/>
        <v>('PP0589','Kolkata-Chittagong',19,13,361,1,'',1),</v>
      </c>
    </row>
    <row r="611" spans="1:11">
      <c r="A611" s="21">
        <v>590</v>
      </c>
      <c r="B611" s="91" t="s">
        <v>1776</v>
      </c>
      <c r="E611" s="89" t="s">
        <v>2882</v>
      </c>
      <c r="G611" s="91">
        <v>1</v>
      </c>
      <c r="H611" s="91"/>
      <c r="I611" s="91">
        <v>1</v>
      </c>
      <c r="K611" s="26" t="str">
        <f t="shared" si="9"/>
        <v>('PP0590','Kolkata-Cochin',19,14,1506,1,'',1),</v>
      </c>
    </row>
    <row r="612" spans="1:11">
      <c r="A612" s="21">
        <v>591</v>
      </c>
      <c r="B612" s="91" t="s">
        <v>1777</v>
      </c>
      <c r="E612" s="89" t="s">
        <v>2883</v>
      </c>
      <c r="G612" s="91">
        <v>1</v>
      </c>
      <c r="H612" s="91"/>
      <c r="I612" s="91">
        <v>1</v>
      </c>
      <c r="K612" s="26" t="str">
        <f t="shared" si="9"/>
        <v>('PP0591','Kolkata-Colombo',19,15,1292,1,'',1),</v>
      </c>
    </row>
    <row r="613" spans="1:11">
      <c r="A613" s="21">
        <v>592</v>
      </c>
      <c r="B613" s="91" t="s">
        <v>1778</v>
      </c>
      <c r="E613" s="89" t="s">
        <v>2884</v>
      </c>
      <c r="G613" s="91">
        <v>1</v>
      </c>
      <c r="H613" s="91"/>
      <c r="I613" s="91">
        <v>1</v>
      </c>
      <c r="K613" s="26" t="str">
        <f t="shared" si="9"/>
        <v>('PP0592','Kolkata-Haldia ',19,16,23,1,'',1),</v>
      </c>
    </row>
    <row r="614" spans="1:11">
      <c r="A614" s="21">
        <v>593</v>
      </c>
      <c r="B614" s="91" t="s">
        <v>1779</v>
      </c>
      <c r="E614" s="89" t="s">
        <v>2885</v>
      </c>
      <c r="G614" s="91">
        <v>1</v>
      </c>
      <c r="H614" s="91"/>
      <c r="I614" s="91">
        <v>1</v>
      </c>
      <c r="K614" s="26" t="str">
        <f t="shared" si="9"/>
        <v>('PP0593','Kolkata-Jawaharlal Nehru',19,17,2096,1,'',1),</v>
      </c>
    </row>
    <row r="615" spans="1:11">
      <c r="A615" s="21">
        <v>594</v>
      </c>
      <c r="B615" s="91" t="s">
        <v>1780</v>
      </c>
      <c r="E615" s="89" t="s">
        <v>2886</v>
      </c>
      <c r="G615" s="91">
        <v>1</v>
      </c>
      <c r="H615" s="91"/>
      <c r="I615" s="91">
        <v>1</v>
      </c>
      <c r="K615" s="26" t="str">
        <f t="shared" si="9"/>
        <v>('PP0594','Kolkata-Kandla',19,18,2548,1,'',1),</v>
      </c>
    </row>
    <row r="616" spans="1:11">
      <c r="A616" s="21">
        <v>595</v>
      </c>
      <c r="B616" s="91" t="s">
        <v>1781</v>
      </c>
      <c r="E616" s="89" t="s">
        <v>2887</v>
      </c>
      <c r="G616" s="91">
        <v>1</v>
      </c>
      <c r="H616" s="91"/>
      <c r="I616" s="91">
        <v>1</v>
      </c>
      <c r="K616" s="26" t="str">
        <f t="shared" si="9"/>
        <v>('PP0595','Kolkata-Kolkata',19,19,0,1,'',1),</v>
      </c>
    </row>
    <row r="617" spans="1:11">
      <c r="A617" s="21">
        <v>596</v>
      </c>
      <c r="B617" s="91" t="s">
        <v>1782</v>
      </c>
      <c r="E617" s="89" t="s">
        <v>2888</v>
      </c>
      <c r="G617" s="91">
        <v>1</v>
      </c>
      <c r="H617" s="91"/>
      <c r="I617" s="91">
        <v>1</v>
      </c>
      <c r="K617" s="26" t="str">
        <f t="shared" si="9"/>
        <v>('PP0596','Kolkata-Pipavav',19,20,2284,1,'',1),</v>
      </c>
    </row>
    <row r="618" spans="1:11">
      <c r="A618" s="21">
        <v>597</v>
      </c>
      <c r="B618" s="91" t="s">
        <v>1783</v>
      </c>
      <c r="E618" s="89" t="s">
        <v>2889</v>
      </c>
      <c r="G618" s="91">
        <v>1</v>
      </c>
      <c r="H618" s="91"/>
      <c r="I618" s="91">
        <v>1</v>
      </c>
      <c r="K618" s="26" t="str">
        <f t="shared" si="9"/>
        <v>('PP0597','Kolkata-Port Qasim',19,21,2684,1,'',1),</v>
      </c>
    </row>
    <row r="619" spans="1:11">
      <c r="A619" s="21">
        <v>598</v>
      </c>
      <c r="B619" s="91" t="s">
        <v>1784</v>
      </c>
      <c r="E619" s="89" t="s">
        <v>2890</v>
      </c>
      <c r="G619" s="91">
        <v>1</v>
      </c>
      <c r="H619" s="91"/>
      <c r="I619" s="91">
        <v>1</v>
      </c>
      <c r="K619" s="26" t="str">
        <f t="shared" si="9"/>
        <v>('PP0598','Kolkata-Dar es Salaam',19,22,4171,1,'',1),</v>
      </c>
    </row>
    <row r="620" spans="1:11">
      <c r="A620" s="21">
        <v>599</v>
      </c>
      <c r="B620" s="91" t="s">
        <v>1785</v>
      </c>
      <c r="E620" s="89" t="s">
        <v>2891</v>
      </c>
      <c r="G620" s="91">
        <v>1</v>
      </c>
      <c r="H620" s="91"/>
      <c r="I620" s="91">
        <v>1</v>
      </c>
      <c r="K620" s="26" t="str">
        <f t="shared" si="9"/>
        <v>('PP0599','Kolkata-Mombasa',19,23,3981,1,'',1),</v>
      </c>
    </row>
    <row r="621" spans="1:11">
      <c r="A621" s="21">
        <v>600</v>
      </c>
      <c r="B621" s="91" t="s">
        <v>1786</v>
      </c>
      <c r="E621" s="89" t="s">
        <v>2892</v>
      </c>
      <c r="G621" s="91">
        <v>1</v>
      </c>
      <c r="H621" s="91"/>
      <c r="I621" s="91">
        <v>1</v>
      </c>
      <c r="K621" s="26" t="str">
        <f t="shared" si="9"/>
        <v>('PP0600','Kolkata-Port Louis',19,24,3957,1,'',1),</v>
      </c>
    </row>
    <row r="622" spans="1:11">
      <c r="A622" s="21">
        <v>601</v>
      </c>
      <c r="B622" s="91" t="s">
        <v>1787</v>
      </c>
      <c r="E622" s="89" t="s">
        <v>2893</v>
      </c>
      <c r="G622" s="91">
        <v>1</v>
      </c>
      <c r="H622" s="91"/>
      <c r="I622" s="91">
        <v>1</v>
      </c>
      <c r="K622" s="26" t="str">
        <f t="shared" si="9"/>
        <v>('PP0601','Kolkata-Toamasina',19,25,4296,1,'',1),</v>
      </c>
    </row>
    <row r="623" spans="1:11">
      <c r="A623" s="21">
        <v>602</v>
      </c>
      <c r="B623" s="91" t="s">
        <v>1788</v>
      </c>
      <c r="E623" s="89" t="s">
        <v>2894</v>
      </c>
      <c r="G623" s="91">
        <v>1</v>
      </c>
      <c r="H623" s="91"/>
      <c r="I623" s="91">
        <v>1</v>
      </c>
      <c r="K623" s="26" t="str">
        <f t="shared" si="9"/>
        <v>('PP0602','Kolkata-Victoria',19,26,3218,1,'',1),</v>
      </c>
    </row>
    <row r="624" spans="1:11">
      <c r="A624" s="21">
        <v>603</v>
      </c>
      <c r="B624" s="91" t="s">
        <v>1789</v>
      </c>
      <c r="E624" s="89" t="s">
        <v>2895</v>
      </c>
      <c r="G624" s="91">
        <v>1</v>
      </c>
      <c r="H624" s="91"/>
      <c r="I624" s="91">
        <v>1</v>
      </c>
      <c r="K624" s="26" t="str">
        <f t="shared" si="9"/>
        <v>('PP0603','Kolkata-Port Saint Denis',19,27,4160,1,'',1),</v>
      </c>
    </row>
    <row r="625" spans="1:11">
      <c r="A625" s="21">
        <v>604</v>
      </c>
      <c r="B625" s="91" t="s">
        <v>1790</v>
      </c>
      <c r="E625" s="89" t="s">
        <v>2896</v>
      </c>
      <c r="G625" s="91">
        <v>1</v>
      </c>
      <c r="H625" s="91"/>
      <c r="I625" s="91">
        <v>1</v>
      </c>
      <c r="K625" s="26" t="str">
        <f t="shared" si="9"/>
        <v>('PP0604','Kolkata-Djibouti',19,28,3527,1,'',1),</v>
      </c>
    </row>
    <row r="626" spans="1:11">
      <c r="A626" s="21">
        <v>605</v>
      </c>
      <c r="B626" s="91" t="s">
        <v>1791</v>
      </c>
      <c r="E626" s="89" t="s">
        <v>2897</v>
      </c>
      <c r="G626" s="91">
        <v>1</v>
      </c>
      <c r="H626" s="91"/>
      <c r="I626" s="91">
        <v>1</v>
      </c>
      <c r="K626" s="26" t="str">
        <f t="shared" si="9"/>
        <v>('PP0605','Kolkata-Penang',19,29,1639,1,'',1),</v>
      </c>
    </row>
    <row r="627" spans="1:11">
      <c r="A627" s="21">
        <v>606</v>
      </c>
      <c r="B627" s="91" t="s">
        <v>1792</v>
      </c>
      <c r="E627" s="89" t="s">
        <v>2898</v>
      </c>
      <c r="G627" s="91">
        <v>1</v>
      </c>
      <c r="H627" s="91"/>
      <c r="I627" s="91">
        <v>1</v>
      </c>
      <c r="K627" s="26" t="str">
        <f t="shared" si="9"/>
        <v>('PP0606','Kolkata-Port Klang',19,30,1778,1,'',1),</v>
      </c>
    </row>
    <row r="628" spans="1:11">
      <c r="A628" s="21">
        <v>607</v>
      </c>
      <c r="B628" s="91" t="s">
        <v>1793</v>
      </c>
      <c r="E628" s="89" t="s">
        <v>2899</v>
      </c>
      <c r="G628" s="91">
        <v>1</v>
      </c>
      <c r="H628" s="91"/>
      <c r="I628" s="91">
        <v>1</v>
      </c>
      <c r="K628" s="26" t="str">
        <f t="shared" si="9"/>
        <v>('PP0607','Kolkata-Singapore',19,31,2009,1,'',1),</v>
      </c>
    </row>
    <row r="629" spans="1:11">
      <c r="A629" s="21">
        <v>608</v>
      </c>
      <c r="B629" s="91" t="s">
        <v>1794</v>
      </c>
      <c r="E629" s="89" t="s">
        <v>2900</v>
      </c>
      <c r="G629" s="91">
        <v>1</v>
      </c>
      <c r="H629" s="91"/>
      <c r="I629" s="91">
        <v>1</v>
      </c>
      <c r="K629" s="26" t="str">
        <f t="shared" si="9"/>
        <v>('PP0608','Kolkata-Tanjung Pelepas',19,32,1952,1,'',1),</v>
      </c>
    </row>
    <row r="630" spans="1:11">
      <c r="A630" s="21">
        <v>609</v>
      </c>
      <c r="B630" s="91" t="s">
        <v>1795</v>
      </c>
      <c r="E630" s="89" t="s">
        <v>2901</v>
      </c>
      <c r="G630" s="91">
        <v>1</v>
      </c>
      <c r="H630" s="91"/>
      <c r="I630" s="91">
        <v>1</v>
      </c>
      <c r="K630" s="26" t="str">
        <f t="shared" si="9"/>
        <v>('PP0609','Pipavav-Abu Dhabi',20,1,1272,1,'',1),</v>
      </c>
    </row>
    <row r="631" spans="1:11">
      <c r="A631" s="21">
        <v>610</v>
      </c>
      <c r="B631" s="91" t="s">
        <v>1796</v>
      </c>
      <c r="E631" s="89" t="s">
        <v>2902</v>
      </c>
      <c r="G631" s="91">
        <v>1</v>
      </c>
      <c r="H631" s="91"/>
      <c r="I631" s="91">
        <v>1</v>
      </c>
      <c r="K631" s="26" t="str">
        <f t="shared" si="9"/>
        <v>('PP0610','Pipavav-SITRA',20,2,1421,1,'',1),</v>
      </c>
    </row>
    <row r="632" spans="1:11">
      <c r="A632" s="21">
        <v>611</v>
      </c>
      <c r="B632" s="91" t="s">
        <v>1797</v>
      </c>
      <c r="E632" s="89" t="s">
        <v>2903</v>
      </c>
      <c r="G632" s="91">
        <v>1</v>
      </c>
      <c r="H632" s="91"/>
      <c r="I632" s="91">
        <v>1</v>
      </c>
      <c r="K632" s="26" t="str">
        <f t="shared" si="9"/>
        <v>('PP0611','Pipavav-Bandar Abbas',20,3,1121,1,'',1),</v>
      </c>
    </row>
    <row r="633" spans="1:11">
      <c r="A633" s="21">
        <v>612</v>
      </c>
      <c r="B633" s="91" t="s">
        <v>1798</v>
      </c>
      <c r="E633" s="89" t="s">
        <v>2904</v>
      </c>
      <c r="G633" s="91">
        <v>1</v>
      </c>
      <c r="H633" s="91"/>
      <c r="I633" s="91">
        <v>1</v>
      </c>
      <c r="K633" s="26" t="str">
        <f t="shared" si="9"/>
        <v>('PP0612','Pipavav-Sharjah',20,4,1191,1,'',1),</v>
      </c>
    </row>
    <row r="634" spans="1:11">
      <c r="A634" s="21">
        <v>613</v>
      </c>
      <c r="B634" s="91" t="s">
        <v>1799</v>
      </c>
      <c r="E634" s="89" t="s">
        <v>2905</v>
      </c>
      <c r="G634" s="91">
        <v>1</v>
      </c>
      <c r="H634" s="91"/>
      <c r="I634" s="91">
        <v>1</v>
      </c>
      <c r="K634" s="26" t="str">
        <f t="shared" si="9"/>
        <v>('PP0613','Pipavav-Aden',20,5,7223,1,'',1),</v>
      </c>
    </row>
    <row r="635" spans="1:11">
      <c r="A635" s="21">
        <v>614</v>
      </c>
      <c r="B635" s="91" t="s">
        <v>1800</v>
      </c>
      <c r="E635" s="89" t="s">
        <v>2906</v>
      </c>
      <c r="G635" s="91">
        <v>1</v>
      </c>
      <c r="H635" s="91"/>
      <c r="I635" s="91">
        <v>1</v>
      </c>
      <c r="K635" s="26" t="str">
        <f t="shared" si="9"/>
        <v>('PP0614','Pipavav-Dammam',20,6,1486,1,'',1),</v>
      </c>
    </row>
    <row r="636" spans="1:11">
      <c r="A636" s="21">
        <v>615</v>
      </c>
      <c r="B636" s="91" t="s">
        <v>1801</v>
      </c>
      <c r="E636" s="89" t="s">
        <v>2907</v>
      </c>
      <c r="G636" s="91">
        <v>1</v>
      </c>
      <c r="H636" s="91"/>
      <c r="I636" s="91">
        <v>1</v>
      </c>
      <c r="K636" s="26" t="str">
        <f t="shared" si="9"/>
        <v>('PP0615','Pipavav-Hodeidah',20,7,1991,1,'',1),</v>
      </c>
    </row>
    <row r="637" spans="1:11">
      <c r="A637" s="21">
        <v>616</v>
      </c>
      <c r="B637" s="91" t="s">
        <v>1802</v>
      </c>
      <c r="E637" s="89" t="s">
        <v>2908</v>
      </c>
      <c r="G637" s="91">
        <v>1</v>
      </c>
      <c r="H637" s="91"/>
      <c r="I637" s="91">
        <v>1</v>
      </c>
      <c r="K637" s="26" t="str">
        <f t="shared" si="9"/>
        <v>('PP0616','Pipavav-Jeddah',20,8,2530,1,'',1),</v>
      </c>
    </row>
    <row r="638" spans="1:11">
      <c r="A638" s="21">
        <v>617</v>
      </c>
      <c r="B638" s="91" t="s">
        <v>1803</v>
      </c>
      <c r="E638" s="89" t="s">
        <v>2909</v>
      </c>
      <c r="G638" s="91">
        <v>1</v>
      </c>
      <c r="H638" s="91"/>
      <c r="I638" s="91">
        <v>1</v>
      </c>
      <c r="K638" s="26" t="str">
        <f t="shared" si="9"/>
        <v>('PP0617','Pipavav-Muscat. Oman',20,9,835,1,'',1),</v>
      </c>
    </row>
    <row r="639" spans="1:11">
      <c r="A639" s="21">
        <v>618</v>
      </c>
      <c r="B639" s="91" t="s">
        <v>1804</v>
      </c>
      <c r="E639" s="89" t="s">
        <v>2910</v>
      </c>
      <c r="G639" s="91">
        <v>1</v>
      </c>
      <c r="H639" s="91"/>
      <c r="I639" s="91">
        <v>1</v>
      </c>
      <c r="K639" s="26" t="str">
        <f t="shared" si="9"/>
        <v>('PP0618','Pipavav-Salalah',20,10,1158,1,'',1),</v>
      </c>
    </row>
    <row r="640" spans="1:11">
      <c r="A640" s="21">
        <v>619</v>
      </c>
      <c r="B640" s="91" t="s">
        <v>1805</v>
      </c>
      <c r="E640" s="89" t="s">
        <v>2911</v>
      </c>
      <c r="G640" s="91">
        <v>1</v>
      </c>
      <c r="H640" s="91"/>
      <c r="I640" s="91">
        <v>1</v>
      </c>
      <c r="K640" s="26" t="str">
        <f t="shared" si="9"/>
        <v>('PP0619','Pipavav-Sohar',20,11,947,1,'',1),</v>
      </c>
    </row>
    <row r="641" spans="1:11">
      <c r="A641" s="21">
        <v>620</v>
      </c>
      <c r="B641" s="91" t="s">
        <v>1806</v>
      </c>
      <c r="E641" s="89" t="s">
        <v>2912</v>
      </c>
      <c r="G641" s="91">
        <v>1</v>
      </c>
      <c r="H641" s="91"/>
      <c r="I641" s="91">
        <v>1</v>
      </c>
      <c r="K641" s="26" t="str">
        <f t="shared" si="9"/>
        <v>('PP0620','Pipavav-Chennai',20,12,1394,1,'',1),</v>
      </c>
    </row>
    <row r="642" spans="1:11">
      <c r="A642" s="21">
        <v>621</v>
      </c>
      <c r="B642" s="91" t="s">
        <v>1807</v>
      </c>
      <c r="E642" s="89" t="s">
        <v>2913</v>
      </c>
      <c r="G642" s="91">
        <v>1</v>
      </c>
      <c r="H642" s="91"/>
      <c r="I642" s="91">
        <v>1</v>
      </c>
      <c r="K642" s="26" t="str">
        <f t="shared" si="9"/>
        <v>('PP0621','Pipavav-Chittagong',20,13,2507,1,'',1),</v>
      </c>
    </row>
    <row r="643" spans="1:11">
      <c r="A643" s="21">
        <v>622</v>
      </c>
      <c r="B643" s="91" t="s">
        <v>1808</v>
      </c>
      <c r="E643" s="89" t="s">
        <v>2914</v>
      </c>
      <c r="G643" s="91">
        <v>1</v>
      </c>
      <c r="H643" s="91"/>
      <c r="I643" s="91">
        <v>1</v>
      </c>
      <c r="K643" s="26" t="str">
        <f t="shared" si="9"/>
        <v>('PP0622','Pipavav-Cochin',20,14,799,1,'',1),</v>
      </c>
    </row>
    <row r="644" spans="1:11">
      <c r="A644" s="21">
        <v>623</v>
      </c>
      <c r="B644" s="91" t="s">
        <v>1809</v>
      </c>
      <c r="E644" s="89" t="s">
        <v>2915</v>
      </c>
      <c r="G644" s="91">
        <v>1</v>
      </c>
      <c r="H644" s="91"/>
      <c r="I644" s="91">
        <v>1</v>
      </c>
      <c r="K644" s="26" t="str">
        <f t="shared" si="9"/>
        <v>('PP0623','Pipavav-Colombo',20,15,1131,1,'',1),</v>
      </c>
    </row>
    <row r="645" spans="1:11">
      <c r="A645" s="21">
        <v>624</v>
      </c>
      <c r="B645" s="91" t="s">
        <v>1810</v>
      </c>
      <c r="E645" s="89" t="s">
        <v>2916</v>
      </c>
      <c r="G645" s="91">
        <v>1</v>
      </c>
      <c r="H645" s="91"/>
      <c r="I645" s="91">
        <v>1</v>
      </c>
      <c r="K645" s="26" t="str">
        <f t="shared" si="9"/>
        <v>('PP0624','Pipavav-Haldia ',20,16,2262,1,'',1),</v>
      </c>
    </row>
    <row r="646" spans="1:11">
      <c r="A646" s="21">
        <v>625</v>
      </c>
      <c r="B646" s="91" t="s">
        <v>1811</v>
      </c>
      <c r="E646" s="89" t="s">
        <v>2917</v>
      </c>
      <c r="G646" s="91">
        <v>1</v>
      </c>
      <c r="H646" s="91"/>
      <c r="I646" s="91">
        <v>1</v>
      </c>
      <c r="K646" s="26" t="str">
        <f t="shared" si="9"/>
        <v>('PP0625','Pipavav-Jawaharlal Nehru',20,17,189,1,'',1),</v>
      </c>
    </row>
    <row r="647" spans="1:11">
      <c r="A647" s="21">
        <v>626</v>
      </c>
      <c r="B647" s="91" t="s">
        <v>1812</v>
      </c>
      <c r="E647" s="89" t="s">
        <v>2918</v>
      </c>
      <c r="G647" s="91">
        <v>1</v>
      </c>
      <c r="H647" s="91"/>
      <c r="I647" s="91">
        <v>1</v>
      </c>
      <c r="K647" s="26" t="str">
        <f t="shared" si="9"/>
        <v>('PP0626','Pipavav-Kandla',20,18,309,1,'',1),</v>
      </c>
    </row>
    <row r="648" spans="1:11">
      <c r="A648" s="21">
        <v>627</v>
      </c>
      <c r="B648" s="91" t="s">
        <v>1813</v>
      </c>
      <c r="E648" s="89" t="s">
        <v>2919</v>
      </c>
      <c r="G648" s="91">
        <v>1</v>
      </c>
      <c r="H648" s="91"/>
      <c r="I648" s="91">
        <v>1</v>
      </c>
      <c r="K648" s="26" t="str">
        <f t="shared" si="9"/>
        <v>('PP0627','Pipavav-Kolkata',20,19,2284,1,'',1),</v>
      </c>
    </row>
    <row r="649" spans="1:11">
      <c r="A649" s="21">
        <v>628</v>
      </c>
      <c r="B649" s="91" t="s">
        <v>1814</v>
      </c>
      <c r="E649" s="89" t="s">
        <v>2920</v>
      </c>
      <c r="G649" s="91">
        <v>1</v>
      </c>
      <c r="H649" s="91"/>
      <c r="I649" s="91">
        <v>1</v>
      </c>
      <c r="K649" s="26" t="str">
        <f t="shared" si="9"/>
        <v>('PP0628','Pipavav-Pipavav',20,20,0,1,'',1),</v>
      </c>
    </row>
    <row r="650" spans="1:11">
      <c r="A650" s="21">
        <v>629</v>
      </c>
      <c r="B650" s="91" t="s">
        <v>1815</v>
      </c>
      <c r="E650" s="89" t="s">
        <v>2921</v>
      </c>
      <c r="G650" s="91">
        <v>1</v>
      </c>
      <c r="H650" s="91"/>
      <c r="I650" s="91">
        <v>1</v>
      </c>
      <c r="K650" s="26" t="str">
        <f t="shared" si="9"/>
        <v>('PP0629','Pipavav-Port Qasim',20,21,445,1,'',1),</v>
      </c>
    </row>
    <row r="651" spans="1:11">
      <c r="A651" s="21">
        <v>630</v>
      </c>
      <c r="B651" s="91" t="s">
        <v>1816</v>
      </c>
      <c r="E651" s="89" t="s">
        <v>2922</v>
      </c>
      <c r="G651" s="91">
        <v>1</v>
      </c>
      <c r="H651" s="91"/>
      <c r="I651" s="91">
        <v>1</v>
      </c>
      <c r="K651" s="26" t="str">
        <f t="shared" si="9"/>
        <v>('PP0630','Pipavav-Dar es Salaam',20,22,3057,1,'',1),</v>
      </c>
    </row>
    <row r="652" spans="1:11">
      <c r="A652" s="21">
        <v>631</v>
      </c>
      <c r="B652" s="91" t="s">
        <v>1817</v>
      </c>
      <c r="E652" s="89" t="s">
        <v>2923</v>
      </c>
      <c r="G652" s="91">
        <v>1</v>
      </c>
      <c r="H652" s="91"/>
      <c r="I652" s="91">
        <v>1</v>
      </c>
      <c r="K652" s="26" t="str">
        <f t="shared" si="9"/>
        <v>('PP0631','Pipavav-Mombasa',20,23,2867,1,'',1),</v>
      </c>
    </row>
    <row r="653" spans="1:11">
      <c r="A653" s="21">
        <v>632</v>
      </c>
      <c r="B653" s="91" t="s">
        <v>1818</v>
      </c>
      <c r="E653" s="89" t="s">
        <v>2924</v>
      </c>
      <c r="G653" s="91">
        <v>1</v>
      </c>
      <c r="H653" s="91"/>
      <c r="I653" s="91">
        <v>1</v>
      </c>
      <c r="K653" s="26" t="str">
        <f t="shared" si="9"/>
        <v>('PP0632','Pipavav-Port Louis',20,24,3218,1,'',1),</v>
      </c>
    </row>
    <row r="654" spans="1:11">
      <c r="A654" s="21">
        <v>633</v>
      </c>
      <c r="B654" s="91" t="s">
        <v>1819</v>
      </c>
      <c r="E654" s="89" t="s">
        <v>2925</v>
      </c>
      <c r="G654" s="91">
        <v>1</v>
      </c>
      <c r="H654" s="91"/>
      <c r="I654" s="91">
        <v>1</v>
      </c>
      <c r="K654" s="26" t="str">
        <f t="shared" si="9"/>
        <v>('PP0633','Pipavav-Toamasina',20,25,3458,1,'',1),</v>
      </c>
    </row>
    <row r="655" spans="1:11">
      <c r="A655" s="21">
        <v>634</v>
      </c>
      <c r="B655" s="91" t="s">
        <v>1820</v>
      </c>
      <c r="E655" s="89" t="s">
        <v>2926</v>
      </c>
      <c r="G655" s="91">
        <v>1</v>
      </c>
      <c r="H655" s="91"/>
      <c r="I655" s="91">
        <v>1</v>
      </c>
      <c r="K655" s="26" t="str">
        <f t="shared" si="9"/>
        <v>('PP0634','Pipavav-Victoria',20,26,2411,1,'',1),</v>
      </c>
    </row>
    <row r="656" spans="1:11">
      <c r="A656" s="21">
        <v>635</v>
      </c>
      <c r="B656" s="91" t="s">
        <v>1821</v>
      </c>
      <c r="E656" s="89" t="s">
        <v>2927</v>
      </c>
      <c r="G656" s="91">
        <v>1</v>
      </c>
      <c r="H656" s="91"/>
      <c r="I656" s="91">
        <v>1</v>
      </c>
      <c r="K656" s="26" t="str">
        <f t="shared" si="9"/>
        <v>('PP0635','Pipavav-Port Saint Denis',20,27,3376,1,'',1),</v>
      </c>
    </row>
    <row r="657" spans="1:11">
      <c r="A657" s="21">
        <v>636</v>
      </c>
      <c r="B657" s="91" t="s">
        <v>1822</v>
      </c>
      <c r="E657" s="89" t="s">
        <v>2928</v>
      </c>
      <c r="G657" s="91">
        <v>1</v>
      </c>
      <c r="H657" s="91"/>
      <c r="I657" s="91">
        <v>1</v>
      </c>
      <c r="K657" s="26" t="str">
        <f t="shared" si="9"/>
        <v>('PP0636','Pipavav-Djibouti',20,28,1928,1,'',1),</v>
      </c>
    </row>
    <row r="658" spans="1:11">
      <c r="A658" s="21">
        <v>637</v>
      </c>
      <c r="B658" s="91" t="s">
        <v>1823</v>
      </c>
      <c r="E658" s="89" t="s">
        <v>2929</v>
      </c>
      <c r="G658" s="91">
        <v>1</v>
      </c>
      <c r="H658" s="91"/>
      <c r="I658" s="91">
        <v>1</v>
      </c>
      <c r="K658" s="26" t="str">
        <f t="shared" si="9"/>
        <v>('PP0637','Pipavav-Penang',20,29,2456,1,'',1),</v>
      </c>
    </row>
    <row r="659" spans="1:11">
      <c r="A659" s="21">
        <v>638</v>
      </c>
      <c r="B659" s="91" t="s">
        <v>1824</v>
      </c>
      <c r="E659" s="89" t="s">
        <v>2930</v>
      </c>
      <c r="G659" s="91">
        <v>1</v>
      </c>
      <c r="H659" s="91"/>
      <c r="I659" s="91">
        <v>1</v>
      </c>
      <c r="K659" s="26" t="str">
        <f t="shared" si="9"/>
        <v>('PP0638','Pipavav-Port Klang',20,30,2595,1,'',1),</v>
      </c>
    </row>
    <row r="660" spans="1:11">
      <c r="A660" s="21">
        <v>639</v>
      </c>
      <c r="B660" s="91" t="s">
        <v>1825</v>
      </c>
      <c r="E660" s="89" t="s">
        <v>2931</v>
      </c>
      <c r="G660" s="91">
        <v>1</v>
      </c>
      <c r="H660" s="91"/>
      <c r="I660" s="91">
        <v>1</v>
      </c>
      <c r="K660" s="26" t="str">
        <f t="shared" si="9"/>
        <v>('PP0639','Pipavav-Singapore',20,31,2826,1,'',1),</v>
      </c>
    </row>
    <row r="661" spans="1:11">
      <c r="A661" s="21">
        <v>640</v>
      </c>
      <c r="B661" s="91" t="s">
        <v>1826</v>
      </c>
      <c r="E661" s="89" t="s">
        <v>2932</v>
      </c>
      <c r="G661" s="91">
        <v>1</v>
      </c>
      <c r="H661" s="91"/>
      <c r="I661" s="91">
        <v>1</v>
      </c>
      <c r="K661" s="26" t="str">
        <f t="shared" si="9"/>
        <v>('PP0640','Pipavav-Tanjung Pelepas',20,32,2768,1,'',1),</v>
      </c>
    </row>
    <row r="662" spans="1:11">
      <c r="A662" s="21">
        <v>641</v>
      </c>
      <c r="B662" s="91" t="s">
        <v>1827</v>
      </c>
      <c r="E662" s="89" t="s">
        <v>2933</v>
      </c>
      <c r="G662" s="91">
        <v>1</v>
      </c>
      <c r="H662" s="91"/>
      <c r="I662" s="91">
        <v>1</v>
      </c>
      <c r="K662" s="26" t="str">
        <f t="shared" si="9"/>
        <v>('PP0641','Port Qasim-Abu Dhabi',21,1,827,1,'',1),</v>
      </c>
    </row>
    <row r="663" spans="1:11">
      <c r="A663" s="21">
        <v>642</v>
      </c>
      <c r="B663" s="91" t="s">
        <v>1828</v>
      </c>
      <c r="E663" s="89" t="s">
        <v>2934</v>
      </c>
      <c r="G663" s="91">
        <v>1</v>
      </c>
      <c r="H663" s="91"/>
      <c r="I663" s="91">
        <v>1</v>
      </c>
      <c r="K663" s="26" t="str">
        <f t="shared" ref="K663:K726" si="10">"('"&amp;B663&amp;"'"&amp;E663&amp;G663&amp;",'"&amp;H663&amp;"',"&amp;I663&amp;"),"</f>
        <v>('PP0642','Port Qasim-SITRA',21,2,976,1,'',1),</v>
      </c>
    </row>
    <row r="664" spans="1:11">
      <c r="A664" s="21">
        <v>643</v>
      </c>
      <c r="B664" s="91" t="s">
        <v>1829</v>
      </c>
      <c r="E664" s="89" t="s">
        <v>2935</v>
      </c>
      <c r="G664" s="91">
        <v>1</v>
      </c>
      <c r="H664" s="91"/>
      <c r="I664" s="91">
        <v>1</v>
      </c>
      <c r="K664" s="26" t="str">
        <f t="shared" si="10"/>
        <v>('PP0643','Port Qasim-Bandar Abbas',21,3,676,1,'',1),</v>
      </c>
    </row>
    <row r="665" spans="1:11">
      <c r="A665" s="21">
        <v>644</v>
      </c>
      <c r="B665" s="91" t="s">
        <v>1830</v>
      </c>
      <c r="E665" s="89" t="s">
        <v>2936</v>
      </c>
      <c r="G665" s="91">
        <v>1</v>
      </c>
      <c r="H665" s="91"/>
      <c r="I665" s="91">
        <v>1</v>
      </c>
      <c r="K665" s="26" t="str">
        <f t="shared" si="10"/>
        <v>('PP0644','Port Qasim-Sharjah',21,4,746,1,'',1),</v>
      </c>
    </row>
    <row r="666" spans="1:11">
      <c r="A666" s="21">
        <v>645</v>
      </c>
      <c r="B666" s="91" t="s">
        <v>1831</v>
      </c>
      <c r="E666" s="89" t="s">
        <v>2937</v>
      </c>
      <c r="G666" s="91">
        <v>1</v>
      </c>
      <c r="H666" s="91"/>
      <c r="I666" s="91">
        <v>1</v>
      </c>
      <c r="K666" s="26" t="str">
        <f t="shared" si="10"/>
        <v>('PP0645','Port Qasim-Aden',21,5,7092,1,'',1),</v>
      </c>
    </row>
    <row r="667" spans="1:11">
      <c r="A667" s="21">
        <v>646</v>
      </c>
      <c r="B667" s="91" t="s">
        <v>1832</v>
      </c>
      <c r="E667" s="89" t="s">
        <v>2938</v>
      </c>
      <c r="G667" s="91">
        <v>1</v>
      </c>
      <c r="H667" s="91"/>
      <c r="I667" s="91">
        <v>1</v>
      </c>
      <c r="K667" s="26" t="str">
        <f t="shared" si="10"/>
        <v>('PP0646','Port Qasim-Dammam',21,6,1041,1,'',1),</v>
      </c>
    </row>
    <row r="668" spans="1:11">
      <c r="A668" s="21">
        <v>647</v>
      </c>
      <c r="B668" s="91" t="s">
        <v>1833</v>
      </c>
      <c r="E668" s="89" t="s">
        <v>2939</v>
      </c>
      <c r="G668" s="91">
        <v>1</v>
      </c>
      <c r="H668" s="91"/>
      <c r="I668" s="91">
        <v>1</v>
      </c>
      <c r="K668" s="26" t="str">
        <f t="shared" si="10"/>
        <v>('PP0647','Port Qasim-Hodeidah',21,7,1860,1,'',1),</v>
      </c>
    </row>
    <row r="669" spans="1:11">
      <c r="A669" s="21">
        <v>648</v>
      </c>
      <c r="B669" s="91" t="s">
        <v>1834</v>
      </c>
      <c r="E669" s="89" t="s">
        <v>2940</v>
      </c>
      <c r="G669" s="91">
        <v>1</v>
      </c>
      <c r="H669" s="91"/>
      <c r="I669" s="91">
        <v>1</v>
      </c>
      <c r="K669" s="26" t="str">
        <f t="shared" si="10"/>
        <v>('PP0648','Port Qasim-Jeddah',21,8,2399,1,'',1),</v>
      </c>
    </row>
    <row r="670" spans="1:11">
      <c r="A670" s="21">
        <v>649</v>
      </c>
      <c r="B670" s="91" t="s">
        <v>1835</v>
      </c>
      <c r="E670" s="89" t="s">
        <v>2941</v>
      </c>
      <c r="G670" s="91">
        <v>1</v>
      </c>
      <c r="H670" s="91"/>
      <c r="I670" s="91">
        <v>1</v>
      </c>
      <c r="K670" s="26" t="str">
        <f t="shared" si="10"/>
        <v>('PP0649','Port Qasim-Muscat. Oman',21,9,480,1,'',1),</v>
      </c>
    </row>
    <row r="671" spans="1:11">
      <c r="A671" s="21">
        <v>650</v>
      </c>
      <c r="B671" s="91" t="s">
        <v>1836</v>
      </c>
      <c r="E671" s="89" t="s">
        <v>2942</v>
      </c>
      <c r="G671" s="91">
        <v>1</v>
      </c>
      <c r="H671" s="91"/>
      <c r="I671" s="91">
        <v>1</v>
      </c>
      <c r="K671" s="26" t="str">
        <f t="shared" si="10"/>
        <v>('PP0650','Port Qasim-Salalah',21,10,1027,1,'',1),</v>
      </c>
    </row>
    <row r="672" spans="1:11">
      <c r="A672" s="21">
        <v>651</v>
      </c>
      <c r="B672" s="91" t="s">
        <v>1837</v>
      </c>
      <c r="E672" s="89" t="s">
        <v>2943</v>
      </c>
      <c r="G672" s="91">
        <v>1</v>
      </c>
      <c r="H672" s="91"/>
      <c r="I672" s="91">
        <v>1</v>
      </c>
      <c r="K672" s="26" t="str">
        <f t="shared" si="10"/>
        <v>('PP0651','Port Qasim-Sohar',21,11,591,1,'',1),</v>
      </c>
    </row>
    <row r="673" spans="1:11">
      <c r="A673" s="21">
        <v>652</v>
      </c>
      <c r="B673" s="91" t="s">
        <v>1838</v>
      </c>
      <c r="E673" s="89" t="s">
        <v>2944</v>
      </c>
      <c r="G673" s="91">
        <v>1</v>
      </c>
      <c r="H673" s="91"/>
      <c r="I673" s="91">
        <v>1</v>
      </c>
      <c r="K673" s="26" t="str">
        <f t="shared" si="10"/>
        <v>('PP0652','Port Qasim-Chennai',21,12,1794,1,'',1),</v>
      </c>
    </row>
    <row r="674" spans="1:11">
      <c r="A674" s="21">
        <v>653</v>
      </c>
      <c r="B674" s="91" t="s">
        <v>1839</v>
      </c>
      <c r="E674" s="89" t="s">
        <v>2945</v>
      </c>
      <c r="G674" s="91">
        <v>1</v>
      </c>
      <c r="H674" s="91"/>
      <c r="I674" s="91">
        <v>1</v>
      </c>
      <c r="K674" s="26" t="str">
        <f t="shared" si="10"/>
        <v>('PP0653','Port Qasim-Chittagong',21,13,2907,1,'',1),</v>
      </c>
    </row>
    <row r="675" spans="1:11">
      <c r="A675" s="21">
        <v>654</v>
      </c>
      <c r="B675" s="91" t="s">
        <v>1840</v>
      </c>
      <c r="E675" s="89" t="s">
        <v>2946</v>
      </c>
      <c r="G675" s="91">
        <v>1</v>
      </c>
      <c r="H675" s="91"/>
      <c r="I675" s="91">
        <v>1</v>
      </c>
      <c r="K675" s="26" t="str">
        <f t="shared" si="10"/>
        <v>('PP0654','Port Qasim-Cochin',21,14,1199,1,'',1),</v>
      </c>
    </row>
    <row r="676" spans="1:11">
      <c r="A676" s="21">
        <v>655</v>
      </c>
      <c r="B676" s="91" t="s">
        <v>1841</v>
      </c>
      <c r="E676" s="89" t="s">
        <v>2947</v>
      </c>
      <c r="G676" s="91">
        <v>1</v>
      </c>
      <c r="H676" s="91"/>
      <c r="I676" s="91">
        <v>1</v>
      </c>
      <c r="K676" s="26" t="str">
        <f t="shared" si="10"/>
        <v>('PP0655','Port Qasim-Colombo',21,15,1531,1,'',1),</v>
      </c>
    </row>
    <row r="677" spans="1:11">
      <c r="A677" s="21">
        <v>656</v>
      </c>
      <c r="B677" s="91" t="s">
        <v>1842</v>
      </c>
      <c r="E677" s="89" t="s">
        <v>2948</v>
      </c>
      <c r="G677" s="91">
        <v>1</v>
      </c>
      <c r="H677" s="91"/>
      <c r="I677" s="91">
        <v>1</v>
      </c>
      <c r="K677" s="26" t="str">
        <f t="shared" si="10"/>
        <v>('PP0656','Port Qasim-Haldia ',21,16,2661,1,'',1),</v>
      </c>
    </row>
    <row r="678" spans="1:11">
      <c r="A678" s="21">
        <v>657</v>
      </c>
      <c r="B678" s="91" t="s">
        <v>1843</v>
      </c>
      <c r="E678" s="89" t="s">
        <v>2949</v>
      </c>
      <c r="G678" s="91">
        <v>1</v>
      </c>
      <c r="H678" s="91"/>
      <c r="I678" s="91">
        <v>1</v>
      </c>
      <c r="K678" s="26" t="str">
        <f t="shared" si="10"/>
        <v>('PP0657','Port Qasim-Jawaharlal Nehru',21,17,589,1,'',1),</v>
      </c>
    </row>
    <row r="679" spans="1:11">
      <c r="A679" s="21">
        <v>658</v>
      </c>
      <c r="B679" s="91" t="s">
        <v>1844</v>
      </c>
      <c r="E679" s="89" t="s">
        <v>2950</v>
      </c>
      <c r="G679" s="91">
        <v>1</v>
      </c>
      <c r="H679" s="91"/>
      <c r="I679" s="91">
        <v>1</v>
      </c>
      <c r="K679" s="26" t="str">
        <f t="shared" si="10"/>
        <v>('PP0658','Port Qasim-Kandla',21,18,303,1,'',1),</v>
      </c>
    </row>
    <row r="680" spans="1:11">
      <c r="A680" s="21">
        <v>659</v>
      </c>
      <c r="B680" s="91" t="s">
        <v>1845</v>
      </c>
      <c r="E680" s="89" t="s">
        <v>2951</v>
      </c>
      <c r="G680" s="91">
        <v>1</v>
      </c>
      <c r="H680" s="91"/>
      <c r="I680" s="91">
        <v>1</v>
      </c>
      <c r="K680" s="26" t="str">
        <f t="shared" si="10"/>
        <v>('PP0659','Port Qasim-Kolkata',21,19,2684,1,'',1),</v>
      </c>
    </row>
    <row r="681" spans="1:11">
      <c r="A681" s="21">
        <v>660</v>
      </c>
      <c r="B681" s="91" t="s">
        <v>1846</v>
      </c>
      <c r="E681" s="89" t="s">
        <v>2952</v>
      </c>
      <c r="G681" s="91">
        <v>1</v>
      </c>
      <c r="H681" s="91"/>
      <c r="I681" s="91">
        <v>1</v>
      </c>
      <c r="K681" s="26" t="str">
        <f t="shared" si="10"/>
        <v>('PP0660','Port Qasim-Pipavav',21,20,445,1,'',1),</v>
      </c>
    </row>
    <row r="682" spans="1:11">
      <c r="A682" s="21">
        <v>661</v>
      </c>
      <c r="B682" s="91" t="s">
        <v>1847</v>
      </c>
      <c r="E682" s="89" t="s">
        <v>2953</v>
      </c>
      <c r="G682" s="91">
        <v>1</v>
      </c>
      <c r="H682" s="91"/>
      <c r="I682" s="91">
        <v>1</v>
      </c>
      <c r="K682" s="26" t="str">
        <f t="shared" si="10"/>
        <v>('PP0661','Port Qasim-Port Qasim',21,21,0,1,'',1),</v>
      </c>
    </row>
    <row r="683" spans="1:11">
      <c r="A683" s="21">
        <v>662</v>
      </c>
      <c r="B683" s="91" t="s">
        <v>1848</v>
      </c>
      <c r="E683" s="89" t="s">
        <v>2954</v>
      </c>
      <c r="G683" s="91">
        <v>1</v>
      </c>
      <c r="H683" s="91"/>
      <c r="I683" s="91">
        <v>1</v>
      </c>
      <c r="K683" s="26" t="str">
        <f t="shared" si="10"/>
        <v>('PP0662','Port Qasim-Dar es Salaam',21,22,2926,1,'',1),</v>
      </c>
    </row>
    <row r="684" spans="1:11">
      <c r="A684" s="21">
        <v>663</v>
      </c>
      <c r="B684" s="91" t="s">
        <v>1849</v>
      </c>
      <c r="E684" s="89" t="s">
        <v>2955</v>
      </c>
      <c r="G684" s="91">
        <v>1</v>
      </c>
      <c r="H684" s="91"/>
      <c r="I684" s="91">
        <v>1</v>
      </c>
      <c r="K684" s="26" t="str">
        <f t="shared" si="10"/>
        <v>('PP0663','Port Qasim-Mombasa',21,23,2736,1,'',1),</v>
      </c>
    </row>
    <row r="685" spans="1:11">
      <c r="A685" s="21">
        <v>664</v>
      </c>
      <c r="B685" s="91" t="s">
        <v>1850</v>
      </c>
      <c r="E685" s="89" t="s">
        <v>2956</v>
      </c>
      <c r="G685" s="91">
        <v>1</v>
      </c>
      <c r="H685" s="91"/>
      <c r="I685" s="91">
        <v>1</v>
      </c>
      <c r="K685" s="26" t="str">
        <f t="shared" si="10"/>
        <v>('PP0664','Port Qasim-Port Louis',21,24,3087,1,'',1),</v>
      </c>
    </row>
    <row r="686" spans="1:11">
      <c r="A686" s="21">
        <v>665</v>
      </c>
      <c r="B686" s="91" t="s">
        <v>1851</v>
      </c>
      <c r="E686" s="89" t="s">
        <v>2957</v>
      </c>
      <c r="G686" s="91">
        <v>1</v>
      </c>
      <c r="H686" s="91"/>
      <c r="I686" s="91">
        <v>1</v>
      </c>
      <c r="K686" s="26" t="str">
        <f t="shared" si="10"/>
        <v>('PP0665','Port Qasim-Toamasina',21,25,3327,1,'',1),</v>
      </c>
    </row>
    <row r="687" spans="1:11">
      <c r="A687" s="21">
        <v>666</v>
      </c>
      <c r="B687" s="91" t="s">
        <v>1852</v>
      </c>
      <c r="E687" s="89" t="s">
        <v>2958</v>
      </c>
      <c r="G687" s="91">
        <v>1</v>
      </c>
      <c r="H687" s="91"/>
      <c r="I687" s="91">
        <v>1</v>
      </c>
      <c r="K687" s="26" t="str">
        <f t="shared" si="10"/>
        <v>('PP0666','Port Qasim-Victoria',21,26,2280,1,'',1),</v>
      </c>
    </row>
    <row r="688" spans="1:11">
      <c r="A688" s="21">
        <v>667</v>
      </c>
      <c r="B688" s="91" t="s">
        <v>1853</v>
      </c>
      <c r="E688" s="89" t="s">
        <v>2959</v>
      </c>
      <c r="G688" s="91">
        <v>1</v>
      </c>
      <c r="H688" s="91"/>
      <c r="I688" s="91">
        <v>1</v>
      </c>
      <c r="K688" s="26" t="str">
        <f t="shared" si="10"/>
        <v>('PP0667','Port Qasim-Port Saint Denis',21,27,3245,1,'',1),</v>
      </c>
    </row>
    <row r="689" spans="1:11">
      <c r="A689" s="21">
        <v>668</v>
      </c>
      <c r="B689" s="91" t="s">
        <v>1854</v>
      </c>
      <c r="E689" s="89" t="s">
        <v>2960</v>
      </c>
      <c r="G689" s="91">
        <v>1</v>
      </c>
      <c r="H689" s="91"/>
      <c r="I689" s="91">
        <v>1</v>
      </c>
      <c r="K689" s="26" t="str">
        <f t="shared" si="10"/>
        <v>('PP0668','Port Qasim-Djibouti',21,28,1797,1,'',1),</v>
      </c>
    </row>
    <row r="690" spans="1:11">
      <c r="A690" s="21">
        <v>669</v>
      </c>
      <c r="B690" s="91" t="s">
        <v>1855</v>
      </c>
      <c r="E690" s="89" t="s">
        <v>2961</v>
      </c>
      <c r="G690" s="91">
        <v>1</v>
      </c>
      <c r="H690" s="91"/>
      <c r="I690" s="91">
        <v>1</v>
      </c>
      <c r="K690" s="26" t="str">
        <f t="shared" si="10"/>
        <v>('PP0669','Port Qasim-Penang',21,29,2856,1,'',1),</v>
      </c>
    </row>
    <row r="691" spans="1:11">
      <c r="A691" s="21">
        <v>670</v>
      </c>
      <c r="B691" s="91" t="s">
        <v>1856</v>
      </c>
      <c r="E691" s="89" t="s">
        <v>2962</v>
      </c>
      <c r="G691" s="91">
        <v>1</v>
      </c>
      <c r="H691" s="91"/>
      <c r="I691" s="91">
        <v>1</v>
      </c>
      <c r="K691" s="26" t="str">
        <f t="shared" si="10"/>
        <v>('PP0670','Port Qasim-Port Klang',21,30,2995,1,'',1),</v>
      </c>
    </row>
    <row r="692" spans="1:11">
      <c r="A692" s="21">
        <v>671</v>
      </c>
      <c r="B692" s="91" t="s">
        <v>1857</v>
      </c>
      <c r="E692" s="89" t="s">
        <v>2963</v>
      </c>
      <c r="G692" s="91">
        <v>1</v>
      </c>
      <c r="H692" s="91"/>
      <c r="I692" s="91">
        <v>1</v>
      </c>
      <c r="K692" s="26" t="str">
        <f t="shared" si="10"/>
        <v>('PP0671','Port Qasim-Singapore',21,31,3225,1,'',1),</v>
      </c>
    </row>
    <row r="693" spans="1:11">
      <c r="A693" s="21">
        <v>672</v>
      </c>
      <c r="B693" s="91" t="s">
        <v>1858</v>
      </c>
      <c r="E693" s="89" t="s">
        <v>2964</v>
      </c>
      <c r="G693" s="91">
        <v>1</v>
      </c>
      <c r="H693" s="91"/>
      <c r="I693" s="91">
        <v>1</v>
      </c>
      <c r="K693" s="26" t="str">
        <f t="shared" si="10"/>
        <v>('PP0672','Port Qasim-Tanjung Pelepas',21,32,3168,1,'',1),</v>
      </c>
    </row>
    <row r="694" spans="1:11">
      <c r="A694" s="21">
        <v>673</v>
      </c>
      <c r="B694" s="91" t="s">
        <v>1859</v>
      </c>
      <c r="E694" s="89" t="s">
        <v>2965</v>
      </c>
      <c r="G694" s="91">
        <v>1</v>
      </c>
      <c r="H694" s="91"/>
      <c r="I694" s="91">
        <v>1</v>
      </c>
      <c r="K694" s="26" t="str">
        <f t="shared" si="10"/>
        <v>('PP0673','Dar es Salaam-Abu Dhabi',22,1,2979,1,'',1),</v>
      </c>
    </row>
    <row r="695" spans="1:11">
      <c r="A695" s="21">
        <v>674</v>
      </c>
      <c r="B695" s="91" t="s">
        <v>1860</v>
      </c>
      <c r="E695" s="89" t="s">
        <v>2966</v>
      </c>
      <c r="G695" s="91">
        <v>1</v>
      </c>
      <c r="H695" s="91"/>
      <c r="I695" s="91">
        <v>1</v>
      </c>
      <c r="K695" s="26" t="str">
        <f t="shared" si="10"/>
        <v>('PP0674','Dar es Salaam-SITRA',22,2,976,1,'',1),</v>
      </c>
    </row>
    <row r="696" spans="1:11">
      <c r="A696" s="21">
        <v>675</v>
      </c>
      <c r="B696" s="91" t="s">
        <v>1861</v>
      </c>
      <c r="E696" s="89" t="s">
        <v>2967</v>
      </c>
      <c r="G696" s="91">
        <v>1</v>
      </c>
      <c r="H696" s="91"/>
      <c r="I696" s="91">
        <v>1</v>
      </c>
      <c r="K696" s="26" t="str">
        <f t="shared" si="10"/>
        <v>('PP0675','Dar es Salaam-Bandar Abbas',22,3,2842,1,'',1),</v>
      </c>
    </row>
    <row r="697" spans="1:11">
      <c r="A697" s="21">
        <v>676</v>
      </c>
      <c r="B697" s="91" t="s">
        <v>1862</v>
      </c>
      <c r="E697" s="89" t="s">
        <v>2968</v>
      </c>
      <c r="G697" s="91">
        <v>1</v>
      </c>
      <c r="H697" s="91"/>
      <c r="I697" s="91">
        <v>1</v>
      </c>
      <c r="K697" s="26" t="str">
        <f t="shared" si="10"/>
        <v>('PP0676','Dar es Salaam-Sharjah',22,4,2899,1,'',1),</v>
      </c>
    </row>
    <row r="698" spans="1:11">
      <c r="A698" s="21">
        <v>677</v>
      </c>
      <c r="B698" s="91" t="s">
        <v>1863</v>
      </c>
      <c r="E698" s="89" t="s">
        <v>2969</v>
      </c>
      <c r="G698" s="91">
        <v>1</v>
      </c>
      <c r="H698" s="91"/>
      <c r="I698" s="91">
        <v>1</v>
      </c>
      <c r="K698" s="26" t="str">
        <f t="shared" si="10"/>
        <v>('PP0677','Dar es Salaam-Aden',22,5,7345,1,'',1),</v>
      </c>
    </row>
    <row r="699" spans="1:11">
      <c r="A699" s="21">
        <v>678</v>
      </c>
      <c r="B699" s="91" t="s">
        <v>1864</v>
      </c>
      <c r="E699" s="89" t="s">
        <v>2970</v>
      </c>
      <c r="G699" s="91">
        <v>1</v>
      </c>
      <c r="H699" s="91"/>
      <c r="I699" s="91">
        <v>1</v>
      </c>
      <c r="K699" s="26" t="str">
        <f t="shared" si="10"/>
        <v>('PP0678','Dar es Salaam-Dammam',22,6,3207,1,'',1),</v>
      </c>
    </row>
    <row r="700" spans="1:11">
      <c r="A700" s="21">
        <v>679</v>
      </c>
      <c r="B700" s="91" t="s">
        <v>1865</v>
      </c>
      <c r="E700" s="89" t="s">
        <v>2971</v>
      </c>
      <c r="G700" s="91">
        <v>1</v>
      </c>
      <c r="H700" s="91"/>
      <c r="I700" s="91">
        <v>1</v>
      </c>
      <c r="K700" s="26" t="str">
        <f t="shared" si="10"/>
        <v>('PP0679','Dar es Salaam-Hodeidah',22,7,2113,1,'',1),</v>
      </c>
    </row>
    <row r="701" spans="1:11">
      <c r="A701" s="21">
        <v>680</v>
      </c>
      <c r="B701" s="91" t="s">
        <v>1866</v>
      </c>
      <c r="E701" s="89" t="s">
        <v>2972</v>
      </c>
      <c r="G701" s="91">
        <v>1</v>
      </c>
      <c r="H701" s="91"/>
      <c r="I701" s="91">
        <v>1</v>
      </c>
      <c r="K701" s="26" t="str">
        <f t="shared" si="10"/>
        <v>('PP0680','Dar es Salaam-Jeddah',22,8,2652,1,'',1),</v>
      </c>
    </row>
    <row r="702" spans="1:11">
      <c r="A702" s="21">
        <v>681</v>
      </c>
      <c r="B702" s="91" t="s">
        <v>1867</v>
      </c>
      <c r="E702" s="89" t="s">
        <v>2973</v>
      </c>
      <c r="G702" s="91">
        <v>1</v>
      </c>
      <c r="H702" s="91"/>
      <c r="I702" s="91">
        <v>1</v>
      </c>
      <c r="K702" s="26" t="str">
        <f t="shared" si="10"/>
        <v>('PP0681','Dar es Salaam-Muscat. Oman',22,9,2587,1,'',1),</v>
      </c>
    </row>
    <row r="703" spans="1:11">
      <c r="A703" s="21">
        <v>682</v>
      </c>
      <c r="B703" s="91" t="s">
        <v>1868</v>
      </c>
      <c r="E703" s="89" t="s">
        <v>2974</v>
      </c>
      <c r="G703" s="91">
        <v>1</v>
      </c>
      <c r="H703" s="91"/>
      <c r="I703" s="91">
        <v>1</v>
      </c>
      <c r="K703" s="26" t="str">
        <f t="shared" si="10"/>
        <v>('PP0682','Dar es Salaam-Salalah',22,10,1900,1,'',1),</v>
      </c>
    </row>
    <row r="704" spans="1:11">
      <c r="A704" s="21">
        <v>683</v>
      </c>
      <c r="B704" s="91" t="s">
        <v>1869</v>
      </c>
      <c r="E704" s="89" t="s">
        <v>2975</v>
      </c>
      <c r="G704" s="91">
        <v>1</v>
      </c>
      <c r="H704" s="91"/>
      <c r="I704" s="91">
        <v>1</v>
      </c>
      <c r="K704" s="26" t="str">
        <f t="shared" si="10"/>
        <v>('PP0683','Dar es Salaam-Sohar',22,11,2635,1,'',1),</v>
      </c>
    </row>
    <row r="705" spans="1:11">
      <c r="A705" s="21">
        <v>684</v>
      </c>
      <c r="B705" s="91" t="s">
        <v>1870</v>
      </c>
      <c r="E705" s="89" t="s">
        <v>2976</v>
      </c>
      <c r="G705" s="91">
        <v>1</v>
      </c>
      <c r="H705" s="91"/>
      <c r="I705" s="91">
        <v>1</v>
      </c>
      <c r="K705" s="26" t="str">
        <f t="shared" si="10"/>
        <v>('PP0684','Dar es Salaam-Chennai',22,12,3281,1,'',1),</v>
      </c>
    </row>
    <row r="706" spans="1:11">
      <c r="A706" s="21">
        <v>685</v>
      </c>
      <c r="B706" s="91" t="s">
        <v>1871</v>
      </c>
      <c r="E706" s="89" t="s">
        <v>2977</v>
      </c>
      <c r="G706" s="91">
        <v>1</v>
      </c>
      <c r="H706" s="91"/>
      <c r="I706" s="91">
        <v>1</v>
      </c>
      <c r="K706" s="26" t="str">
        <f t="shared" si="10"/>
        <v>('PP0685','Dar es Salaam-Chittagong',22,13,4394,1,'',1),</v>
      </c>
    </row>
    <row r="707" spans="1:11">
      <c r="A707" s="21">
        <v>686</v>
      </c>
      <c r="B707" s="91" t="s">
        <v>1872</v>
      </c>
      <c r="E707" s="89" t="s">
        <v>2978</v>
      </c>
      <c r="G707" s="91">
        <v>1</v>
      </c>
      <c r="H707" s="91"/>
      <c r="I707" s="91">
        <v>1</v>
      </c>
      <c r="K707" s="26" t="str">
        <f t="shared" si="10"/>
        <v>('PP0686','Dar es Salaam-Cochin',22,14,2823,1,'',1),</v>
      </c>
    </row>
    <row r="708" spans="1:11">
      <c r="A708" s="21">
        <v>687</v>
      </c>
      <c r="B708" s="91" t="s">
        <v>1873</v>
      </c>
      <c r="E708" s="89" t="s">
        <v>2979</v>
      </c>
      <c r="G708" s="91">
        <v>1</v>
      </c>
      <c r="H708" s="91"/>
      <c r="I708" s="91">
        <v>1</v>
      </c>
      <c r="K708" s="26" t="str">
        <f t="shared" si="10"/>
        <v>('PP0687','Dar es Salaam-Colombo',22,15,2933,1,'',1),</v>
      </c>
    </row>
    <row r="709" spans="1:11">
      <c r="A709" s="21">
        <v>688</v>
      </c>
      <c r="B709" s="91" t="s">
        <v>1874</v>
      </c>
      <c r="E709" s="89" t="s">
        <v>2980</v>
      </c>
      <c r="G709" s="91">
        <v>1</v>
      </c>
      <c r="H709" s="91"/>
      <c r="I709" s="91">
        <v>1</v>
      </c>
      <c r="K709" s="26" t="str">
        <f t="shared" si="10"/>
        <v>('PP0688','Dar es Salaam-Haldia ',22,16,4149,1,'',1),</v>
      </c>
    </row>
    <row r="710" spans="1:11">
      <c r="A710" s="21">
        <v>689</v>
      </c>
      <c r="B710" s="91" t="s">
        <v>1875</v>
      </c>
      <c r="E710" s="89" t="s">
        <v>2981</v>
      </c>
      <c r="G710" s="91">
        <v>1</v>
      </c>
      <c r="H710" s="91"/>
      <c r="I710" s="91">
        <v>1</v>
      </c>
      <c r="K710" s="26" t="str">
        <f t="shared" si="10"/>
        <v>('PP0689','Dar es Salaam-Jawaharlal Nehru',22,17,3043,1,'',1),</v>
      </c>
    </row>
    <row r="711" spans="1:11">
      <c r="A711" s="21">
        <v>690</v>
      </c>
      <c r="B711" s="91" t="s">
        <v>1876</v>
      </c>
      <c r="E711" s="89" t="s">
        <v>2982</v>
      </c>
      <c r="G711" s="91">
        <v>1</v>
      </c>
      <c r="H711" s="91"/>
      <c r="I711" s="91">
        <v>1</v>
      </c>
      <c r="K711" s="26" t="str">
        <f t="shared" si="10"/>
        <v>('PP0690','Dar es Salaam-Kandla',22,18,3048,1,'',1),</v>
      </c>
    </row>
    <row r="712" spans="1:11">
      <c r="A712" s="21">
        <v>691</v>
      </c>
      <c r="B712" s="91" t="s">
        <v>1877</v>
      </c>
      <c r="E712" s="89" t="s">
        <v>2983</v>
      </c>
      <c r="G712" s="91">
        <v>1</v>
      </c>
      <c r="H712" s="91"/>
      <c r="I712" s="91">
        <v>1</v>
      </c>
      <c r="K712" s="26" t="str">
        <f t="shared" si="10"/>
        <v>('PP0691','Dar es Salaam-Kolkata',22,19,4171,1,'',1),</v>
      </c>
    </row>
    <row r="713" spans="1:11">
      <c r="A713" s="21">
        <v>692</v>
      </c>
      <c r="B713" s="91" t="s">
        <v>1878</v>
      </c>
      <c r="E713" s="89" t="s">
        <v>2984</v>
      </c>
      <c r="G713" s="91">
        <v>1</v>
      </c>
      <c r="H713" s="91"/>
      <c r="I713" s="91">
        <v>1</v>
      </c>
      <c r="K713" s="26" t="str">
        <f t="shared" si="10"/>
        <v>('PP0692','Dar es Salaam-Pipavav',22,20,3057,1,'',1),</v>
      </c>
    </row>
    <row r="714" spans="1:11">
      <c r="A714" s="21">
        <v>693</v>
      </c>
      <c r="B714" s="91" t="s">
        <v>1879</v>
      </c>
      <c r="E714" s="89" t="s">
        <v>2985</v>
      </c>
      <c r="G714" s="91">
        <v>1</v>
      </c>
      <c r="H714" s="91"/>
      <c r="I714" s="91">
        <v>1</v>
      </c>
      <c r="K714" s="26" t="str">
        <f t="shared" si="10"/>
        <v>('PP0693','Dar es Salaam-Port Qasim',22,21,2926,1,'',1),</v>
      </c>
    </row>
    <row r="715" spans="1:11">
      <c r="A715" s="21">
        <v>694</v>
      </c>
      <c r="B715" s="91" t="s">
        <v>1880</v>
      </c>
      <c r="E715" s="89" t="s">
        <v>2986</v>
      </c>
      <c r="G715" s="91">
        <v>1</v>
      </c>
      <c r="H715" s="91"/>
      <c r="I715" s="91">
        <v>1</v>
      </c>
      <c r="K715" s="26" t="str">
        <f t="shared" si="10"/>
        <v>('PP0694','Dar es Salaam-Dar es Salaam',22,22,0,1,'',1),</v>
      </c>
    </row>
    <row r="716" spans="1:11">
      <c r="A716" s="21">
        <v>695</v>
      </c>
      <c r="B716" s="91" t="s">
        <v>1881</v>
      </c>
      <c r="E716" s="89" t="s">
        <v>2987</v>
      </c>
      <c r="G716" s="91">
        <v>1</v>
      </c>
      <c r="H716" s="91"/>
      <c r="I716" s="91">
        <v>1</v>
      </c>
      <c r="K716" s="26" t="str">
        <f t="shared" si="10"/>
        <v>('PP0695','Dar es Salaam-Mombasa',22,23,223,1,'',1),</v>
      </c>
    </row>
    <row r="717" spans="1:11">
      <c r="A717" s="21">
        <v>696</v>
      </c>
      <c r="B717" s="91" t="s">
        <v>1882</v>
      </c>
      <c r="E717" s="89" t="s">
        <v>2988</v>
      </c>
      <c r="G717" s="91">
        <v>1</v>
      </c>
      <c r="H717" s="91"/>
      <c r="I717" s="91">
        <v>1</v>
      </c>
      <c r="K717" s="26" t="str">
        <f t="shared" si="10"/>
        <v>('PP0696','Dar es Salaam-Port Louis',22,24,1692,1,'',1),</v>
      </c>
    </row>
    <row r="718" spans="1:11">
      <c r="A718" s="21">
        <v>697</v>
      </c>
      <c r="B718" s="91" t="s">
        <v>1883</v>
      </c>
      <c r="E718" s="89" t="s">
        <v>2989</v>
      </c>
      <c r="G718" s="91">
        <v>1</v>
      </c>
      <c r="H718" s="91"/>
      <c r="I718" s="91">
        <v>1</v>
      </c>
      <c r="K718" s="26" t="str">
        <f t="shared" si="10"/>
        <v>('PP0697','Dar es Salaam-Toamasina',22,25,1182,1,'',1),</v>
      </c>
    </row>
    <row r="719" spans="1:11">
      <c r="A719" s="21">
        <v>698</v>
      </c>
      <c r="B719" s="91" t="s">
        <v>1884</v>
      </c>
      <c r="E719" s="89" t="s">
        <v>2990</v>
      </c>
      <c r="G719" s="91">
        <v>1</v>
      </c>
      <c r="H719" s="91"/>
      <c r="I719" s="91">
        <v>1</v>
      </c>
      <c r="K719" s="26" t="str">
        <f t="shared" si="10"/>
        <v>('PP0698','Dar es Salaam-Victoria',22,26,1040,1,'',1),</v>
      </c>
    </row>
    <row r="720" spans="1:11">
      <c r="A720" s="21">
        <v>699</v>
      </c>
      <c r="B720" s="91" t="s">
        <v>1885</v>
      </c>
      <c r="E720" s="89" t="s">
        <v>2991</v>
      </c>
      <c r="G720" s="91">
        <v>1</v>
      </c>
      <c r="H720" s="91"/>
      <c r="I720" s="91">
        <v>1</v>
      </c>
      <c r="K720" s="26" t="str">
        <f t="shared" si="10"/>
        <v>('PP0699','Dar es Salaam-Port Saint Denis',22,27,1618,1,'',1),</v>
      </c>
    </row>
    <row r="721" spans="1:11">
      <c r="A721" s="21">
        <v>700</v>
      </c>
      <c r="B721" s="91" t="s">
        <v>1886</v>
      </c>
      <c r="E721" s="89" t="s">
        <v>2992</v>
      </c>
      <c r="G721" s="91">
        <v>1</v>
      </c>
      <c r="H721" s="91"/>
      <c r="I721" s="91">
        <v>1</v>
      </c>
      <c r="K721" s="26" t="str">
        <f t="shared" si="10"/>
        <v>('PP0700','Dar es Salaam-Djibouti',22,28,1997,1,'',1),</v>
      </c>
    </row>
    <row r="722" spans="1:11">
      <c r="A722" s="21">
        <v>701</v>
      </c>
      <c r="B722" s="91" t="s">
        <v>1887</v>
      </c>
      <c r="E722" s="89" t="s">
        <v>2993</v>
      </c>
      <c r="G722" s="91">
        <v>1</v>
      </c>
      <c r="H722" s="91"/>
      <c r="I722" s="91">
        <v>1</v>
      </c>
      <c r="K722" s="26" t="str">
        <f t="shared" si="10"/>
        <v>('PP0701','Dar es Salaam-Penang',22,29,4146,1,'',1),</v>
      </c>
    </row>
    <row r="723" spans="1:11">
      <c r="A723" s="21">
        <v>702</v>
      </c>
      <c r="B723" s="91" t="s">
        <v>1888</v>
      </c>
      <c r="E723" s="89" t="s">
        <v>2994</v>
      </c>
      <c r="G723" s="91">
        <v>1</v>
      </c>
      <c r="H723" s="91"/>
      <c r="I723" s="91">
        <v>1</v>
      </c>
      <c r="K723" s="26" t="str">
        <f t="shared" si="10"/>
        <v>('PP0702','Dar es Salaam-Port Klang',22,30,4285,1,'',1),</v>
      </c>
    </row>
    <row r="724" spans="1:11">
      <c r="A724" s="21">
        <v>703</v>
      </c>
      <c r="B724" s="91" t="s">
        <v>1889</v>
      </c>
      <c r="E724" s="89" t="s">
        <v>2995</v>
      </c>
      <c r="G724" s="91">
        <v>1</v>
      </c>
      <c r="H724" s="91"/>
      <c r="I724" s="91">
        <v>1</v>
      </c>
      <c r="K724" s="26" t="str">
        <f t="shared" si="10"/>
        <v>('PP0703','Dar es Salaam-Singapore',22,31,4515,1,'',1),</v>
      </c>
    </row>
    <row r="725" spans="1:11">
      <c r="A725" s="21">
        <v>704</v>
      </c>
      <c r="B725" s="91" t="s">
        <v>1890</v>
      </c>
      <c r="E725" s="89" t="s">
        <v>2996</v>
      </c>
      <c r="G725" s="91">
        <v>1</v>
      </c>
      <c r="H725" s="91"/>
      <c r="I725" s="91">
        <v>1</v>
      </c>
      <c r="K725" s="26" t="str">
        <f t="shared" si="10"/>
        <v>('PP0704','Dar es Salaam-Tanjung Pelepas',22,32,4458,1,'',1),</v>
      </c>
    </row>
    <row r="726" spans="1:11">
      <c r="A726" s="21">
        <v>705</v>
      </c>
      <c r="B726" s="91" t="s">
        <v>1891</v>
      </c>
      <c r="E726" s="89" t="s">
        <v>2997</v>
      </c>
      <c r="G726" s="91">
        <v>1</v>
      </c>
      <c r="H726" s="91"/>
      <c r="I726" s="91">
        <v>1</v>
      </c>
      <c r="K726" s="26" t="str">
        <f t="shared" si="10"/>
        <v>('PP0705','Mombasa-Abu Dhabi',23,1,2789,1,'',1),</v>
      </c>
    </row>
    <row r="727" spans="1:11">
      <c r="A727" s="21">
        <v>706</v>
      </c>
      <c r="B727" s="91" t="s">
        <v>1892</v>
      </c>
      <c r="E727" s="89" t="s">
        <v>2998</v>
      </c>
      <c r="G727" s="91">
        <v>1</v>
      </c>
      <c r="H727" s="91"/>
      <c r="I727" s="91">
        <v>1</v>
      </c>
      <c r="K727" s="26" t="str">
        <f t="shared" ref="K727:K790" si="11">"('"&amp;B727&amp;"'"&amp;E727&amp;G727&amp;",'"&amp;H727&amp;"',"&amp;I727&amp;"),"</f>
        <v>('PP0706','Mombasa-SITRA',23,2,3129,1,'',1),</v>
      </c>
    </row>
    <row r="728" spans="1:11">
      <c r="A728" s="21">
        <v>707</v>
      </c>
      <c r="B728" s="91" t="s">
        <v>1893</v>
      </c>
      <c r="E728" s="89" t="s">
        <v>2999</v>
      </c>
      <c r="G728" s="91">
        <v>1</v>
      </c>
      <c r="H728" s="91"/>
      <c r="I728" s="91">
        <v>1</v>
      </c>
      <c r="K728" s="26" t="str">
        <f t="shared" si="11"/>
        <v>('PP0707','Mombasa-Bandar Abbas',23,3,2652,1,'',1),</v>
      </c>
    </row>
    <row r="729" spans="1:11">
      <c r="A729" s="21">
        <v>708</v>
      </c>
      <c r="B729" s="91" t="s">
        <v>1894</v>
      </c>
      <c r="E729" s="89" t="s">
        <v>3000</v>
      </c>
      <c r="G729" s="91">
        <v>1</v>
      </c>
      <c r="H729" s="91"/>
      <c r="I729" s="91">
        <v>1</v>
      </c>
      <c r="K729" s="26" t="str">
        <f t="shared" si="11"/>
        <v>('PP0708','Mombasa-Sharjah',23,4,2708,1,'',1),</v>
      </c>
    </row>
    <row r="730" spans="1:11">
      <c r="A730" s="21">
        <v>709</v>
      </c>
      <c r="B730" s="91" t="s">
        <v>1895</v>
      </c>
      <c r="E730" s="89" t="s">
        <v>3001</v>
      </c>
      <c r="G730" s="91">
        <v>1</v>
      </c>
      <c r="H730" s="91"/>
      <c r="I730" s="91">
        <v>1</v>
      </c>
      <c r="K730" s="26" t="str">
        <f t="shared" si="11"/>
        <v>('PP0709','Mombasa-Aden',23,5,7154,1,'',1),</v>
      </c>
    </row>
    <row r="731" spans="1:11">
      <c r="A731" s="21">
        <v>710</v>
      </c>
      <c r="B731" s="91" t="s">
        <v>1896</v>
      </c>
      <c r="E731" s="89" t="s">
        <v>3002</v>
      </c>
      <c r="G731" s="91">
        <v>1</v>
      </c>
      <c r="H731" s="91"/>
      <c r="I731" s="91">
        <v>1</v>
      </c>
      <c r="K731" s="26" t="str">
        <f t="shared" si="11"/>
        <v>('PP0710','Mombasa-Dammam',23,6,3017,1,'',1),</v>
      </c>
    </row>
    <row r="732" spans="1:11">
      <c r="A732" s="21">
        <v>711</v>
      </c>
      <c r="B732" s="91" t="s">
        <v>1897</v>
      </c>
      <c r="E732" s="89" t="s">
        <v>3003</v>
      </c>
      <c r="G732" s="91">
        <v>1</v>
      </c>
      <c r="H732" s="91"/>
      <c r="I732" s="91">
        <v>1</v>
      </c>
      <c r="K732" s="26" t="str">
        <f t="shared" si="11"/>
        <v>('PP0711','Mombasa-Hodeidah',23,7,1923,1,'',1),</v>
      </c>
    </row>
    <row r="733" spans="1:11">
      <c r="A733" s="21">
        <v>712</v>
      </c>
      <c r="B733" s="91" t="s">
        <v>1898</v>
      </c>
      <c r="E733" s="89" t="s">
        <v>3004</v>
      </c>
      <c r="G733" s="91">
        <v>1</v>
      </c>
      <c r="H733" s="91"/>
      <c r="I733" s="91">
        <v>1</v>
      </c>
      <c r="K733" s="26" t="str">
        <f t="shared" si="11"/>
        <v>('PP0712','Mombasa-Jeddah',23,8,2462,1,'',1),</v>
      </c>
    </row>
    <row r="734" spans="1:11">
      <c r="A734" s="21">
        <v>713</v>
      </c>
      <c r="B734" s="91" t="s">
        <v>1899</v>
      </c>
      <c r="E734" s="89" t="s">
        <v>3005</v>
      </c>
      <c r="G734" s="91">
        <v>1</v>
      </c>
      <c r="H734" s="91"/>
      <c r="I734" s="91">
        <v>1</v>
      </c>
      <c r="K734" s="26" t="str">
        <f t="shared" si="11"/>
        <v>('PP0713','Mombasa-Muscat. Oman',23,9,2397,1,'',1),</v>
      </c>
    </row>
    <row r="735" spans="1:11">
      <c r="A735" s="21">
        <v>714</v>
      </c>
      <c r="B735" s="91" t="s">
        <v>1900</v>
      </c>
      <c r="E735" s="89" t="s">
        <v>3006</v>
      </c>
      <c r="G735" s="91">
        <v>1</v>
      </c>
      <c r="H735" s="91"/>
      <c r="I735" s="91">
        <v>1</v>
      </c>
      <c r="K735" s="26" t="str">
        <f t="shared" si="11"/>
        <v>('PP0714','Mombasa-Salalah',23,10,1709,1,'',1),</v>
      </c>
    </row>
    <row r="736" spans="1:11">
      <c r="A736" s="21">
        <v>715</v>
      </c>
      <c r="B736" s="91" t="s">
        <v>1901</v>
      </c>
      <c r="E736" s="89" t="s">
        <v>3007</v>
      </c>
      <c r="G736" s="91">
        <v>1</v>
      </c>
      <c r="H736" s="91"/>
      <c r="I736" s="91">
        <v>1</v>
      </c>
      <c r="K736" s="26" t="str">
        <f t="shared" si="11"/>
        <v>('PP0715','Mombasa-Sohar',23,11,2444,1,'',1),</v>
      </c>
    </row>
    <row r="737" spans="1:11">
      <c r="A737" s="21">
        <v>716</v>
      </c>
      <c r="B737" s="91" t="s">
        <v>1902</v>
      </c>
      <c r="E737" s="89" t="s">
        <v>3008</v>
      </c>
      <c r="G737" s="91">
        <v>1</v>
      </c>
      <c r="H737" s="91"/>
      <c r="I737" s="91">
        <v>1</v>
      </c>
      <c r="K737" s="26" t="str">
        <f t="shared" si="11"/>
        <v>('PP0716','Mombasa-Chennai',23,12,3091,1,'',1),</v>
      </c>
    </row>
    <row r="738" spans="1:11">
      <c r="A738" s="21">
        <v>717</v>
      </c>
      <c r="B738" s="91" t="s">
        <v>1903</v>
      </c>
      <c r="E738" s="89" t="s">
        <v>3009</v>
      </c>
      <c r="G738" s="91">
        <v>1</v>
      </c>
      <c r="H738" s="91"/>
      <c r="I738" s="91">
        <v>1</v>
      </c>
      <c r="K738" s="26" t="str">
        <f t="shared" si="11"/>
        <v>('PP0717','Mombasa-Chittagong',23,13,4204,1,'',1),</v>
      </c>
    </row>
    <row r="739" spans="1:11">
      <c r="A739" s="21">
        <v>718</v>
      </c>
      <c r="B739" s="91" t="s">
        <v>1904</v>
      </c>
      <c r="E739" s="89" t="s">
        <v>3010</v>
      </c>
      <c r="G739" s="91">
        <v>1</v>
      </c>
      <c r="H739" s="91"/>
      <c r="I739" s="91">
        <v>1</v>
      </c>
      <c r="K739" s="26" t="str">
        <f t="shared" si="11"/>
        <v>('PP0718','Mombasa-Cochin',23,14,2632,1,'',1),</v>
      </c>
    </row>
    <row r="740" spans="1:11">
      <c r="A740" s="21">
        <v>719</v>
      </c>
      <c r="B740" s="91" t="s">
        <v>1905</v>
      </c>
      <c r="E740" s="89" t="s">
        <v>3011</v>
      </c>
      <c r="G740" s="91">
        <v>1</v>
      </c>
      <c r="H740" s="91"/>
      <c r="I740" s="91">
        <v>1</v>
      </c>
      <c r="K740" s="26" t="str">
        <f t="shared" si="11"/>
        <v>('PP0719','Mombasa-Colombo',23,15,2742,1,'',1),</v>
      </c>
    </row>
    <row r="741" spans="1:11">
      <c r="A741" s="21">
        <v>720</v>
      </c>
      <c r="B741" s="91" t="s">
        <v>1906</v>
      </c>
      <c r="E741" s="89" t="s">
        <v>3012</v>
      </c>
      <c r="G741" s="91">
        <v>1</v>
      </c>
      <c r="H741" s="91"/>
      <c r="I741" s="91">
        <v>1</v>
      </c>
      <c r="K741" s="26" t="str">
        <f t="shared" si="11"/>
        <v>('PP0720','Mombasa-Haldia ',23,16,3958,1,'',1),</v>
      </c>
    </row>
    <row r="742" spans="1:11">
      <c r="A742" s="21">
        <v>721</v>
      </c>
      <c r="B742" s="91" t="s">
        <v>1907</v>
      </c>
      <c r="E742" s="89" t="s">
        <v>3013</v>
      </c>
      <c r="G742" s="91">
        <v>1</v>
      </c>
      <c r="H742" s="91"/>
      <c r="I742" s="91">
        <v>1</v>
      </c>
      <c r="K742" s="26" t="str">
        <f t="shared" si="11"/>
        <v>('PP0721','Mombasa-Jawaharlal Nehru',23,17,2853,1,'',1),</v>
      </c>
    </row>
    <row r="743" spans="1:11">
      <c r="A743" s="21">
        <v>722</v>
      </c>
      <c r="B743" s="91" t="s">
        <v>1908</v>
      </c>
      <c r="E743" s="89" t="s">
        <v>3014</v>
      </c>
      <c r="G743" s="91">
        <v>1</v>
      </c>
      <c r="H743" s="91"/>
      <c r="I743" s="91">
        <v>1</v>
      </c>
      <c r="K743" s="26" t="str">
        <f t="shared" si="11"/>
        <v>('PP0722','Mombasa-Kandla',23,18,2857,1,'',1),</v>
      </c>
    </row>
    <row r="744" spans="1:11">
      <c r="A744" s="21">
        <v>723</v>
      </c>
      <c r="B744" s="91" t="s">
        <v>1909</v>
      </c>
      <c r="E744" s="89" t="s">
        <v>3015</v>
      </c>
      <c r="G744" s="91">
        <v>1</v>
      </c>
      <c r="H744" s="91"/>
      <c r="I744" s="91">
        <v>1</v>
      </c>
      <c r="K744" s="26" t="str">
        <f t="shared" si="11"/>
        <v>('PP0723','Mombasa-Kolkata',23,19,3981,1,'',1),</v>
      </c>
    </row>
    <row r="745" spans="1:11">
      <c r="A745" s="21">
        <v>724</v>
      </c>
      <c r="B745" s="91" t="s">
        <v>1910</v>
      </c>
      <c r="E745" s="89" t="s">
        <v>3016</v>
      </c>
      <c r="G745" s="91">
        <v>1</v>
      </c>
      <c r="H745" s="91"/>
      <c r="I745" s="91">
        <v>1</v>
      </c>
      <c r="K745" s="26" t="str">
        <f t="shared" si="11"/>
        <v>('PP0724','Mombasa-Pipavav',23,20,2867,1,'',1),</v>
      </c>
    </row>
    <row r="746" spans="1:11">
      <c r="A746" s="21">
        <v>725</v>
      </c>
      <c r="B746" s="91" t="s">
        <v>1911</v>
      </c>
      <c r="E746" s="89" t="s">
        <v>3017</v>
      </c>
      <c r="G746" s="91">
        <v>1</v>
      </c>
      <c r="H746" s="91"/>
      <c r="I746" s="91">
        <v>1</v>
      </c>
      <c r="K746" s="26" t="str">
        <f t="shared" si="11"/>
        <v>('PP0725','Mombasa-Port Qasim',23,21,2736,1,'',1),</v>
      </c>
    </row>
    <row r="747" spans="1:11">
      <c r="A747" s="21">
        <v>726</v>
      </c>
      <c r="B747" s="91" t="s">
        <v>1912</v>
      </c>
      <c r="E747" s="89" t="s">
        <v>3018</v>
      </c>
      <c r="G747" s="91">
        <v>1</v>
      </c>
      <c r="H747" s="91"/>
      <c r="I747" s="91">
        <v>1</v>
      </c>
      <c r="K747" s="26" t="str">
        <f t="shared" si="11"/>
        <v>('PP0726','Mombasa-Dar es Salaam',23,22,223,1,'',1),</v>
      </c>
    </row>
    <row r="748" spans="1:11">
      <c r="A748" s="21">
        <v>727</v>
      </c>
      <c r="B748" s="91" t="s">
        <v>1913</v>
      </c>
      <c r="E748" s="89" t="s">
        <v>3019</v>
      </c>
      <c r="G748" s="91">
        <v>1</v>
      </c>
      <c r="H748" s="91"/>
      <c r="I748" s="91">
        <v>1</v>
      </c>
      <c r="K748" s="26" t="str">
        <f t="shared" si="11"/>
        <v>('PP0727','Mombasa-Mombasa',23,23,0,1,'',1),</v>
      </c>
    </row>
    <row r="749" spans="1:11">
      <c r="A749" s="21">
        <v>728</v>
      </c>
      <c r="B749" s="91" t="s">
        <v>1914</v>
      </c>
      <c r="E749" s="89" t="s">
        <v>3020</v>
      </c>
      <c r="G749" s="91">
        <v>1</v>
      </c>
      <c r="H749" s="91"/>
      <c r="I749" s="91">
        <v>1</v>
      </c>
      <c r="K749" s="26" t="str">
        <f t="shared" si="11"/>
        <v>('PP0728','Mombasa-Port Louis',23,24,1692,1,'',1),</v>
      </c>
    </row>
    <row r="750" spans="1:11">
      <c r="A750" s="21">
        <v>729</v>
      </c>
      <c r="B750" s="91" t="s">
        <v>1915</v>
      </c>
      <c r="E750" s="89" t="s">
        <v>3021</v>
      </c>
      <c r="G750" s="91">
        <v>1</v>
      </c>
      <c r="H750" s="91"/>
      <c r="I750" s="91">
        <v>1</v>
      </c>
      <c r="K750" s="26" t="str">
        <f t="shared" si="11"/>
        <v>('PP0729','Mombasa-Toamasina',23,25,1349,1,'',1),</v>
      </c>
    </row>
    <row r="751" spans="1:11">
      <c r="A751" s="21">
        <v>730</v>
      </c>
      <c r="B751" s="91" t="s">
        <v>1916</v>
      </c>
      <c r="E751" s="89" t="s">
        <v>3022</v>
      </c>
      <c r="G751" s="91">
        <v>1</v>
      </c>
      <c r="H751" s="91"/>
      <c r="I751" s="91">
        <v>1</v>
      </c>
      <c r="K751" s="26" t="str">
        <f t="shared" si="11"/>
        <v>('PP0730','Mombasa-Victoria',23,26,973,1,'',1),</v>
      </c>
    </row>
    <row r="752" spans="1:11">
      <c r="A752" s="21">
        <v>731</v>
      </c>
      <c r="B752" s="91" t="s">
        <v>1917</v>
      </c>
      <c r="E752" s="89" t="s">
        <v>3023</v>
      </c>
      <c r="G752" s="91">
        <v>1</v>
      </c>
      <c r="H752" s="91"/>
      <c r="I752" s="91">
        <v>1</v>
      </c>
      <c r="K752" s="26" t="str">
        <f t="shared" si="11"/>
        <v>('PP0731','Mombasa-Port Saint Denis',23,27,1785,1,'',1),</v>
      </c>
    </row>
    <row r="753" spans="1:11">
      <c r="A753" s="21">
        <v>732</v>
      </c>
      <c r="B753" s="91" t="s">
        <v>1918</v>
      </c>
      <c r="E753" s="89" t="s">
        <v>3024</v>
      </c>
      <c r="G753" s="91">
        <v>1</v>
      </c>
      <c r="H753" s="91"/>
      <c r="I753" s="91">
        <v>1</v>
      </c>
      <c r="K753" s="26" t="str">
        <f t="shared" si="11"/>
        <v>('PP0732','Mombasa-Djibouti',23,28,1807,1,'',1),</v>
      </c>
    </row>
    <row r="754" spans="1:11">
      <c r="A754" s="21">
        <v>733</v>
      </c>
      <c r="B754" s="91" t="s">
        <v>1919</v>
      </c>
      <c r="E754" s="89" t="s">
        <v>3025</v>
      </c>
      <c r="G754" s="91">
        <v>1</v>
      </c>
      <c r="H754" s="91"/>
      <c r="I754" s="91">
        <v>1</v>
      </c>
      <c r="K754" s="26" t="str">
        <f t="shared" si="11"/>
        <v>('PP0733','Mombasa-Penang',23,29,3955,1,'',1),</v>
      </c>
    </row>
    <row r="755" spans="1:11">
      <c r="A755" s="21">
        <v>734</v>
      </c>
      <c r="B755" s="91" t="s">
        <v>1920</v>
      </c>
      <c r="E755" s="89" t="s">
        <v>3026</v>
      </c>
      <c r="G755" s="91">
        <v>1</v>
      </c>
      <c r="H755" s="91"/>
      <c r="I755" s="91">
        <v>1</v>
      </c>
      <c r="K755" s="26" t="str">
        <f t="shared" si="11"/>
        <v>('PP0734','Mombasa-Port Klang',23,30,4095,1,'',1),</v>
      </c>
    </row>
    <row r="756" spans="1:11">
      <c r="A756" s="21">
        <v>735</v>
      </c>
      <c r="B756" s="91" t="s">
        <v>1921</v>
      </c>
      <c r="E756" s="89" t="s">
        <v>3027</v>
      </c>
      <c r="G756" s="91">
        <v>1</v>
      </c>
      <c r="H756" s="91"/>
      <c r="I756" s="91">
        <v>1</v>
      </c>
      <c r="K756" s="26" t="str">
        <f t="shared" si="11"/>
        <v>('PP0735','Mombasa-Singapore',23,31,4325,1,'',1),</v>
      </c>
    </row>
    <row r="757" spans="1:11">
      <c r="A757" s="21">
        <v>736</v>
      </c>
      <c r="B757" s="91" t="s">
        <v>1922</v>
      </c>
      <c r="E757" s="89" t="s">
        <v>3028</v>
      </c>
      <c r="G757" s="91">
        <v>1</v>
      </c>
      <c r="H757" s="91"/>
      <c r="I757" s="91">
        <v>1</v>
      </c>
      <c r="K757" s="26" t="str">
        <f t="shared" si="11"/>
        <v>('PP0736','Mombasa-Tanjung Pelepas',23,32,4268,1,'',1),</v>
      </c>
    </row>
    <row r="758" spans="1:11">
      <c r="A758" s="21">
        <v>737</v>
      </c>
      <c r="B758" s="91" t="s">
        <v>1923</v>
      </c>
      <c r="E758" s="89" t="s">
        <v>3029</v>
      </c>
      <c r="G758" s="91">
        <v>1</v>
      </c>
      <c r="H758" s="91"/>
      <c r="I758" s="91">
        <v>1</v>
      </c>
      <c r="K758" s="26" t="str">
        <f t="shared" si="11"/>
        <v>('PP0737','Port Louis-Abu Dhabi',24,1,3140,1,'',1),</v>
      </c>
    </row>
    <row r="759" spans="1:11">
      <c r="A759" s="21">
        <v>738</v>
      </c>
      <c r="B759" s="91" t="s">
        <v>1924</v>
      </c>
      <c r="E759" s="89" t="s">
        <v>3030</v>
      </c>
      <c r="G759" s="91">
        <v>1</v>
      </c>
      <c r="H759" s="91"/>
      <c r="I759" s="91">
        <v>1</v>
      </c>
      <c r="K759" s="26" t="str">
        <f t="shared" si="11"/>
        <v>('PP0738','Port Louis-SITRA',24,2,3289,1,'',1),</v>
      </c>
    </row>
    <row r="760" spans="1:11">
      <c r="A760" s="21">
        <v>739</v>
      </c>
      <c r="B760" s="91" t="s">
        <v>1925</v>
      </c>
      <c r="E760" s="89" t="s">
        <v>3031</v>
      </c>
      <c r="G760" s="91">
        <v>1</v>
      </c>
      <c r="H760" s="91"/>
      <c r="I760" s="91">
        <v>1</v>
      </c>
      <c r="K760" s="26" t="str">
        <f t="shared" si="11"/>
        <v>('PP0739','Port Louis-Bandar Abbas',24,3,3003,1,'',1),</v>
      </c>
    </row>
    <row r="761" spans="1:11">
      <c r="A761" s="21">
        <v>740</v>
      </c>
      <c r="B761" s="91" t="s">
        <v>1926</v>
      </c>
      <c r="E761" s="89" t="s">
        <v>3032</v>
      </c>
      <c r="G761" s="91">
        <v>1</v>
      </c>
      <c r="H761" s="91"/>
      <c r="I761" s="91">
        <v>1</v>
      </c>
      <c r="K761" s="26" t="str">
        <f t="shared" si="11"/>
        <v>('PP0740','Port Louis-Sharjah',24,4,3059,1,'',1),</v>
      </c>
    </row>
    <row r="762" spans="1:11">
      <c r="A762" s="21">
        <v>741</v>
      </c>
      <c r="B762" s="91" t="s">
        <v>1927</v>
      </c>
      <c r="E762" s="89" t="s">
        <v>3033</v>
      </c>
      <c r="G762" s="91">
        <v>1</v>
      </c>
      <c r="H762" s="91"/>
      <c r="I762" s="91">
        <v>1</v>
      </c>
      <c r="K762" s="26" t="str">
        <f t="shared" si="11"/>
        <v>('PP0741','Port Louis-Aden',24,5,8014,1,'',1),</v>
      </c>
    </row>
    <row r="763" spans="1:11">
      <c r="A763" s="21">
        <v>742</v>
      </c>
      <c r="B763" s="91" t="s">
        <v>1928</v>
      </c>
      <c r="E763" s="89" t="s">
        <v>3034</v>
      </c>
      <c r="G763" s="91">
        <v>1</v>
      </c>
      <c r="H763" s="91"/>
      <c r="I763" s="91">
        <v>1</v>
      </c>
      <c r="K763" s="26" t="str">
        <f t="shared" si="11"/>
        <v>('PP0742','Port Louis-Dammam',24,6,3368,1,'',1),</v>
      </c>
    </row>
    <row r="764" spans="1:11">
      <c r="A764" s="21">
        <v>743</v>
      </c>
      <c r="B764" s="91" t="s">
        <v>1929</v>
      </c>
      <c r="E764" s="89" t="s">
        <v>3035</v>
      </c>
      <c r="G764" s="91">
        <v>1</v>
      </c>
      <c r="H764" s="91"/>
      <c r="I764" s="91">
        <v>1</v>
      </c>
      <c r="K764" s="26" t="str">
        <f t="shared" si="11"/>
        <v>('PP0743','Port Louis-Hodeidah',24,7,2782,1,'',1),</v>
      </c>
    </row>
    <row r="765" spans="1:11">
      <c r="A765" s="21">
        <v>744</v>
      </c>
      <c r="B765" s="91" t="s">
        <v>1930</v>
      </c>
      <c r="E765" s="89" t="s">
        <v>3036</v>
      </c>
      <c r="G765" s="91">
        <v>1</v>
      </c>
      <c r="H765" s="91"/>
      <c r="I765" s="91">
        <v>1</v>
      </c>
      <c r="K765" s="26" t="str">
        <f t="shared" si="11"/>
        <v>('PP0744','Port Louis-Jeddah',24,8,3321,1,'',1),</v>
      </c>
    </row>
    <row r="766" spans="1:11">
      <c r="A766" s="21">
        <v>745</v>
      </c>
      <c r="B766" s="91" t="s">
        <v>1931</v>
      </c>
      <c r="E766" s="89" t="s">
        <v>3037</v>
      </c>
      <c r="G766" s="91">
        <v>1</v>
      </c>
      <c r="H766" s="91"/>
      <c r="I766" s="91">
        <v>1</v>
      </c>
      <c r="K766" s="26" t="str">
        <f t="shared" si="11"/>
        <v>('PP0745','Port Louis-Muscat. Oman',24,9,2748,1,'',1),</v>
      </c>
    </row>
    <row r="767" spans="1:11">
      <c r="A767" s="21">
        <v>746</v>
      </c>
      <c r="B767" s="91" t="s">
        <v>1932</v>
      </c>
      <c r="E767" s="89" t="s">
        <v>3038</v>
      </c>
      <c r="G767" s="91">
        <v>1</v>
      </c>
      <c r="H767" s="91"/>
      <c r="I767" s="91">
        <v>1</v>
      </c>
      <c r="K767" s="26" t="str">
        <f t="shared" si="11"/>
        <v>('PP0746','Port Louis-Salalah',24,10,2367,1,'',1),</v>
      </c>
    </row>
    <row r="768" spans="1:11">
      <c r="A768" s="21">
        <v>747</v>
      </c>
      <c r="B768" s="91" t="s">
        <v>1933</v>
      </c>
      <c r="E768" s="89" t="s">
        <v>3039</v>
      </c>
      <c r="G768" s="91">
        <v>1</v>
      </c>
      <c r="H768" s="91"/>
      <c r="I768" s="91">
        <v>1</v>
      </c>
      <c r="K768" s="26" t="str">
        <f t="shared" si="11"/>
        <v>('PP0747','Port Louis-Sohar',24,11,2795,1,'',1),</v>
      </c>
    </row>
    <row r="769" spans="1:11">
      <c r="A769" s="21">
        <v>748</v>
      </c>
      <c r="B769" s="91" t="s">
        <v>1934</v>
      </c>
      <c r="E769" s="89" t="s">
        <v>3040</v>
      </c>
      <c r="G769" s="91">
        <v>1</v>
      </c>
      <c r="H769" s="91"/>
      <c r="I769" s="91">
        <v>1</v>
      </c>
      <c r="K769" s="26" t="str">
        <f t="shared" si="11"/>
        <v>('PP0748','Port Louis-Chennai',24,12,3079,1,'',1),</v>
      </c>
    </row>
    <row r="770" spans="1:11">
      <c r="A770" s="21">
        <v>749</v>
      </c>
      <c r="B770" s="91" t="s">
        <v>1935</v>
      </c>
      <c r="E770" s="89" t="s">
        <v>3041</v>
      </c>
      <c r="G770" s="91">
        <v>1</v>
      </c>
      <c r="H770" s="91"/>
      <c r="I770" s="91">
        <v>1</v>
      </c>
      <c r="K770" s="26" t="str">
        <f t="shared" si="11"/>
        <v>('PP0749','Port Louis-Chittagong',24,13,4132,1,'',1),</v>
      </c>
    </row>
    <row r="771" spans="1:11">
      <c r="A771" s="21">
        <v>750</v>
      </c>
      <c r="B771" s="91" t="s">
        <v>1936</v>
      </c>
      <c r="E771" s="89" t="s">
        <v>3042</v>
      </c>
      <c r="G771" s="91">
        <v>1</v>
      </c>
      <c r="H771" s="91"/>
      <c r="I771" s="91">
        <v>1</v>
      </c>
      <c r="K771" s="26" t="str">
        <f t="shared" si="11"/>
        <v>('PP0750','Port Louis-Cochin',24,14,2771,1,'',1),</v>
      </c>
    </row>
    <row r="772" spans="1:11">
      <c r="A772" s="21">
        <v>751</v>
      </c>
      <c r="B772" s="91" t="s">
        <v>1937</v>
      </c>
      <c r="E772" s="89" t="s">
        <v>3043</v>
      </c>
      <c r="G772" s="91">
        <v>1</v>
      </c>
      <c r="H772" s="91"/>
      <c r="I772" s="91">
        <v>1</v>
      </c>
      <c r="K772" s="26" t="str">
        <f t="shared" si="11"/>
        <v>('PP0751','Port Louis-Colombo',24,15,2691,1,'',1),</v>
      </c>
    </row>
    <row r="773" spans="1:11">
      <c r="A773" s="21">
        <v>752</v>
      </c>
      <c r="B773" s="91" t="s">
        <v>1938</v>
      </c>
      <c r="E773" s="89" t="s">
        <v>3044</v>
      </c>
      <c r="G773" s="91">
        <v>1</v>
      </c>
      <c r="H773" s="91"/>
      <c r="I773" s="91">
        <v>1</v>
      </c>
      <c r="K773" s="26" t="str">
        <f t="shared" si="11"/>
        <v>('PP0752','Port Louis-Haldia ',24,16,3889,1,'',1),</v>
      </c>
    </row>
    <row r="774" spans="1:11">
      <c r="A774" s="21">
        <v>753</v>
      </c>
      <c r="B774" s="91" t="s">
        <v>1939</v>
      </c>
      <c r="E774" s="89" t="s">
        <v>3045</v>
      </c>
      <c r="G774" s="91">
        <v>1</v>
      </c>
      <c r="H774" s="91"/>
      <c r="I774" s="91">
        <v>1</v>
      </c>
      <c r="K774" s="26" t="str">
        <f t="shared" si="11"/>
        <v>('PP0753','Port Louis-Jawaharlal Nehru',24,17,3175,1,'',1),</v>
      </c>
    </row>
    <row r="775" spans="1:11">
      <c r="A775" s="21">
        <v>754</v>
      </c>
      <c r="B775" s="91" t="s">
        <v>1940</v>
      </c>
      <c r="E775" s="89" t="s">
        <v>3046</v>
      </c>
      <c r="G775" s="91">
        <v>1</v>
      </c>
      <c r="H775" s="91"/>
      <c r="I775" s="91">
        <v>1</v>
      </c>
      <c r="K775" s="26" t="str">
        <f t="shared" si="11"/>
        <v>('PP0754','Port Louis-Kandla',24,18,3209,1,'',1),</v>
      </c>
    </row>
    <row r="776" spans="1:11">
      <c r="A776" s="21">
        <v>755</v>
      </c>
      <c r="B776" s="91" t="s">
        <v>1941</v>
      </c>
      <c r="E776" s="89" t="s">
        <v>3047</v>
      </c>
      <c r="G776" s="91">
        <v>1</v>
      </c>
      <c r="H776" s="91"/>
      <c r="I776" s="91">
        <v>1</v>
      </c>
      <c r="K776" s="26" t="str">
        <f t="shared" si="11"/>
        <v>('PP0755','Port Louis-Kolkata',24,19,3912,1,'',1),</v>
      </c>
    </row>
    <row r="777" spans="1:11">
      <c r="A777" s="21">
        <v>756</v>
      </c>
      <c r="B777" s="91" t="s">
        <v>1942</v>
      </c>
      <c r="E777" s="89" t="s">
        <v>3048</v>
      </c>
      <c r="G777" s="91">
        <v>1</v>
      </c>
      <c r="H777" s="91"/>
      <c r="I777" s="91">
        <v>1</v>
      </c>
      <c r="K777" s="26" t="str">
        <f t="shared" si="11"/>
        <v>('PP0756','Port Louis-Pipavav',24,20,3218,1,'',1),</v>
      </c>
    </row>
    <row r="778" spans="1:11">
      <c r="A778" s="21">
        <v>757</v>
      </c>
      <c r="B778" s="91" t="s">
        <v>1943</v>
      </c>
      <c r="E778" s="89" t="s">
        <v>3049</v>
      </c>
      <c r="G778" s="91">
        <v>1</v>
      </c>
      <c r="H778" s="91"/>
      <c r="I778" s="91">
        <v>1</v>
      </c>
      <c r="K778" s="26" t="str">
        <f t="shared" si="11"/>
        <v>('PP0757','Port Louis-Port Qasim',24,21,3087,1,'',1),</v>
      </c>
    </row>
    <row r="779" spans="1:11">
      <c r="A779" s="21">
        <v>758</v>
      </c>
      <c r="B779" s="91" t="s">
        <v>1944</v>
      </c>
      <c r="E779" s="89" t="s">
        <v>3050</v>
      </c>
      <c r="G779" s="91">
        <v>1</v>
      </c>
      <c r="H779" s="91"/>
      <c r="I779" s="91">
        <v>1</v>
      </c>
      <c r="K779" s="26" t="str">
        <f t="shared" si="11"/>
        <v>('PP0758','Port Louis-Dar es Salaam',24,22,1686,1,'',1),</v>
      </c>
    </row>
    <row r="780" spans="1:11">
      <c r="A780" s="21">
        <v>759</v>
      </c>
      <c r="B780" s="91" t="s">
        <v>1945</v>
      </c>
      <c r="E780" s="89" t="s">
        <v>3051</v>
      </c>
      <c r="G780" s="91">
        <v>1</v>
      </c>
      <c r="H780" s="91"/>
      <c r="I780" s="91">
        <v>1</v>
      </c>
      <c r="K780" s="26" t="str">
        <f t="shared" si="11"/>
        <v>('PP0759','Port Louis-Mombasa',24,23,1853,1,'',1),</v>
      </c>
    </row>
    <row r="781" spans="1:11">
      <c r="A781" s="21">
        <v>760</v>
      </c>
      <c r="B781" s="91" t="s">
        <v>1946</v>
      </c>
      <c r="E781" s="89" t="s">
        <v>3052</v>
      </c>
      <c r="G781" s="91">
        <v>1</v>
      </c>
      <c r="H781" s="91"/>
      <c r="I781" s="91">
        <v>1</v>
      </c>
      <c r="K781" s="26" t="str">
        <f t="shared" si="11"/>
        <v>('PP0760','Port Louis-Port Louis',24,24,0,1,'',1),</v>
      </c>
    </row>
    <row r="782" spans="1:11">
      <c r="A782" s="21">
        <v>761</v>
      </c>
      <c r="B782" s="91" t="s">
        <v>1947</v>
      </c>
      <c r="E782" s="89" t="s">
        <v>3053</v>
      </c>
      <c r="G782" s="91">
        <v>1</v>
      </c>
      <c r="H782" s="91"/>
      <c r="I782" s="91">
        <v>1</v>
      </c>
      <c r="K782" s="26" t="str">
        <f t="shared" si="11"/>
        <v>('PP0761','Port Louis-Toamasina',24,25,582,1,'',1),</v>
      </c>
    </row>
    <row r="783" spans="1:11">
      <c r="A783" s="21">
        <v>762</v>
      </c>
      <c r="B783" s="91" t="s">
        <v>1948</v>
      </c>
      <c r="E783" s="89" t="s">
        <v>3054</v>
      </c>
      <c r="G783" s="91">
        <v>1</v>
      </c>
      <c r="H783" s="91"/>
      <c r="I783" s="91">
        <v>1</v>
      </c>
      <c r="K783" s="26" t="str">
        <f t="shared" si="11"/>
        <v>('PP0762','Port Louis-Victoria',24,26,1040,1,'',1),</v>
      </c>
    </row>
    <row r="784" spans="1:11">
      <c r="A784" s="21">
        <v>763</v>
      </c>
      <c r="B784" s="91" t="s">
        <v>1949</v>
      </c>
      <c r="E784" s="89" t="s">
        <v>3055</v>
      </c>
      <c r="G784" s="91">
        <v>1</v>
      </c>
      <c r="H784" s="91"/>
      <c r="I784" s="91">
        <v>1</v>
      </c>
      <c r="K784" s="26" t="str">
        <f t="shared" si="11"/>
        <v>('PP0763','Port Louis-Port Saint Denis',24,27,197,1,'',1),</v>
      </c>
    </row>
    <row r="785" spans="1:11">
      <c r="A785" s="21">
        <v>764</v>
      </c>
      <c r="B785" s="91" t="s">
        <v>1950</v>
      </c>
      <c r="E785" s="89" t="s">
        <v>3056</v>
      </c>
      <c r="G785" s="91">
        <v>1</v>
      </c>
      <c r="H785" s="91"/>
      <c r="I785" s="91">
        <v>1</v>
      </c>
      <c r="K785" s="26" t="str">
        <f t="shared" si="11"/>
        <v>('PP0764','Port Louis-Djibouti',24,28,2666,1,'',1),</v>
      </c>
    </row>
    <row r="786" spans="1:11">
      <c r="A786" s="21">
        <v>765</v>
      </c>
      <c r="B786" s="91" t="s">
        <v>1951</v>
      </c>
      <c r="E786" s="89" t="s">
        <v>3057</v>
      </c>
      <c r="G786" s="91">
        <v>1</v>
      </c>
      <c r="H786" s="91"/>
      <c r="I786" s="91">
        <v>1</v>
      </c>
      <c r="K786" s="26" t="str">
        <f t="shared" si="11"/>
        <v>('PP0765','Port Louis-Penang',24,29,3864,1,'',1),</v>
      </c>
    </row>
    <row r="787" spans="1:11">
      <c r="A787" s="21">
        <v>766</v>
      </c>
      <c r="B787" s="91" t="s">
        <v>1952</v>
      </c>
      <c r="E787" s="89" t="s">
        <v>3058</v>
      </c>
      <c r="G787" s="91">
        <v>1</v>
      </c>
      <c r="H787" s="91"/>
      <c r="I787" s="91">
        <v>1</v>
      </c>
      <c r="K787" s="26" t="str">
        <f t="shared" si="11"/>
        <v>('PP0766','Port Louis-Port Klang',24,30,4001,1,'',1),</v>
      </c>
    </row>
    <row r="788" spans="1:11">
      <c r="A788" s="21">
        <v>767</v>
      </c>
      <c r="B788" s="91" t="s">
        <v>1953</v>
      </c>
      <c r="E788" s="89" t="s">
        <v>3059</v>
      </c>
      <c r="G788" s="91">
        <v>1</v>
      </c>
      <c r="H788" s="91"/>
      <c r="I788" s="91">
        <v>1</v>
      </c>
      <c r="K788" s="26" t="str">
        <f t="shared" si="11"/>
        <v>('PP0767','Port Louis-Singapore',24,31,4234,1,'',1),</v>
      </c>
    </row>
    <row r="789" spans="1:11">
      <c r="A789" s="21">
        <v>768</v>
      </c>
      <c r="B789" s="91" t="s">
        <v>1954</v>
      </c>
      <c r="E789" s="89" t="s">
        <v>3060</v>
      </c>
      <c r="G789" s="91">
        <v>1</v>
      </c>
      <c r="H789" s="91"/>
      <c r="I789" s="91">
        <v>1</v>
      </c>
      <c r="K789" s="26" t="str">
        <f t="shared" si="11"/>
        <v>('PP0768','Port Louis-Tanjung Pelepas',24,32,4177,1,'',1),</v>
      </c>
    </row>
    <row r="790" spans="1:11">
      <c r="A790" s="21">
        <v>769</v>
      </c>
      <c r="B790" s="91" t="s">
        <v>1955</v>
      </c>
      <c r="E790" s="89" t="s">
        <v>3061</v>
      </c>
      <c r="G790" s="91">
        <v>1</v>
      </c>
      <c r="H790" s="91"/>
      <c r="I790" s="91">
        <v>1</v>
      </c>
      <c r="K790" s="26" t="str">
        <f t="shared" si="11"/>
        <v>('PP0769','Toamasina-Abu Dhabi',25,1,3380,1,'',1),</v>
      </c>
    </row>
    <row r="791" spans="1:11">
      <c r="A791" s="21">
        <v>770</v>
      </c>
      <c r="B791" s="91" t="s">
        <v>1956</v>
      </c>
      <c r="E791" s="89" t="s">
        <v>3062</v>
      </c>
      <c r="G791" s="91">
        <v>1</v>
      </c>
      <c r="H791" s="91"/>
      <c r="I791" s="91">
        <v>1</v>
      </c>
      <c r="K791" s="26" t="str">
        <f t="shared" ref="K791:K854" si="12">"('"&amp;B791&amp;"'"&amp;E791&amp;G791&amp;",'"&amp;H791&amp;"',"&amp;I791&amp;"),"</f>
        <v>('PP0770','Toamasina-SITRA',25,2,3529,1,'',1),</v>
      </c>
    </row>
    <row r="792" spans="1:11">
      <c r="A792" s="21">
        <v>771</v>
      </c>
      <c r="B792" s="91" t="s">
        <v>1957</v>
      </c>
      <c r="E792" s="89" t="s">
        <v>3063</v>
      </c>
      <c r="G792" s="91">
        <v>1</v>
      </c>
      <c r="H792" s="91"/>
      <c r="I792" s="91">
        <v>1</v>
      </c>
      <c r="K792" s="26" t="str">
        <f t="shared" si="12"/>
        <v>('PP0771','Toamasina-Bandar Abbas',25,3,3243,1,'',1),</v>
      </c>
    </row>
    <row r="793" spans="1:11">
      <c r="A793" s="21">
        <v>772</v>
      </c>
      <c r="B793" s="91" t="s">
        <v>1958</v>
      </c>
      <c r="E793" s="89" t="s">
        <v>3064</v>
      </c>
      <c r="G793" s="91">
        <v>1</v>
      </c>
      <c r="H793" s="91"/>
      <c r="I793" s="91">
        <v>1</v>
      </c>
      <c r="K793" s="26" t="str">
        <f t="shared" si="12"/>
        <v>('PP0772','Toamasina-Sharjah',25,4,3299,1,'',1),</v>
      </c>
    </row>
    <row r="794" spans="1:11">
      <c r="A794" s="21">
        <v>773</v>
      </c>
      <c r="B794" s="91" t="s">
        <v>1959</v>
      </c>
      <c r="E794" s="89" t="s">
        <v>3065</v>
      </c>
      <c r="G794" s="91">
        <v>1</v>
      </c>
      <c r="H794" s="91"/>
      <c r="I794" s="91">
        <v>1</v>
      </c>
      <c r="K794" s="26" t="str">
        <f t="shared" si="12"/>
        <v>('PP0773','Toamasina-Aden',25,5,7745,1,'',1),</v>
      </c>
    </row>
    <row r="795" spans="1:11">
      <c r="A795" s="21">
        <v>774</v>
      </c>
      <c r="B795" s="91" t="s">
        <v>1960</v>
      </c>
      <c r="E795" s="89" t="s">
        <v>3066</v>
      </c>
      <c r="G795" s="91">
        <v>1</v>
      </c>
      <c r="H795" s="91"/>
      <c r="I795" s="91">
        <v>1</v>
      </c>
      <c r="K795" s="26" t="str">
        <f t="shared" si="12"/>
        <v>('PP0774','Toamasina-Dammam',25,6,3607,1,'',1),</v>
      </c>
    </row>
    <row r="796" spans="1:11">
      <c r="A796" s="21">
        <v>775</v>
      </c>
      <c r="B796" s="91" t="s">
        <v>1961</v>
      </c>
      <c r="E796" s="89" t="s">
        <v>3067</v>
      </c>
      <c r="G796" s="91">
        <v>1</v>
      </c>
      <c r="H796" s="91"/>
      <c r="I796" s="91">
        <v>1</v>
      </c>
      <c r="K796" s="26" t="str">
        <f t="shared" si="12"/>
        <v>('PP0775','Toamasina-Hodeidah',25,7,2513,1,'',1),</v>
      </c>
    </row>
    <row r="797" spans="1:11">
      <c r="A797" s="21">
        <v>776</v>
      </c>
      <c r="B797" s="91" t="s">
        <v>1962</v>
      </c>
      <c r="E797" s="89" t="s">
        <v>3068</v>
      </c>
      <c r="G797" s="91">
        <v>1</v>
      </c>
      <c r="H797" s="91"/>
      <c r="I797" s="91">
        <v>1</v>
      </c>
      <c r="K797" s="26" t="str">
        <f t="shared" si="12"/>
        <v>('PP0776','Toamasina-Jeddah',25,8,3052,1,'',1),</v>
      </c>
    </row>
    <row r="798" spans="1:11">
      <c r="A798" s="21">
        <v>777</v>
      </c>
      <c r="B798" s="91" t="s">
        <v>1963</v>
      </c>
      <c r="E798" s="89" t="s">
        <v>3069</v>
      </c>
      <c r="G798" s="91">
        <v>1</v>
      </c>
      <c r="H798" s="91"/>
      <c r="I798" s="91">
        <v>1</v>
      </c>
      <c r="K798" s="26" t="str">
        <f t="shared" si="12"/>
        <v>('PP0777','Toamasina-Muscat. Oman',25,9,2987,1,'',1),</v>
      </c>
    </row>
    <row r="799" spans="1:11">
      <c r="A799" s="21">
        <v>778</v>
      </c>
      <c r="B799" s="91" t="s">
        <v>1964</v>
      </c>
      <c r="E799" s="89" t="s">
        <v>3070</v>
      </c>
      <c r="G799" s="91">
        <v>1</v>
      </c>
      <c r="H799" s="91"/>
      <c r="I799" s="91">
        <v>1</v>
      </c>
      <c r="K799" s="26" t="str">
        <f t="shared" si="12"/>
        <v>('PP0778','Toamasina-Salalah',25,10,2300,1,'',1),</v>
      </c>
    </row>
    <row r="800" spans="1:11">
      <c r="A800" s="21">
        <v>779</v>
      </c>
      <c r="B800" s="91" t="s">
        <v>1965</v>
      </c>
      <c r="E800" s="89" t="s">
        <v>3071</v>
      </c>
      <c r="G800" s="91">
        <v>1</v>
      </c>
      <c r="H800" s="91"/>
      <c r="I800" s="91">
        <v>1</v>
      </c>
      <c r="K800" s="26" t="str">
        <f t="shared" si="12"/>
        <v>('PP0779','Toamasina-Sohar',25,11,3035,1,'',1),</v>
      </c>
    </row>
    <row r="801" spans="1:11">
      <c r="A801" s="21">
        <v>780</v>
      </c>
      <c r="B801" s="91" t="s">
        <v>1966</v>
      </c>
      <c r="E801" s="89" t="s">
        <v>3072</v>
      </c>
      <c r="G801" s="91">
        <v>1</v>
      </c>
      <c r="H801" s="91"/>
      <c r="I801" s="91">
        <v>1</v>
      </c>
      <c r="K801" s="26" t="str">
        <f t="shared" si="12"/>
        <v>('PP0780','Toamasina-Chennai',25,12,3424,1,'',1),</v>
      </c>
    </row>
    <row r="802" spans="1:11">
      <c r="A802" s="21">
        <v>781</v>
      </c>
      <c r="B802" s="91" t="s">
        <v>1967</v>
      </c>
      <c r="E802" s="89" t="s">
        <v>3073</v>
      </c>
      <c r="G802" s="91">
        <v>1</v>
      </c>
      <c r="H802" s="91"/>
      <c r="I802" s="91">
        <v>1</v>
      </c>
      <c r="K802" s="26" t="str">
        <f t="shared" si="12"/>
        <v>('PP0781','Toamasina-Chittagong',25,13,4480,1,'',1),</v>
      </c>
    </row>
    <row r="803" spans="1:11">
      <c r="A803" s="21">
        <v>782</v>
      </c>
      <c r="B803" s="91" t="s">
        <v>1968</v>
      </c>
      <c r="E803" s="89" t="s">
        <v>3074</v>
      </c>
      <c r="G803" s="91">
        <v>1</v>
      </c>
      <c r="H803" s="91"/>
      <c r="I803" s="91">
        <v>1</v>
      </c>
      <c r="K803" s="26" t="str">
        <f t="shared" si="12"/>
        <v>('PP0782','Toamasina-Cochin',25,14,3116,1,'',1),</v>
      </c>
    </row>
    <row r="804" spans="1:11">
      <c r="A804" s="21">
        <v>783</v>
      </c>
      <c r="B804" s="91" t="s">
        <v>1969</v>
      </c>
      <c r="E804" s="89" t="s">
        <v>3075</v>
      </c>
      <c r="G804" s="91">
        <v>1</v>
      </c>
      <c r="H804" s="91"/>
      <c r="I804" s="91">
        <v>1</v>
      </c>
      <c r="K804" s="26" t="str">
        <f t="shared" si="12"/>
        <v>('PP0783','Toamasina-Colombo',25,15,3042,1,'',1),</v>
      </c>
    </row>
    <row r="805" spans="1:11">
      <c r="A805" s="21">
        <v>784</v>
      </c>
      <c r="B805" s="91" t="s">
        <v>1970</v>
      </c>
      <c r="E805" s="89" t="s">
        <v>3076</v>
      </c>
      <c r="G805" s="91">
        <v>1</v>
      </c>
      <c r="H805" s="91"/>
      <c r="I805" s="91">
        <v>1</v>
      </c>
      <c r="K805" s="26" t="str">
        <f t="shared" si="12"/>
        <v>('PP0784','Toamasina-Haldia ',25,16,4234,1,'',1),</v>
      </c>
    </row>
    <row r="806" spans="1:11">
      <c r="A806" s="21">
        <v>785</v>
      </c>
      <c r="B806" s="91" t="s">
        <v>1971</v>
      </c>
      <c r="E806" s="89" t="s">
        <v>3077</v>
      </c>
      <c r="G806" s="91">
        <v>1</v>
      </c>
      <c r="H806" s="91"/>
      <c r="I806" s="91">
        <v>1</v>
      </c>
      <c r="K806" s="26" t="str">
        <f t="shared" si="12"/>
        <v>('PP0785','Toamasina-Jawaharlal Nehru',25,17,3443,1,'',1),</v>
      </c>
    </row>
    <row r="807" spans="1:11">
      <c r="A807" s="21">
        <v>786</v>
      </c>
      <c r="B807" s="91" t="s">
        <v>1972</v>
      </c>
      <c r="E807" s="89" t="s">
        <v>3078</v>
      </c>
      <c r="G807" s="91">
        <v>1</v>
      </c>
      <c r="H807" s="91"/>
      <c r="I807" s="91">
        <v>1</v>
      </c>
      <c r="K807" s="26" t="str">
        <f t="shared" si="12"/>
        <v>('PP0786','Toamasina-Kandla',25,18,3448,1,'',1),</v>
      </c>
    </row>
    <row r="808" spans="1:11">
      <c r="A808" s="21">
        <v>787</v>
      </c>
      <c r="B808" s="91" t="s">
        <v>1973</v>
      </c>
      <c r="E808" s="89" t="s">
        <v>3079</v>
      </c>
      <c r="G808" s="91">
        <v>1</v>
      </c>
      <c r="H808" s="91"/>
      <c r="I808" s="91">
        <v>1</v>
      </c>
      <c r="K808" s="26" t="str">
        <f t="shared" si="12"/>
        <v>('PP0787','Toamasina-Kolkata',25,19,4257,1,'',1),</v>
      </c>
    </row>
    <row r="809" spans="1:11">
      <c r="A809" s="21">
        <v>788</v>
      </c>
      <c r="B809" s="91" t="s">
        <v>1974</v>
      </c>
      <c r="E809" s="89" t="s">
        <v>3080</v>
      </c>
      <c r="G809" s="91">
        <v>1</v>
      </c>
      <c r="H809" s="91"/>
      <c r="I809" s="91">
        <v>1</v>
      </c>
      <c r="K809" s="26" t="str">
        <f t="shared" si="12"/>
        <v>('PP0788','Toamasina-Pipavav',25,20,3458,1,'',1),</v>
      </c>
    </row>
    <row r="810" spans="1:11">
      <c r="A810" s="21">
        <v>789</v>
      </c>
      <c r="B810" s="91" t="s">
        <v>1975</v>
      </c>
      <c r="E810" s="89" t="s">
        <v>3081</v>
      </c>
      <c r="G810" s="91">
        <v>1</v>
      </c>
      <c r="H810" s="91"/>
      <c r="I810" s="91">
        <v>1</v>
      </c>
      <c r="K810" s="26" t="str">
        <f t="shared" si="12"/>
        <v>('PP0789','Toamasina-Port Qasim',25,21,3327,1,'',1),</v>
      </c>
    </row>
    <row r="811" spans="1:11">
      <c r="A811" s="21">
        <v>790</v>
      </c>
      <c r="B811" s="91" t="s">
        <v>1976</v>
      </c>
      <c r="E811" s="89" t="s">
        <v>3082</v>
      </c>
      <c r="G811" s="91">
        <v>1</v>
      </c>
      <c r="H811" s="91"/>
      <c r="I811" s="91">
        <v>1</v>
      </c>
      <c r="K811" s="26" t="str">
        <f t="shared" si="12"/>
        <v>('PP0790','Toamasina-Dar es Salaam',25,22,1182,1,'',1),</v>
      </c>
    </row>
    <row r="812" spans="1:11">
      <c r="A812" s="21">
        <v>791</v>
      </c>
      <c r="B812" s="91" t="s">
        <v>1977</v>
      </c>
      <c r="E812" s="89" t="s">
        <v>3083</v>
      </c>
      <c r="G812" s="91">
        <v>1</v>
      </c>
      <c r="H812" s="91"/>
      <c r="I812" s="91">
        <v>1</v>
      </c>
      <c r="K812" s="26" t="str">
        <f t="shared" si="12"/>
        <v>('PP0791','Toamasina-Mombasa',25,23,1349,1,'',1),</v>
      </c>
    </row>
    <row r="813" spans="1:11">
      <c r="A813" s="21">
        <v>792</v>
      </c>
      <c r="B813" s="91" t="s">
        <v>1978</v>
      </c>
      <c r="E813" s="89" t="s">
        <v>3316</v>
      </c>
      <c r="G813" s="91">
        <v>1</v>
      </c>
      <c r="H813" s="91"/>
      <c r="I813" s="91">
        <v>1</v>
      </c>
      <c r="K813" s="26" t="str">
        <f t="shared" si="12"/>
        <v>('PP0792','Toamasina-Port Louis',25,24,580,1,'',1),</v>
      </c>
    </row>
    <row r="814" spans="1:11">
      <c r="A814" s="21">
        <v>793</v>
      </c>
      <c r="B814" s="91" t="s">
        <v>1979</v>
      </c>
      <c r="E814" s="89" t="s">
        <v>3084</v>
      </c>
      <c r="G814" s="91">
        <v>1</v>
      </c>
      <c r="H814" s="91"/>
      <c r="I814" s="91">
        <v>1</v>
      </c>
      <c r="K814" s="26" t="str">
        <f t="shared" si="12"/>
        <v>('PP0793','Toamasina-Toamasina',25,25,0,1,'',1),</v>
      </c>
    </row>
    <row r="815" spans="1:11">
      <c r="A815" s="21">
        <v>794</v>
      </c>
      <c r="B815" s="91" t="s">
        <v>1980</v>
      </c>
      <c r="E815" s="89" t="s">
        <v>3085</v>
      </c>
      <c r="G815" s="91">
        <v>1</v>
      </c>
      <c r="H815" s="91"/>
      <c r="I815" s="91">
        <v>1</v>
      </c>
      <c r="K815" s="26" t="str">
        <f t="shared" si="12"/>
        <v>('PP0794','Toamasina-Victoria',25,26,1071,1,'',1),</v>
      </c>
    </row>
    <row r="816" spans="1:11">
      <c r="A816" s="21">
        <v>795</v>
      </c>
      <c r="B816" s="91" t="s">
        <v>1981</v>
      </c>
      <c r="E816" s="89" t="s">
        <v>3086</v>
      </c>
      <c r="G816" s="91">
        <v>1</v>
      </c>
      <c r="H816" s="91"/>
      <c r="I816" s="91">
        <v>1</v>
      </c>
      <c r="K816" s="26" t="str">
        <f t="shared" si="12"/>
        <v>('PP0795','Toamasina-Port Saint Denis',25,27,508,1,'',1),</v>
      </c>
    </row>
    <row r="817" spans="1:11">
      <c r="A817" s="21">
        <v>796</v>
      </c>
      <c r="B817" s="91" t="s">
        <v>1982</v>
      </c>
      <c r="E817" s="89" t="s">
        <v>3087</v>
      </c>
      <c r="G817" s="91">
        <v>1</v>
      </c>
      <c r="H817" s="91"/>
      <c r="I817" s="91">
        <v>1</v>
      </c>
      <c r="K817" s="26" t="str">
        <f t="shared" si="12"/>
        <v>('PP0796','Toamasina-Djibouti',25,28,2397,1,'',1),</v>
      </c>
    </row>
    <row r="818" spans="1:11">
      <c r="A818" s="21">
        <v>797</v>
      </c>
      <c r="B818" s="91" t="s">
        <v>1983</v>
      </c>
      <c r="E818" s="89" t="s">
        <v>3088</v>
      </c>
      <c r="G818" s="91">
        <v>1</v>
      </c>
      <c r="H818" s="91"/>
      <c r="I818" s="91">
        <v>1</v>
      </c>
      <c r="K818" s="26" t="str">
        <f t="shared" si="12"/>
        <v>('PP0797','Toamasina-Penang',25,29,3864,1,'',1),</v>
      </c>
    </row>
    <row r="819" spans="1:11">
      <c r="A819" s="21">
        <v>798</v>
      </c>
      <c r="B819" s="91" t="s">
        <v>1984</v>
      </c>
      <c r="E819" s="89" t="s">
        <v>3089</v>
      </c>
      <c r="G819" s="91">
        <v>1</v>
      </c>
      <c r="H819" s="91"/>
      <c r="I819" s="91">
        <v>1</v>
      </c>
      <c r="K819" s="26" t="str">
        <f t="shared" si="12"/>
        <v>('PP0798','Toamasina-Port Klang',25,30,4348,1,'',1),</v>
      </c>
    </row>
    <row r="820" spans="1:11">
      <c r="A820" s="21">
        <v>799</v>
      </c>
      <c r="B820" s="91" t="s">
        <v>1985</v>
      </c>
      <c r="E820" s="89" t="s">
        <v>3090</v>
      </c>
      <c r="G820" s="91">
        <v>1</v>
      </c>
      <c r="H820" s="91"/>
      <c r="I820" s="91">
        <v>1</v>
      </c>
      <c r="K820" s="26" t="str">
        <f t="shared" si="12"/>
        <v>('PP0799','Toamasina-Singapore',25,31,4577,1,'',1),</v>
      </c>
    </row>
    <row r="821" spans="1:11">
      <c r="A821" s="21">
        <v>800</v>
      </c>
      <c r="B821" s="91" t="s">
        <v>1986</v>
      </c>
      <c r="E821" s="89" t="s">
        <v>3091</v>
      </c>
      <c r="G821" s="91">
        <v>1</v>
      </c>
      <c r="H821" s="91"/>
      <c r="I821" s="91">
        <v>1</v>
      </c>
      <c r="K821" s="26" t="str">
        <f t="shared" si="12"/>
        <v>('PP0800','Toamasina-Tanjung Pelepas',25,32,4521,1,'',1),</v>
      </c>
    </row>
    <row r="822" spans="1:11">
      <c r="A822" s="21">
        <v>801</v>
      </c>
      <c r="B822" s="91" t="s">
        <v>1987</v>
      </c>
      <c r="E822" s="89" t="s">
        <v>3092</v>
      </c>
      <c r="G822" s="91">
        <v>1</v>
      </c>
      <c r="H822" s="91"/>
      <c r="I822" s="91">
        <v>1</v>
      </c>
      <c r="K822" s="26" t="str">
        <f t="shared" si="12"/>
        <v>('PP0801','Victoria-Abu Dhabi',26,1,-1,1,'',1),</v>
      </c>
    </row>
    <row r="823" spans="1:11">
      <c r="A823" s="21">
        <v>802</v>
      </c>
      <c r="B823" s="91" t="s">
        <v>1988</v>
      </c>
      <c r="E823" s="89" t="s">
        <v>3093</v>
      </c>
      <c r="G823" s="91">
        <v>1</v>
      </c>
      <c r="H823" s="91"/>
      <c r="I823" s="91">
        <v>1</v>
      </c>
      <c r="K823" s="26" t="str">
        <f t="shared" si="12"/>
        <v>('PP0802','Victoria-SITRA',26,2,2482,1,'',1),</v>
      </c>
    </row>
    <row r="824" spans="1:11">
      <c r="A824" s="21">
        <v>803</v>
      </c>
      <c r="B824" s="91" t="s">
        <v>1989</v>
      </c>
      <c r="E824" s="89" t="s">
        <v>3094</v>
      </c>
      <c r="G824" s="91">
        <v>1</v>
      </c>
      <c r="H824" s="91"/>
      <c r="I824" s="91">
        <v>1</v>
      </c>
      <c r="K824" s="26" t="str">
        <f t="shared" si="12"/>
        <v>('PP0803','Victoria-Bandar Abbas',26,3,2196,1,'',1),</v>
      </c>
    </row>
    <row r="825" spans="1:11">
      <c r="A825" s="21">
        <v>804</v>
      </c>
      <c r="B825" s="91" t="s">
        <v>1990</v>
      </c>
      <c r="E825" s="89" t="s">
        <v>3095</v>
      </c>
      <c r="G825" s="91">
        <v>1</v>
      </c>
      <c r="H825" s="91"/>
      <c r="I825" s="91">
        <v>1</v>
      </c>
      <c r="K825" s="26" t="str">
        <f t="shared" si="12"/>
        <v>('PP0804','Victoria-Sharjah',26,4,2252,1,'',1),</v>
      </c>
    </row>
    <row r="826" spans="1:11">
      <c r="A826" s="21">
        <v>805</v>
      </c>
      <c r="B826" s="91" t="s">
        <v>1991</v>
      </c>
      <c r="E826" s="89" t="s">
        <v>3096</v>
      </c>
      <c r="G826" s="91">
        <v>1</v>
      </c>
      <c r="H826" s="91"/>
      <c r="I826" s="91">
        <v>1</v>
      </c>
      <c r="K826" s="26" t="str">
        <f t="shared" si="12"/>
        <v>('PP0805','Victoria-Aden',26,5,7014,1,'',1),</v>
      </c>
    </row>
    <row r="827" spans="1:11">
      <c r="A827" s="21">
        <v>806</v>
      </c>
      <c r="B827" s="91" t="s">
        <v>1992</v>
      </c>
      <c r="E827" s="89" t="s">
        <v>3097</v>
      </c>
      <c r="G827" s="91">
        <v>1</v>
      </c>
      <c r="H827" s="91"/>
      <c r="I827" s="91">
        <v>1</v>
      </c>
      <c r="K827" s="26" t="str">
        <f t="shared" si="12"/>
        <v>('PP0806','Victoria-Dammam',26,6,2560,1,'',1),</v>
      </c>
    </row>
    <row r="828" spans="1:11">
      <c r="A828" s="21">
        <v>807</v>
      </c>
      <c r="B828" s="91" t="s">
        <v>1993</v>
      </c>
      <c r="E828" s="89" t="s">
        <v>3098</v>
      </c>
      <c r="G828" s="91">
        <v>1</v>
      </c>
      <c r="H828" s="91"/>
      <c r="I828" s="91">
        <v>1</v>
      </c>
      <c r="K828" s="26" t="str">
        <f t="shared" si="12"/>
        <v>('PP0807','Victoria-Hodeidah',26,7,1783,1,'',1),</v>
      </c>
    </row>
    <row r="829" spans="1:11">
      <c r="A829" s="21">
        <v>808</v>
      </c>
      <c r="B829" s="91" t="s">
        <v>1994</v>
      </c>
      <c r="E829" s="89" t="s">
        <v>3099</v>
      </c>
      <c r="G829" s="91">
        <v>1</v>
      </c>
      <c r="H829" s="91"/>
      <c r="I829" s="91">
        <v>1</v>
      </c>
      <c r="K829" s="26" t="str">
        <f t="shared" si="12"/>
        <v>('PP0808','Victoria-Jeddah',26,8,2321,1,'',1),</v>
      </c>
    </row>
    <row r="830" spans="1:11">
      <c r="A830" s="21">
        <v>809</v>
      </c>
      <c r="B830" s="91" t="s">
        <v>1995</v>
      </c>
      <c r="E830" s="89" t="s">
        <v>3100</v>
      </c>
      <c r="G830" s="91">
        <v>1</v>
      </c>
      <c r="H830" s="91"/>
      <c r="I830" s="91">
        <v>1</v>
      </c>
      <c r="K830" s="26" t="str">
        <f t="shared" si="12"/>
        <v>('PP0809','Victoria-Muscat. Oman',26,9,1940,1,'',1),</v>
      </c>
    </row>
    <row r="831" spans="1:11">
      <c r="A831" s="21">
        <v>810</v>
      </c>
      <c r="B831" s="91" t="s">
        <v>1996</v>
      </c>
      <c r="E831" s="89" t="s">
        <v>3101</v>
      </c>
      <c r="G831" s="91">
        <v>1</v>
      </c>
      <c r="H831" s="91"/>
      <c r="I831" s="91">
        <v>1</v>
      </c>
      <c r="K831" s="26" t="str">
        <f t="shared" si="12"/>
        <v>('PP0810','Victoria-Salalah',26,10,1367,1,'',1),</v>
      </c>
    </row>
    <row r="832" spans="1:11">
      <c r="A832" s="21">
        <v>811</v>
      </c>
      <c r="B832" s="91" t="s">
        <v>1997</v>
      </c>
      <c r="E832" s="89" t="s">
        <v>3102</v>
      </c>
      <c r="G832" s="91">
        <v>1</v>
      </c>
      <c r="H832" s="91"/>
      <c r="I832" s="91">
        <v>1</v>
      </c>
      <c r="K832" s="26" t="str">
        <f t="shared" si="12"/>
        <v>('PP0811','Victoria-Sohar',26,11,1988,1,'',1),</v>
      </c>
    </row>
    <row r="833" spans="1:11">
      <c r="A833" s="21">
        <v>812</v>
      </c>
      <c r="B833" s="91" t="s">
        <v>1998</v>
      </c>
      <c r="E833" s="89" t="s">
        <v>3103</v>
      </c>
      <c r="G833" s="91">
        <v>1</v>
      </c>
      <c r="H833" s="91"/>
      <c r="I833" s="91">
        <v>1</v>
      </c>
      <c r="K833" s="26" t="str">
        <f t="shared" si="12"/>
        <v>('PP0812','Victoria-Chennai',26,12,2382,1,'',1),</v>
      </c>
    </row>
    <row r="834" spans="1:11">
      <c r="A834" s="21">
        <v>813</v>
      </c>
      <c r="B834" s="91" t="s">
        <v>1999</v>
      </c>
      <c r="E834" s="89" t="s">
        <v>3104</v>
      </c>
      <c r="G834" s="91">
        <v>1</v>
      </c>
      <c r="H834" s="91"/>
      <c r="I834" s="91">
        <v>1</v>
      </c>
      <c r="K834" s="26" t="str">
        <f t="shared" si="12"/>
        <v>('PP0813','Victoria-Chittagong',26,13,3438,1,'',1),</v>
      </c>
    </row>
    <row r="835" spans="1:11">
      <c r="A835" s="21">
        <v>814</v>
      </c>
      <c r="B835" s="91" t="s">
        <v>2000</v>
      </c>
      <c r="E835" s="89" t="s">
        <v>3105</v>
      </c>
      <c r="G835" s="91">
        <v>1</v>
      </c>
      <c r="H835" s="91"/>
      <c r="I835" s="91">
        <v>1</v>
      </c>
      <c r="K835" s="26" t="str">
        <f t="shared" si="12"/>
        <v>('PP0814','Victoria-Cochin',26,14,3116,1,'',1),</v>
      </c>
    </row>
    <row r="836" spans="1:11">
      <c r="A836" s="21">
        <v>815</v>
      </c>
      <c r="B836" s="91" t="s">
        <v>2001</v>
      </c>
      <c r="E836" s="89" t="s">
        <v>3106</v>
      </c>
      <c r="G836" s="91">
        <v>1</v>
      </c>
      <c r="H836" s="91"/>
      <c r="I836" s="91">
        <v>1</v>
      </c>
      <c r="K836" s="26" t="str">
        <f t="shared" si="12"/>
        <v>('PP0815','Victoria-Colombo',26,15,1994,1,'',1),</v>
      </c>
    </row>
    <row r="837" spans="1:11">
      <c r="A837" s="21">
        <v>816</v>
      </c>
      <c r="B837" s="91" t="s">
        <v>2002</v>
      </c>
      <c r="E837" s="89" t="s">
        <v>3107</v>
      </c>
      <c r="G837" s="91">
        <v>1</v>
      </c>
      <c r="H837" s="91"/>
      <c r="I837" s="91">
        <v>1</v>
      </c>
      <c r="K837" s="26" t="str">
        <f t="shared" si="12"/>
        <v>('PP0816','Victoria-Haldia ',26,16,3192,1,'',1),</v>
      </c>
    </row>
    <row r="838" spans="1:11">
      <c r="A838" s="21">
        <v>817</v>
      </c>
      <c r="B838" s="91" t="s">
        <v>2003</v>
      </c>
      <c r="E838" s="89" t="s">
        <v>3108</v>
      </c>
      <c r="G838" s="91">
        <v>1</v>
      </c>
      <c r="H838" s="91"/>
      <c r="I838" s="91">
        <v>1</v>
      </c>
      <c r="K838" s="26" t="str">
        <f t="shared" si="12"/>
        <v>('PP0817','Victoria-Jawaharlal Nehru',26,17,2396,1,'',1),</v>
      </c>
    </row>
    <row r="839" spans="1:11">
      <c r="A839" s="21">
        <v>818</v>
      </c>
      <c r="B839" s="91" t="s">
        <v>2004</v>
      </c>
      <c r="E839" s="89" t="s">
        <v>3109</v>
      </c>
      <c r="G839" s="91">
        <v>1</v>
      </c>
      <c r="H839" s="91"/>
      <c r="I839" s="91">
        <v>1</v>
      </c>
      <c r="K839" s="26" t="str">
        <f t="shared" si="12"/>
        <v>('PP0818','Victoria-Kandla',26,18,2401,1,'',1),</v>
      </c>
    </row>
    <row r="840" spans="1:11">
      <c r="A840" s="21">
        <v>819</v>
      </c>
      <c r="B840" s="91" t="s">
        <v>2005</v>
      </c>
      <c r="E840" s="89" t="s">
        <v>3110</v>
      </c>
      <c r="G840" s="91">
        <v>1</v>
      </c>
      <c r="H840" s="91"/>
      <c r="I840" s="91">
        <v>1</v>
      </c>
      <c r="K840" s="26" t="str">
        <f t="shared" si="12"/>
        <v>('PP0819','Victoria-Kolkata',26,19,3215,1,'',1),</v>
      </c>
    </row>
    <row r="841" spans="1:11">
      <c r="A841" s="21">
        <v>820</v>
      </c>
      <c r="B841" s="91" t="s">
        <v>2006</v>
      </c>
      <c r="E841" s="89" t="s">
        <v>3111</v>
      </c>
      <c r="G841" s="91">
        <v>1</v>
      </c>
      <c r="H841" s="91"/>
      <c r="I841" s="91">
        <v>1</v>
      </c>
      <c r="K841" s="26" t="str">
        <f t="shared" si="12"/>
        <v>('PP0820','Victoria-Pipavav',26,20,2411,1,'',1),</v>
      </c>
    </row>
    <row r="842" spans="1:11">
      <c r="A842" s="21">
        <v>821</v>
      </c>
      <c r="B842" s="91" t="s">
        <v>2007</v>
      </c>
      <c r="E842" s="89" t="s">
        <v>3112</v>
      </c>
      <c r="G842" s="91">
        <v>1</v>
      </c>
      <c r="H842" s="91"/>
      <c r="I842" s="91">
        <v>1</v>
      </c>
      <c r="K842" s="26" t="str">
        <f t="shared" si="12"/>
        <v>('PP0821','Victoria-Port Qasim',26,21,2280,1,'',1),</v>
      </c>
    </row>
    <row r="843" spans="1:11">
      <c r="A843" s="21">
        <v>822</v>
      </c>
      <c r="B843" s="91" t="s">
        <v>2008</v>
      </c>
      <c r="E843" s="89" t="s">
        <v>3113</v>
      </c>
      <c r="G843" s="91">
        <v>1</v>
      </c>
      <c r="H843" s="91"/>
      <c r="I843" s="91">
        <v>1</v>
      </c>
      <c r="K843" s="26" t="str">
        <f t="shared" si="12"/>
        <v>('PP0822','Victoria-Dar es Salaam',26,22,1043,1,'',1),</v>
      </c>
    </row>
    <row r="844" spans="1:11">
      <c r="A844" s="21">
        <v>823</v>
      </c>
      <c r="B844" s="91" t="s">
        <v>2009</v>
      </c>
      <c r="E844" s="89" t="s">
        <v>3114</v>
      </c>
      <c r="G844" s="91">
        <v>1</v>
      </c>
      <c r="H844" s="91"/>
      <c r="I844" s="91">
        <v>1</v>
      </c>
      <c r="K844" s="26" t="str">
        <f t="shared" si="12"/>
        <v>('PP0823','Victoria-Mombasa',26,23,974,1,'',1),</v>
      </c>
    </row>
    <row r="845" spans="1:11">
      <c r="A845" s="21">
        <v>824</v>
      </c>
      <c r="B845" s="91" t="s">
        <v>2010</v>
      </c>
      <c r="E845" s="89" t="s">
        <v>3115</v>
      </c>
      <c r="G845" s="91">
        <v>1</v>
      </c>
      <c r="H845" s="91"/>
      <c r="I845" s="91">
        <v>1</v>
      </c>
      <c r="K845" s="26" t="str">
        <f t="shared" si="12"/>
        <v>('PP0824','Victoria-Port Louis',26,24,1046,1,'',1),</v>
      </c>
    </row>
    <row r="846" spans="1:11">
      <c r="A846" s="21">
        <v>825</v>
      </c>
      <c r="B846" s="91" t="s">
        <v>2011</v>
      </c>
      <c r="E846" s="89" t="s">
        <v>3116</v>
      </c>
      <c r="G846" s="91">
        <v>1</v>
      </c>
      <c r="H846" s="91"/>
      <c r="I846" s="91">
        <v>1</v>
      </c>
      <c r="K846" s="26" t="str">
        <f t="shared" si="12"/>
        <v>('PP0825','Victoria-Toamasina',26,25,1078,1,'',1),</v>
      </c>
    </row>
    <row r="847" spans="1:11">
      <c r="A847" s="21">
        <v>826</v>
      </c>
      <c r="B847" s="91" t="s">
        <v>2012</v>
      </c>
      <c r="E847" s="89" t="s">
        <v>3117</v>
      </c>
      <c r="G847" s="91">
        <v>1</v>
      </c>
      <c r="H847" s="91"/>
      <c r="I847" s="91">
        <v>1</v>
      </c>
      <c r="K847" s="26" t="str">
        <f t="shared" si="12"/>
        <v>('PP0826','Victoria-Victoria',26,26,0,1,'',1),</v>
      </c>
    </row>
    <row r="848" spans="1:11">
      <c r="A848" s="21">
        <v>827</v>
      </c>
      <c r="B848" s="91" t="s">
        <v>2013</v>
      </c>
      <c r="E848" s="89" t="s">
        <v>3118</v>
      </c>
      <c r="G848" s="91">
        <v>1</v>
      </c>
      <c r="H848" s="91"/>
      <c r="I848" s="91">
        <v>1</v>
      </c>
      <c r="K848" s="26" t="str">
        <f t="shared" si="12"/>
        <v>('PP0827','Victoria-Port Saint Denis',26,27,968,1,'',1),</v>
      </c>
    </row>
    <row r="849" spans="1:11">
      <c r="A849" s="21">
        <v>828</v>
      </c>
      <c r="B849" s="91" t="s">
        <v>2014</v>
      </c>
      <c r="E849" s="89" t="s">
        <v>3119</v>
      </c>
      <c r="G849" s="91">
        <v>1</v>
      </c>
      <c r="H849" s="91"/>
      <c r="I849" s="91">
        <v>1</v>
      </c>
      <c r="K849" s="26" t="str">
        <f t="shared" si="12"/>
        <v>('PP0828','Victoria-Djibouti',26,28,1667,1,'',1),</v>
      </c>
    </row>
    <row r="850" spans="1:11">
      <c r="A850" s="21">
        <v>829</v>
      </c>
      <c r="B850" s="91" t="s">
        <v>2015</v>
      </c>
      <c r="E850" s="89" t="s">
        <v>3120</v>
      </c>
      <c r="G850" s="91">
        <v>1</v>
      </c>
      <c r="H850" s="91"/>
      <c r="I850" s="91">
        <v>1</v>
      </c>
      <c r="K850" s="26" t="str">
        <f t="shared" si="12"/>
        <v>('PP0829','Victoria-Penang',26,29,-1,1,'',1),</v>
      </c>
    </row>
    <row r="851" spans="1:11">
      <c r="A851" s="21">
        <v>830</v>
      </c>
      <c r="B851" s="91" t="s">
        <v>2016</v>
      </c>
      <c r="E851" s="89" t="s">
        <v>3121</v>
      </c>
      <c r="G851" s="91">
        <v>1</v>
      </c>
      <c r="H851" s="91"/>
      <c r="I851" s="91">
        <v>1</v>
      </c>
      <c r="K851" s="26" t="str">
        <f t="shared" si="12"/>
        <v>('PP0830','Victoria-Port Klang',26,30,3306,1,'',1),</v>
      </c>
    </row>
    <row r="852" spans="1:11">
      <c r="A852" s="21">
        <v>831</v>
      </c>
      <c r="B852" s="91" t="s">
        <v>2017</v>
      </c>
      <c r="E852" s="89" t="s">
        <v>3122</v>
      </c>
      <c r="G852" s="91">
        <v>1</v>
      </c>
      <c r="H852" s="91"/>
      <c r="I852" s="91">
        <v>1</v>
      </c>
      <c r="K852" s="26" t="str">
        <f t="shared" si="12"/>
        <v>('PP0831','Victoria-Singapore',26,31,-1,1,'',1),</v>
      </c>
    </row>
    <row r="853" spans="1:11">
      <c r="A853" s="21">
        <v>832</v>
      </c>
      <c r="B853" s="91" t="s">
        <v>2018</v>
      </c>
      <c r="E853" s="89" t="s">
        <v>3123</v>
      </c>
      <c r="G853" s="91">
        <v>1</v>
      </c>
      <c r="H853" s="91"/>
      <c r="I853" s="91">
        <v>1</v>
      </c>
      <c r="K853" s="26" t="str">
        <f t="shared" si="12"/>
        <v>('PP0832','Victoria-Tanjung Pelepas',26,32,3479,1,'',1),</v>
      </c>
    </row>
    <row r="854" spans="1:11">
      <c r="A854" s="21">
        <v>833</v>
      </c>
      <c r="B854" s="91" t="s">
        <v>2019</v>
      </c>
      <c r="E854" s="89" t="s">
        <v>3124</v>
      </c>
      <c r="G854" s="91">
        <v>1</v>
      </c>
      <c r="H854" s="91"/>
      <c r="I854" s="91">
        <v>1</v>
      </c>
      <c r="K854" s="26" t="str">
        <f t="shared" si="12"/>
        <v>('PP0833','Port Saint Denis-Abu Dhabi',27,1,3299,1,'',1),</v>
      </c>
    </row>
    <row r="855" spans="1:11">
      <c r="A855" s="21">
        <v>834</v>
      </c>
      <c r="B855" s="91" t="s">
        <v>2020</v>
      </c>
      <c r="E855" s="89" t="s">
        <v>3125</v>
      </c>
      <c r="G855" s="91">
        <v>1</v>
      </c>
      <c r="H855" s="91"/>
      <c r="I855" s="91">
        <v>1</v>
      </c>
      <c r="K855" s="26" t="str">
        <f t="shared" ref="K855:K918" si="13">"('"&amp;B855&amp;"'"&amp;E855&amp;G855&amp;",'"&amp;H855&amp;"',"&amp;I855&amp;"),"</f>
        <v>('PP0834','Port Saint Denis-SITRA',27,2,3448,1,'',1),</v>
      </c>
    </row>
    <row r="856" spans="1:11">
      <c r="A856" s="21">
        <v>835</v>
      </c>
      <c r="B856" s="91" t="s">
        <v>2021</v>
      </c>
      <c r="E856" s="89" t="s">
        <v>3126</v>
      </c>
      <c r="G856" s="91">
        <v>1</v>
      </c>
      <c r="H856" s="91"/>
      <c r="I856" s="91">
        <v>1</v>
      </c>
      <c r="K856" s="26" t="str">
        <f t="shared" si="13"/>
        <v>('PP0835','Port Saint Denis-Bandar Abbas',27,3,3162,1,'',1),</v>
      </c>
    </row>
    <row r="857" spans="1:11">
      <c r="A857" s="21">
        <v>836</v>
      </c>
      <c r="B857" s="91" t="s">
        <v>2022</v>
      </c>
      <c r="E857" s="89" t="s">
        <v>3127</v>
      </c>
      <c r="G857" s="91">
        <v>1</v>
      </c>
      <c r="H857" s="91"/>
      <c r="I857" s="91">
        <v>1</v>
      </c>
      <c r="K857" s="26" t="str">
        <f t="shared" si="13"/>
        <v>('PP0836','Port Saint Denis-Sharjah',27,4,3218,1,'',1),</v>
      </c>
    </row>
    <row r="858" spans="1:11">
      <c r="A858" s="21">
        <v>837</v>
      </c>
      <c r="B858" s="91" t="s">
        <v>2023</v>
      </c>
      <c r="E858" s="89" t="s">
        <v>3128</v>
      </c>
      <c r="G858" s="91">
        <v>1</v>
      </c>
      <c r="H858" s="91"/>
      <c r="I858" s="91">
        <v>1</v>
      </c>
      <c r="K858" s="26" t="str">
        <f t="shared" si="13"/>
        <v>('PP0837','Port Saint Denis-Aden',27,5,7983,1,'',1),</v>
      </c>
    </row>
    <row r="859" spans="1:11">
      <c r="A859" s="21">
        <v>838</v>
      </c>
      <c r="B859" s="91" t="s">
        <v>2024</v>
      </c>
      <c r="E859" s="89" t="s">
        <v>3129</v>
      </c>
      <c r="G859" s="91">
        <v>1</v>
      </c>
      <c r="H859" s="91"/>
      <c r="I859" s="91">
        <v>1</v>
      </c>
      <c r="K859" s="26" t="str">
        <f t="shared" si="13"/>
        <v>('PP0838','Port Saint Denis-Dammam',27,6,3526,1,'',1),</v>
      </c>
    </row>
    <row r="860" spans="1:11">
      <c r="A860" s="21">
        <v>839</v>
      </c>
      <c r="B860" s="91" t="s">
        <v>2025</v>
      </c>
      <c r="E860" s="89" t="s">
        <v>3130</v>
      </c>
      <c r="G860" s="91">
        <v>1</v>
      </c>
      <c r="H860" s="91"/>
      <c r="I860" s="91">
        <v>1</v>
      </c>
      <c r="K860" s="26" t="str">
        <f t="shared" si="13"/>
        <v>('PP0839','Port Saint Denis-Hodeidah',27,7,2751,1,'',1),</v>
      </c>
    </row>
    <row r="861" spans="1:11">
      <c r="A861" s="21">
        <v>840</v>
      </c>
      <c r="B861" s="91" t="s">
        <v>2026</v>
      </c>
      <c r="E861" s="89" t="s">
        <v>3131</v>
      </c>
      <c r="G861" s="91">
        <v>1</v>
      </c>
      <c r="H861" s="91"/>
      <c r="I861" s="91">
        <v>1</v>
      </c>
      <c r="K861" s="26" t="str">
        <f t="shared" si="13"/>
        <v>('PP0840','Port Saint Denis-Jeddah',27,8,3290,1,'',1),</v>
      </c>
    </row>
    <row r="862" spans="1:11">
      <c r="A862" s="21">
        <v>841</v>
      </c>
      <c r="B862" s="91" t="s">
        <v>2027</v>
      </c>
      <c r="E862" s="89" t="s">
        <v>3132</v>
      </c>
      <c r="G862" s="91">
        <v>1</v>
      </c>
      <c r="H862" s="91"/>
      <c r="I862" s="91">
        <v>1</v>
      </c>
      <c r="K862" s="26" t="str">
        <f t="shared" si="13"/>
        <v>('PP0841','Port Saint Denis-Muscat. Oman',27,9,2906,1,'',1),</v>
      </c>
    </row>
    <row r="863" spans="1:11">
      <c r="A863" s="21">
        <v>842</v>
      </c>
      <c r="B863" s="91" t="s">
        <v>2028</v>
      </c>
      <c r="E863" s="89" t="s">
        <v>3133</v>
      </c>
      <c r="G863" s="91">
        <v>1</v>
      </c>
      <c r="H863" s="91"/>
      <c r="I863" s="91">
        <v>1</v>
      </c>
      <c r="K863" s="26" t="str">
        <f t="shared" si="13"/>
        <v>('PP0842','Port Saint Denis-Salalah',27,10,2335,1,'',1),</v>
      </c>
    </row>
    <row r="864" spans="1:11">
      <c r="A864" s="21">
        <v>843</v>
      </c>
      <c r="B864" s="91" t="s">
        <v>2029</v>
      </c>
      <c r="E864" s="89" t="s">
        <v>3134</v>
      </c>
      <c r="G864" s="91">
        <v>1</v>
      </c>
      <c r="H864" s="91"/>
      <c r="I864" s="91">
        <v>1</v>
      </c>
      <c r="K864" s="26" t="str">
        <f t="shared" si="13"/>
        <v>('PP0843','Port Saint Denis-Sohar',27,11,2954,1,'',1),</v>
      </c>
    </row>
    <row r="865" spans="1:11">
      <c r="A865" s="21">
        <v>844</v>
      </c>
      <c r="B865" s="91" t="s">
        <v>2030</v>
      </c>
      <c r="E865" s="89" t="s">
        <v>3135</v>
      </c>
      <c r="G865" s="91">
        <v>1</v>
      </c>
      <c r="H865" s="91"/>
      <c r="I865" s="91">
        <v>1</v>
      </c>
      <c r="K865" s="26" t="str">
        <f t="shared" si="13"/>
        <v>('PP0844','Port Saint Denis-Chennai',27,12,3261,1,'',1),</v>
      </c>
    </row>
    <row r="866" spans="1:11">
      <c r="A866" s="21">
        <v>845</v>
      </c>
      <c r="B866" s="91" t="s">
        <v>2031</v>
      </c>
      <c r="E866" s="89" t="s">
        <v>3136</v>
      </c>
      <c r="G866" s="91">
        <v>1</v>
      </c>
      <c r="H866" s="91"/>
      <c r="I866" s="91">
        <v>1</v>
      </c>
      <c r="K866" s="26" t="str">
        <f t="shared" si="13"/>
        <v>('PP0845','Port Saint Denis-Chittagong',27,13,4316,1,'',1),</v>
      </c>
    </row>
    <row r="867" spans="1:11">
      <c r="A867" s="21">
        <v>846</v>
      </c>
      <c r="B867" s="91" t="s">
        <v>2032</v>
      </c>
      <c r="E867" s="89" t="s">
        <v>3137</v>
      </c>
      <c r="G867" s="91">
        <v>1</v>
      </c>
      <c r="H867" s="91"/>
      <c r="I867" s="91">
        <v>1</v>
      </c>
      <c r="K867" s="26" t="str">
        <f t="shared" si="13"/>
        <v>('PP0846','Port Saint Denis-Cochin',27,14,2952,1,'',1),</v>
      </c>
    </row>
    <row r="868" spans="1:11">
      <c r="A868" s="21">
        <v>847</v>
      </c>
      <c r="B868" s="91" t="s">
        <v>2033</v>
      </c>
      <c r="E868" s="89" t="s">
        <v>3138</v>
      </c>
      <c r="G868" s="91">
        <v>1</v>
      </c>
      <c r="H868" s="91"/>
      <c r="I868" s="91">
        <v>1</v>
      </c>
      <c r="K868" s="26" t="str">
        <f t="shared" si="13"/>
        <v>('PP0847','Port Saint Denis-Colombo',27,15,2874,1,'',1),</v>
      </c>
    </row>
    <row r="869" spans="1:11">
      <c r="A869" s="21">
        <v>848</v>
      </c>
      <c r="B869" s="91" t="s">
        <v>2034</v>
      </c>
      <c r="E869" s="89" t="s">
        <v>3139</v>
      </c>
      <c r="G869" s="91">
        <v>1</v>
      </c>
      <c r="H869" s="91"/>
      <c r="I869" s="91">
        <v>1</v>
      </c>
      <c r="K869" s="26" t="str">
        <f t="shared" si="13"/>
        <v>('PP0848','Port Saint Denis-Haldia ',27,16,4071,1,'',1),</v>
      </c>
    </row>
    <row r="870" spans="1:11">
      <c r="A870" s="21">
        <v>849</v>
      </c>
      <c r="B870" s="91" t="s">
        <v>2035</v>
      </c>
      <c r="E870" s="89" t="s">
        <v>3140</v>
      </c>
      <c r="G870" s="91">
        <v>1</v>
      </c>
      <c r="H870" s="91"/>
      <c r="I870" s="91">
        <v>1</v>
      </c>
      <c r="K870" s="26" t="str">
        <f t="shared" si="13"/>
        <v>('PP0849','Port Saint Denis-Jawaharlal Nehru',27,17,3362,1,'',1),</v>
      </c>
    </row>
    <row r="871" spans="1:11">
      <c r="A871" s="21">
        <v>850</v>
      </c>
      <c r="B871" s="91" t="s">
        <v>2036</v>
      </c>
      <c r="E871" s="89" t="s">
        <v>3141</v>
      </c>
      <c r="G871" s="91">
        <v>1</v>
      </c>
      <c r="H871" s="91"/>
      <c r="I871" s="91">
        <v>1</v>
      </c>
      <c r="K871" s="26" t="str">
        <f t="shared" si="13"/>
        <v>('PP0850','Port Saint Denis-Kandla',27,18,3367,1,'',1),</v>
      </c>
    </row>
    <row r="872" spans="1:11">
      <c r="A872" s="21">
        <v>851</v>
      </c>
      <c r="B872" s="91" t="s">
        <v>2037</v>
      </c>
      <c r="E872" s="89" t="s">
        <v>3142</v>
      </c>
      <c r="G872" s="91">
        <v>1</v>
      </c>
      <c r="H872" s="91"/>
      <c r="I872" s="91">
        <v>1</v>
      </c>
      <c r="K872" s="26" t="str">
        <f t="shared" si="13"/>
        <v>('PP0851','Port Saint Denis-Kolkata',27,19,4093,1,'',1),</v>
      </c>
    </row>
    <row r="873" spans="1:11">
      <c r="A873" s="21">
        <v>852</v>
      </c>
      <c r="B873" s="91" t="s">
        <v>2038</v>
      </c>
      <c r="E873" s="89" t="s">
        <v>3143</v>
      </c>
      <c r="G873" s="91">
        <v>1</v>
      </c>
      <c r="H873" s="91"/>
      <c r="I873" s="91">
        <v>1</v>
      </c>
      <c r="K873" s="26" t="str">
        <f t="shared" si="13"/>
        <v>('PP0852','Port Saint Denis-Pipavav',27,20,3376,1,'',1),</v>
      </c>
    </row>
    <row r="874" spans="1:11">
      <c r="A874" s="21">
        <v>853</v>
      </c>
      <c r="B874" s="91" t="s">
        <v>2039</v>
      </c>
      <c r="E874" s="89" t="s">
        <v>3144</v>
      </c>
      <c r="G874" s="91">
        <v>1</v>
      </c>
      <c r="H874" s="91"/>
      <c r="I874" s="91">
        <v>1</v>
      </c>
      <c r="K874" s="26" t="str">
        <f t="shared" si="13"/>
        <v>('PP0853','Port Saint Denis-Port Qasim',27,21,3245,1,'',1),</v>
      </c>
    </row>
    <row r="875" spans="1:11">
      <c r="A875" s="21">
        <v>854</v>
      </c>
      <c r="B875" s="91" t="s">
        <v>2040</v>
      </c>
      <c r="E875" s="89" t="s">
        <v>3145</v>
      </c>
      <c r="G875" s="91">
        <v>1</v>
      </c>
      <c r="H875" s="91"/>
      <c r="I875" s="91">
        <v>1</v>
      </c>
      <c r="K875" s="26" t="str">
        <f t="shared" si="13"/>
        <v>('PP0854','Port Saint Denis-Dar es Salaam',27,22,1610,1,'',1),</v>
      </c>
    </row>
    <row r="876" spans="1:11">
      <c r="A876" s="21">
        <v>855</v>
      </c>
      <c r="B876" s="91" t="s">
        <v>2041</v>
      </c>
      <c r="E876" s="89" t="s">
        <v>3146</v>
      </c>
      <c r="G876" s="91">
        <v>1</v>
      </c>
      <c r="H876" s="91"/>
      <c r="I876" s="91">
        <v>1</v>
      </c>
      <c r="K876" s="26" t="str">
        <f t="shared" si="13"/>
        <v>('PP0855','Port Saint Denis-Mombasa',27,23,1777,1,'',1),</v>
      </c>
    </row>
    <row r="877" spans="1:11">
      <c r="A877" s="21">
        <v>856</v>
      </c>
      <c r="B877" s="91" t="s">
        <v>2042</v>
      </c>
      <c r="E877" s="89" t="s">
        <v>3317</v>
      </c>
      <c r="G877" s="91">
        <v>1</v>
      </c>
      <c r="H877" s="91"/>
      <c r="I877" s="91">
        <v>1</v>
      </c>
      <c r="K877" s="26" t="str">
        <f t="shared" si="13"/>
        <v>('PP0856','Port Saint Denis-Port Louis',27,24,197,1,'',1),</v>
      </c>
    </row>
    <row r="878" spans="1:11">
      <c r="A878" s="21">
        <v>857</v>
      </c>
      <c r="B878" s="91" t="s">
        <v>2043</v>
      </c>
      <c r="E878" s="89" t="s">
        <v>3147</v>
      </c>
      <c r="G878" s="91">
        <v>1</v>
      </c>
      <c r="H878" s="91"/>
      <c r="I878" s="91">
        <v>1</v>
      </c>
      <c r="K878" s="26" t="str">
        <f t="shared" si="13"/>
        <v>('PP0857','Port Saint Denis-Toamasina',27,25,505,1,'',1),</v>
      </c>
    </row>
    <row r="879" spans="1:11">
      <c r="A879" s="21">
        <v>858</v>
      </c>
      <c r="B879" s="91" t="s">
        <v>2044</v>
      </c>
      <c r="E879" s="89" t="s">
        <v>3148</v>
      </c>
      <c r="G879" s="91">
        <v>1</v>
      </c>
      <c r="H879" s="91"/>
      <c r="I879" s="91">
        <v>1</v>
      </c>
      <c r="K879" s="26" t="str">
        <f t="shared" si="13"/>
        <v>('PP0858','Port Saint Denis-Victoria',27,26,968,1,'',1),</v>
      </c>
    </row>
    <row r="880" spans="1:11">
      <c r="A880" s="21">
        <v>859</v>
      </c>
      <c r="B880" s="91" t="s">
        <v>2045</v>
      </c>
      <c r="E880" s="89" t="s">
        <v>3149</v>
      </c>
      <c r="G880" s="91">
        <v>1</v>
      </c>
      <c r="H880" s="91"/>
      <c r="I880" s="91">
        <v>1</v>
      </c>
      <c r="K880" s="26" t="str">
        <f t="shared" si="13"/>
        <v>('PP0859','Port Saint Denis-Port Saint Denis',27,27,0,1,'',1),</v>
      </c>
    </row>
    <row r="881" spans="1:11">
      <c r="A881" s="21">
        <v>860</v>
      </c>
      <c r="B881" s="91" t="s">
        <v>2046</v>
      </c>
      <c r="E881" s="89" t="s">
        <v>3150</v>
      </c>
      <c r="G881" s="91">
        <v>1</v>
      </c>
      <c r="H881" s="91"/>
      <c r="I881" s="91">
        <v>1</v>
      </c>
      <c r="K881" s="26" t="str">
        <f t="shared" si="13"/>
        <v>('PP0860','Port Saint Denis-Djibouti',27,28,2635,1,'',1),</v>
      </c>
    </row>
    <row r="882" spans="1:11">
      <c r="A882" s="21">
        <v>861</v>
      </c>
      <c r="B882" s="91" t="s">
        <v>2047</v>
      </c>
      <c r="E882" s="89" t="s">
        <v>3151</v>
      </c>
      <c r="G882" s="91">
        <v>1</v>
      </c>
      <c r="H882" s="91"/>
      <c r="I882" s="91">
        <v>1</v>
      </c>
      <c r="K882" s="26" t="str">
        <f t="shared" si="13"/>
        <v>('PP0861','Port Saint Denis-Penang',27,29,4045,1,'',1),</v>
      </c>
    </row>
    <row r="883" spans="1:11">
      <c r="A883" s="21">
        <v>862</v>
      </c>
      <c r="B883" s="91" t="s">
        <v>2048</v>
      </c>
      <c r="E883" s="89" t="s">
        <v>3152</v>
      </c>
      <c r="G883" s="91">
        <v>1</v>
      </c>
      <c r="H883" s="91"/>
      <c r="I883" s="91">
        <v>1</v>
      </c>
      <c r="K883" s="26" t="str">
        <f t="shared" si="13"/>
        <v>('PP0862','Port Saint Denis-Port Klang',27,30,4185,1,'',1),</v>
      </c>
    </row>
    <row r="884" spans="1:11">
      <c r="A884" s="21">
        <v>863</v>
      </c>
      <c r="B884" s="91" t="s">
        <v>2049</v>
      </c>
      <c r="E884" s="89" t="s">
        <v>3153</v>
      </c>
      <c r="G884" s="91">
        <v>1</v>
      </c>
      <c r="H884" s="91"/>
      <c r="I884" s="91">
        <v>1</v>
      </c>
      <c r="K884" s="26" t="str">
        <f t="shared" si="13"/>
        <v>('PP0863','Port Saint Denis-Singapore',27,31,4415,1,'',1),</v>
      </c>
    </row>
    <row r="885" spans="1:11">
      <c r="A885" s="21">
        <v>864</v>
      </c>
      <c r="B885" s="91" t="s">
        <v>2050</v>
      </c>
      <c r="E885" s="89" t="s">
        <v>3154</v>
      </c>
      <c r="G885" s="91">
        <v>1</v>
      </c>
      <c r="H885" s="91"/>
      <c r="I885" s="91">
        <v>1</v>
      </c>
      <c r="K885" s="26" t="str">
        <f t="shared" si="13"/>
        <v>('PP0864','Port Saint Denis-Tanjung Pelepas',27,32,4358,1,'',1),</v>
      </c>
    </row>
    <row r="886" spans="1:11">
      <c r="A886" s="21">
        <v>865</v>
      </c>
      <c r="B886" s="91" t="s">
        <v>2051</v>
      </c>
      <c r="E886" s="89" t="s">
        <v>3155</v>
      </c>
      <c r="G886" s="91">
        <v>1</v>
      </c>
      <c r="H886" s="91"/>
      <c r="I886" s="91">
        <v>1</v>
      </c>
      <c r="K886" s="26" t="str">
        <f t="shared" si="13"/>
        <v>('PP0865','Djibouti-Abu Dhabi',28,1,1850,1,'',1),</v>
      </c>
    </row>
    <row r="887" spans="1:11">
      <c r="A887" s="21">
        <v>866</v>
      </c>
      <c r="B887" s="91" t="s">
        <v>2052</v>
      </c>
      <c r="E887" s="89" t="s">
        <v>3156</v>
      </c>
      <c r="G887" s="91">
        <v>1</v>
      </c>
      <c r="H887" s="91"/>
      <c r="I887" s="91">
        <v>1</v>
      </c>
      <c r="K887" s="26" t="str">
        <f t="shared" si="13"/>
        <v>('PP0866','Djibouti-SITRA',28,2,1999,1,'',1),</v>
      </c>
    </row>
    <row r="888" spans="1:11">
      <c r="A888" s="21">
        <v>867</v>
      </c>
      <c r="B888" s="91" t="s">
        <v>2053</v>
      </c>
      <c r="E888" s="89" t="s">
        <v>3157</v>
      </c>
      <c r="G888" s="91">
        <v>1</v>
      </c>
      <c r="H888" s="91"/>
      <c r="I888" s="91">
        <v>1</v>
      </c>
      <c r="K888" s="26" t="str">
        <f t="shared" si="13"/>
        <v>('PP0867','Djibouti-Bandar Abbas',28,3,1713,1,'',1),</v>
      </c>
    </row>
    <row r="889" spans="1:11">
      <c r="A889" s="21">
        <v>868</v>
      </c>
      <c r="B889" s="91" t="s">
        <v>2054</v>
      </c>
      <c r="E889" s="89" t="s">
        <v>3158</v>
      </c>
      <c r="G889" s="91">
        <v>1</v>
      </c>
      <c r="H889" s="91"/>
      <c r="I889" s="91">
        <v>1</v>
      </c>
      <c r="K889" s="26" t="str">
        <f t="shared" si="13"/>
        <v>('PP0868','Djibouti-Sharjah',28,4,1769,1,'',1),</v>
      </c>
    </row>
    <row r="890" spans="1:11">
      <c r="A890" s="21">
        <v>869</v>
      </c>
      <c r="B890" s="91" t="s">
        <v>2055</v>
      </c>
      <c r="E890" s="89" t="s">
        <v>3159</v>
      </c>
      <c r="G890" s="91">
        <v>1</v>
      </c>
      <c r="H890" s="91"/>
      <c r="I890" s="91">
        <v>1</v>
      </c>
      <c r="K890" s="26" t="str">
        <f t="shared" si="13"/>
        <v>('PP0869','Djibouti-Aden',28,5,5433,1,'',1),</v>
      </c>
    </row>
    <row r="891" spans="1:11">
      <c r="A891" s="21">
        <v>870</v>
      </c>
      <c r="B891" s="91" t="s">
        <v>2056</v>
      </c>
      <c r="E891" s="89" t="s">
        <v>3160</v>
      </c>
      <c r="G891" s="91">
        <v>1</v>
      </c>
      <c r="H891" s="91"/>
      <c r="I891" s="91">
        <v>1</v>
      </c>
      <c r="K891" s="26" t="str">
        <f t="shared" si="13"/>
        <v>('PP0870','Djibouti-Dammam',28,6,2078,1,'',1),</v>
      </c>
    </row>
    <row r="892" spans="1:11">
      <c r="A892" s="21">
        <v>871</v>
      </c>
      <c r="B892" s="91" t="s">
        <v>2057</v>
      </c>
      <c r="E892" s="89" t="s">
        <v>3161</v>
      </c>
      <c r="G892" s="91">
        <v>1</v>
      </c>
      <c r="H892" s="91"/>
      <c r="I892" s="91">
        <v>1</v>
      </c>
      <c r="K892" s="26" t="str">
        <f t="shared" si="13"/>
        <v>('PP0871','Djibouti-Hodeidah',28,7,202,1,'',1),</v>
      </c>
    </row>
    <row r="893" spans="1:11">
      <c r="A893" s="21">
        <v>872</v>
      </c>
      <c r="B893" s="91" t="s">
        <v>2058</v>
      </c>
      <c r="E893" s="89" t="s">
        <v>3162</v>
      </c>
      <c r="G893" s="91">
        <v>1</v>
      </c>
      <c r="H893" s="91"/>
      <c r="I893" s="91">
        <v>1</v>
      </c>
      <c r="K893" s="26" t="str">
        <f t="shared" si="13"/>
        <v>('PP0872','Djibouti-Jeddah',28,8,740,1,'',1),</v>
      </c>
    </row>
    <row r="894" spans="1:11">
      <c r="A894" s="21">
        <v>873</v>
      </c>
      <c r="B894" s="91" t="s">
        <v>2059</v>
      </c>
      <c r="E894" s="89" t="s">
        <v>3163</v>
      </c>
      <c r="G894" s="91">
        <v>1</v>
      </c>
      <c r="H894" s="91"/>
      <c r="I894" s="91">
        <v>1</v>
      </c>
      <c r="K894" s="26" t="str">
        <f t="shared" si="13"/>
        <v>('PP0873','Djibouti-Muscat. Oman',28,9,1458,1,'',1),</v>
      </c>
    </row>
    <row r="895" spans="1:11">
      <c r="A895" s="21">
        <v>874</v>
      </c>
      <c r="B895" s="91" t="s">
        <v>2060</v>
      </c>
      <c r="E895" s="89" t="s">
        <v>3164</v>
      </c>
      <c r="G895" s="91">
        <v>1</v>
      </c>
      <c r="H895" s="91"/>
      <c r="I895" s="91">
        <v>1</v>
      </c>
      <c r="K895" s="26" t="str">
        <f t="shared" si="13"/>
        <v>('PP0874','Djibouti-Salalah',28,10,770,1,'',1),</v>
      </c>
    </row>
    <row r="896" spans="1:11">
      <c r="A896" s="21">
        <v>875</v>
      </c>
      <c r="B896" s="91" t="s">
        <v>2061</v>
      </c>
      <c r="E896" s="89" t="s">
        <v>3165</v>
      </c>
      <c r="G896" s="91">
        <v>1</v>
      </c>
      <c r="H896" s="91"/>
      <c r="I896" s="91">
        <v>1</v>
      </c>
      <c r="K896" s="26" t="str">
        <f t="shared" si="13"/>
        <v>('PP0875','Djibouti-Sohar',28,11,1505,1,'',1),</v>
      </c>
    </row>
    <row r="897" spans="1:11">
      <c r="A897" s="21">
        <v>876</v>
      </c>
      <c r="B897" s="91" t="s">
        <v>2062</v>
      </c>
      <c r="E897" s="89" t="s">
        <v>3166</v>
      </c>
      <c r="G897" s="91">
        <v>1</v>
      </c>
      <c r="H897" s="91"/>
      <c r="I897" s="91">
        <v>1</v>
      </c>
      <c r="K897" s="26" t="str">
        <f t="shared" si="13"/>
        <v>('PP0876','Djibouti-Chennai',28,12,2636,1,'',1),</v>
      </c>
    </row>
    <row r="898" spans="1:11">
      <c r="A898" s="21">
        <v>877</v>
      </c>
      <c r="B898" s="91" t="s">
        <v>2063</v>
      </c>
      <c r="E898" s="89" t="s">
        <v>3167</v>
      </c>
      <c r="G898" s="91">
        <v>1</v>
      </c>
      <c r="H898" s="91"/>
      <c r="I898" s="91">
        <v>1</v>
      </c>
      <c r="K898" s="26" t="str">
        <f t="shared" si="13"/>
        <v>('PP0877','Djibouti-Chittagong',28,13,3750,1,'',1),</v>
      </c>
    </row>
    <row r="899" spans="1:11">
      <c r="A899" s="21">
        <v>878</v>
      </c>
      <c r="B899" s="91" t="s">
        <v>2064</v>
      </c>
      <c r="E899" s="89" t="s">
        <v>3168</v>
      </c>
      <c r="G899" s="91">
        <v>1</v>
      </c>
      <c r="H899" s="91"/>
      <c r="I899" s="91">
        <v>1</v>
      </c>
      <c r="K899" s="26" t="str">
        <f t="shared" si="13"/>
        <v>('PP0878','Djibouti-Cochin',28,14,2047,1,'',1),</v>
      </c>
    </row>
    <row r="900" spans="1:11">
      <c r="A900" s="21">
        <v>879</v>
      </c>
      <c r="B900" s="91" t="s">
        <v>2065</v>
      </c>
      <c r="E900" s="89" t="s">
        <v>3169</v>
      </c>
      <c r="G900" s="91">
        <v>1</v>
      </c>
      <c r="H900" s="91"/>
      <c r="I900" s="91">
        <v>1</v>
      </c>
      <c r="K900" s="26" t="str">
        <f t="shared" si="13"/>
        <v>('PP0879','Djibouti-Colombo',28,15,2360,1,'',1),</v>
      </c>
    </row>
    <row r="901" spans="1:11">
      <c r="A901" s="21">
        <v>880</v>
      </c>
      <c r="B901" s="91" t="s">
        <v>2066</v>
      </c>
      <c r="E901" s="89" t="s">
        <v>3170</v>
      </c>
      <c r="G901" s="91">
        <v>1</v>
      </c>
      <c r="H901" s="91"/>
      <c r="I901" s="91">
        <v>1</v>
      </c>
      <c r="K901" s="26" t="str">
        <f t="shared" si="13"/>
        <v>('PP0880','Djibouti-Haldia ',28,16,3504,1,'',1),</v>
      </c>
    </row>
    <row r="902" spans="1:11">
      <c r="A902" s="21">
        <v>881</v>
      </c>
      <c r="B902" s="91" t="s">
        <v>2067</v>
      </c>
      <c r="E902" s="89" t="s">
        <v>3171</v>
      </c>
      <c r="G902" s="91">
        <v>1</v>
      </c>
      <c r="H902" s="91"/>
      <c r="I902" s="91">
        <v>1</v>
      </c>
      <c r="K902" s="26" t="str">
        <f t="shared" si="13"/>
        <v>('PP0881','Djibouti-Jawaharlal Nehru',28,17,1913,1,'',1),</v>
      </c>
    </row>
    <row r="903" spans="1:11">
      <c r="A903" s="21">
        <v>882</v>
      </c>
      <c r="B903" s="91" t="s">
        <v>2068</v>
      </c>
      <c r="E903" s="89" t="s">
        <v>3172</v>
      </c>
      <c r="G903" s="91">
        <v>1</v>
      </c>
      <c r="H903" s="91"/>
      <c r="I903" s="91">
        <v>1</v>
      </c>
      <c r="K903" s="26" t="str">
        <f t="shared" si="13"/>
        <v>('PP0882','Djibouti-Kandla',28,18,1918,1,'',1),</v>
      </c>
    </row>
    <row r="904" spans="1:11">
      <c r="A904" s="21">
        <v>883</v>
      </c>
      <c r="B904" s="91" t="s">
        <v>2069</v>
      </c>
      <c r="E904" s="89" t="s">
        <v>3173</v>
      </c>
      <c r="G904" s="91">
        <v>1</v>
      </c>
      <c r="H904" s="91"/>
      <c r="I904" s="91">
        <v>1</v>
      </c>
      <c r="K904" s="26" t="str">
        <f t="shared" si="13"/>
        <v>('PP0883','Djibouti-Kolkata',28,19,3527,1,'',1),</v>
      </c>
    </row>
    <row r="905" spans="1:11">
      <c r="A905" s="21">
        <v>884</v>
      </c>
      <c r="B905" s="91" t="s">
        <v>2070</v>
      </c>
      <c r="E905" s="89" t="s">
        <v>3174</v>
      </c>
      <c r="G905" s="91">
        <v>1</v>
      </c>
      <c r="H905" s="91"/>
      <c r="I905" s="91">
        <v>1</v>
      </c>
      <c r="K905" s="26" t="str">
        <f t="shared" si="13"/>
        <v>('PP0884','Djibouti-Pipavav',28,20,1928,1,'',1),</v>
      </c>
    </row>
    <row r="906" spans="1:11">
      <c r="A906" s="21">
        <v>885</v>
      </c>
      <c r="B906" s="91" t="s">
        <v>2071</v>
      </c>
      <c r="E906" s="89" t="s">
        <v>3175</v>
      </c>
      <c r="G906" s="91">
        <v>1</v>
      </c>
      <c r="H906" s="91"/>
      <c r="I906" s="91">
        <v>1</v>
      </c>
      <c r="K906" s="26" t="str">
        <f t="shared" si="13"/>
        <v>('PP0885','Djibouti-Port Qasim',28,21,1797,1,'',1),</v>
      </c>
    </row>
    <row r="907" spans="1:11">
      <c r="A907" s="21">
        <v>886</v>
      </c>
      <c r="B907" s="91" t="s">
        <v>2072</v>
      </c>
      <c r="E907" s="89" t="s">
        <v>3176</v>
      </c>
      <c r="G907" s="91">
        <v>1</v>
      </c>
      <c r="H907" s="91"/>
      <c r="I907" s="91">
        <v>1</v>
      </c>
      <c r="K907" s="26" t="str">
        <f t="shared" si="13"/>
        <v>('PP0886','Djibouti-Dar es Salaam',28,22,1997,1,'',1),</v>
      </c>
    </row>
    <row r="908" spans="1:11">
      <c r="A908" s="21">
        <v>887</v>
      </c>
      <c r="B908" s="91" t="s">
        <v>2073</v>
      </c>
      <c r="E908" s="89" t="s">
        <v>3177</v>
      </c>
      <c r="G908" s="91">
        <v>1</v>
      </c>
      <c r="H908" s="91"/>
      <c r="I908" s="91">
        <v>1</v>
      </c>
      <c r="K908" s="26" t="str">
        <f t="shared" si="13"/>
        <v>('PP0887','Djibouti-Mombasa',28,23,1807,1,'',1),</v>
      </c>
    </row>
    <row r="909" spans="1:11">
      <c r="A909" s="21">
        <v>888</v>
      </c>
      <c r="B909" s="91" t="s">
        <v>2074</v>
      </c>
      <c r="E909" s="89" t="s">
        <v>3178</v>
      </c>
      <c r="G909" s="91">
        <v>1</v>
      </c>
      <c r="H909" s="91"/>
      <c r="I909" s="91">
        <v>1</v>
      </c>
      <c r="K909" s="26" t="str">
        <f t="shared" si="13"/>
        <v>('PP0888','Djibouti-Port Louis',28,24,2666,1,'',1),</v>
      </c>
    </row>
    <row r="910" spans="1:11">
      <c r="A910" s="21">
        <v>889</v>
      </c>
      <c r="B910" s="91" t="s">
        <v>2075</v>
      </c>
      <c r="E910" s="89" t="s">
        <v>3179</v>
      </c>
      <c r="G910" s="91">
        <v>1</v>
      </c>
      <c r="H910" s="91"/>
      <c r="I910" s="91">
        <v>1</v>
      </c>
      <c r="K910" s="26" t="str">
        <f t="shared" si="13"/>
        <v>('PP0889','Djibouti-Toamasina',28,25,2397,1,'',1),</v>
      </c>
    </row>
    <row r="911" spans="1:11">
      <c r="A911" s="21">
        <v>890</v>
      </c>
      <c r="B911" s="91" t="s">
        <v>2076</v>
      </c>
      <c r="E911" s="89" t="s">
        <v>3180</v>
      </c>
      <c r="G911" s="91">
        <v>1</v>
      </c>
      <c r="H911" s="91"/>
      <c r="I911" s="91">
        <v>1</v>
      </c>
      <c r="K911" s="26" t="str">
        <f t="shared" si="13"/>
        <v>('PP0890','Djibouti-Victoria',28,26,1667,1,'',1),</v>
      </c>
    </row>
    <row r="912" spans="1:11">
      <c r="A912" s="21">
        <v>891</v>
      </c>
      <c r="B912" s="91" t="s">
        <v>2077</v>
      </c>
      <c r="E912" s="89" t="s">
        <v>3181</v>
      </c>
      <c r="G912" s="91">
        <v>1</v>
      </c>
      <c r="H912" s="91"/>
      <c r="I912" s="91">
        <v>1</v>
      </c>
      <c r="K912" s="26" t="str">
        <f t="shared" si="13"/>
        <v>('PP0891','Djibouti-Port Saint Denis',28,27,2635,1,'',1),</v>
      </c>
    </row>
    <row r="913" spans="1:11">
      <c r="A913" s="21">
        <v>892</v>
      </c>
      <c r="B913" s="91" t="s">
        <v>2078</v>
      </c>
      <c r="E913" s="89" t="s">
        <v>3182</v>
      </c>
      <c r="G913" s="91">
        <v>1</v>
      </c>
      <c r="H913" s="91"/>
      <c r="I913" s="91">
        <v>1</v>
      </c>
      <c r="K913" s="26" t="str">
        <f t="shared" si="13"/>
        <v>('PP0892','Djibouti-Djibouti',28,28,0,1,'',1),</v>
      </c>
    </row>
    <row r="914" spans="1:11">
      <c r="A914" s="21">
        <v>893</v>
      </c>
      <c r="B914" s="91" t="s">
        <v>2079</v>
      </c>
      <c r="E914" s="89" t="s">
        <v>3183</v>
      </c>
      <c r="G914" s="91">
        <v>1</v>
      </c>
      <c r="H914" s="91"/>
      <c r="I914" s="91">
        <v>1</v>
      </c>
      <c r="K914" s="26" t="str">
        <f t="shared" si="13"/>
        <v>('PP0893','Djibouti-Penang',28,29,3661,1,'',1),</v>
      </c>
    </row>
    <row r="915" spans="1:11">
      <c r="A915" s="21">
        <v>894</v>
      </c>
      <c r="B915" s="91" t="s">
        <v>2080</v>
      </c>
      <c r="E915" s="89" t="s">
        <v>3184</v>
      </c>
      <c r="G915" s="91">
        <v>1</v>
      </c>
      <c r="H915" s="91"/>
      <c r="I915" s="91">
        <v>1</v>
      </c>
      <c r="K915" s="26" t="str">
        <f t="shared" si="13"/>
        <v>('PP0894','Djibouti-Port Klang',28,30,3800,1,'',1),</v>
      </c>
    </row>
    <row r="916" spans="1:11">
      <c r="A916" s="21">
        <v>895</v>
      </c>
      <c r="B916" s="91" t="s">
        <v>2081</v>
      </c>
      <c r="E916" s="89" t="s">
        <v>3185</v>
      </c>
      <c r="G916" s="91">
        <v>1</v>
      </c>
      <c r="H916" s="91"/>
      <c r="I916" s="91">
        <v>1</v>
      </c>
      <c r="K916" s="26" t="str">
        <f t="shared" si="13"/>
        <v>('PP0895','Djibouti-Singapore',28,31,4030,1,'',1),</v>
      </c>
    </row>
    <row r="917" spans="1:11">
      <c r="A917" s="21">
        <v>896</v>
      </c>
      <c r="B917" s="91" t="s">
        <v>2082</v>
      </c>
      <c r="E917" s="89" t="s">
        <v>3186</v>
      </c>
      <c r="G917" s="91">
        <v>1</v>
      </c>
      <c r="H917" s="91"/>
      <c r="I917" s="91">
        <v>1</v>
      </c>
      <c r="K917" s="26" t="str">
        <f t="shared" si="13"/>
        <v>('PP0896','Djibouti-Tanjung Pelepas',28,32,3973,1,'',1),</v>
      </c>
    </row>
    <row r="918" spans="1:11">
      <c r="A918" s="21">
        <v>897</v>
      </c>
      <c r="B918" s="91" t="s">
        <v>2083</v>
      </c>
      <c r="E918" s="89" t="s">
        <v>3187</v>
      </c>
      <c r="G918" s="91">
        <v>1</v>
      </c>
      <c r="H918" s="91"/>
      <c r="I918" s="91">
        <v>1</v>
      </c>
      <c r="K918" s="26" t="str">
        <f t="shared" si="13"/>
        <v>('PP0897','Penang-Abu Dhabi',29,1,-1,1,'',1),</v>
      </c>
    </row>
    <row r="919" spans="1:11">
      <c r="A919" s="21">
        <v>898</v>
      </c>
      <c r="B919" s="91" t="s">
        <v>2084</v>
      </c>
      <c r="E919" s="89" t="s">
        <v>3188</v>
      </c>
      <c r="G919" s="91">
        <v>1</v>
      </c>
      <c r="H919" s="91"/>
      <c r="I919" s="91">
        <v>1</v>
      </c>
      <c r="K919" s="26" t="str">
        <f t="shared" ref="K919:K982" si="14">"('"&amp;B919&amp;"'"&amp;E919&amp;G919&amp;",'"&amp;H919&amp;"',"&amp;I919&amp;"),"</f>
        <v>('PP0898','Penang-SITRA',29,2,3831,1,'',1),</v>
      </c>
    </row>
    <row r="920" spans="1:11">
      <c r="A920" s="21">
        <v>899</v>
      </c>
      <c r="B920" s="91" t="s">
        <v>2085</v>
      </c>
      <c r="E920" s="89" t="s">
        <v>3189</v>
      </c>
      <c r="G920" s="91">
        <v>1</v>
      </c>
      <c r="H920" s="91"/>
      <c r="I920" s="91">
        <v>1</v>
      </c>
      <c r="K920" s="26" t="str">
        <f t="shared" si="14"/>
        <v>('PP0899','Penang-Bandar Abbas',29,3,3532,1,'',1),</v>
      </c>
    </row>
    <row r="921" spans="1:11">
      <c r="A921" s="21">
        <v>900</v>
      </c>
      <c r="B921" s="91" t="s">
        <v>2086</v>
      </c>
      <c r="E921" s="89" t="s">
        <v>3190</v>
      </c>
      <c r="G921" s="91">
        <v>1</v>
      </c>
      <c r="H921" s="91"/>
      <c r="I921" s="91">
        <v>1</v>
      </c>
      <c r="K921" s="26" t="str">
        <f t="shared" si="14"/>
        <v>('PP0900','Penang-Sharjah',29,4,3601,1,'',1),</v>
      </c>
    </row>
    <row r="922" spans="1:11">
      <c r="A922" s="21">
        <v>901</v>
      </c>
      <c r="B922" s="91" t="s">
        <v>2087</v>
      </c>
      <c r="E922" s="89" t="s">
        <v>3191</v>
      </c>
      <c r="G922" s="91">
        <v>1</v>
      </c>
      <c r="H922" s="91"/>
      <c r="I922" s="91">
        <v>1</v>
      </c>
      <c r="K922" s="26" t="str">
        <f t="shared" si="14"/>
        <v>('PP0901','Penang-Aden',29,5,9008,1,'',1),</v>
      </c>
    </row>
    <row r="923" spans="1:11">
      <c r="A923" s="21">
        <v>902</v>
      </c>
      <c r="B923" s="91" t="s">
        <v>2088</v>
      </c>
      <c r="E923" s="89" t="s">
        <v>3192</v>
      </c>
      <c r="G923" s="91">
        <v>1</v>
      </c>
      <c r="H923" s="91"/>
      <c r="I923" s="91">
        <v>1</v>
      </c>
      <c r="K923" s="26" t="str">
        <f t="shared" si="14"/>
        <v>('PP0902','Penang-Dammam',29,6,3896,1,'',1),</v>
      </c>
    </row>
    <row r="924" spans="1:11">
      <c r="A924" s="21">
        <v>903</v>
      </c>
      <c r="B924" s="91" t="s">
        <v>2089</v>
      </c>
      <c r="E924" s="89" t="s">
        <v>3193</v>
      </c>
      <c r="G924" s="91">
        <v>1</v>
      </c>
      <c r="H924" s="91"/>
      <c r="I924" s="91">
        <v>1</v>
      </c>
      <c r="K924" s="26" t="str">
        <f t="shared" si="14"/>
        <v>('PP0903','Penang-Hodeidah',29,7,3777,1,'',1),</v>
      </c>
    </row>
    <row r="925" spans="1:11">
      <c r="A925" s="21">
        <v>904</v>
      </c>
      <c r="B925" s="91" t="s">
        <v>2090</v>
      </c>
      <c r="E925" s="89" t="s">
        <v>3318</v>
      </c>
      <c r="G925" s="91">
        <v>1</v>
      </c>
      <c r="H925" s="91"/>
      <c r="I925" s="91">
        <v>1</v>
      </c>
      <c r="K925" s="26" t="str">
        <f t="shared" si="14"/>
        <v>('PP0904','Penang-Jeddah',29,8,4315,1,'',1),</v>
      </c>
    </row>
    <row r="926" spans="1:11">
      <c r="A926" s="21">
        <v>905</v>
      </c>
      <c r="B926" s="91" t="s">
        <v>2091</v>
      </c>
      <c r="E926" s="89" t="s">
        <v>3194</v>
      </c>
      <c r="G926" s="91">
        <v>1</v>
      </c>
      <c r="H926" s="91"/>
      <c r="I926" s="91">
        <v>1</v>
      </c>
      <c r="K926" s="26" t="str">
        <f t="shared" si="14"/>
        <v>('PP0905','Penang-Muscat. Oman',29,9,3246,1,'',1),</v>
      </c>
    </row>
    <row r="927" spans="1:11">
      <c r="A927" s="21">
        <v>906</v>
      </c>
      <c r="B927" s="91" t="s">
        <v>2092</v>
      </c>
      <c r="E927" s="89" t="s">
        <v>3195</v>
      </c>
      <c r="G927" s="91">
        <v>1</v>
      </c>
      <c r="H927" s="91"/>
      <c r="I927" s="91">
        <v>1</v>
      </c>
      <c r="K927" s="26" t="str">
        <f t="shared" si="14"/>
        <v>('PP0906','Penang-Salalah',29,10,3245,1,'',1),</v>
      </c>
    </row>
    <row r="928" spans="1:11">
      <c r="A928" s="21">
        <v>907</v>
      </c>
      <c r="B928" s="91" t="s">
        <v>2093</v>
      </c>
      <c r="E928" s="89" t="s">
        <v>3196</v>
      </c>
      <c r="G928" s="91">
        <v>1</v>
      </c>
      <c r="H928" s="91"/>
      <c r="I928" s="91">
        <v>1</v>
      </c>
      <c r="K928" s="26" t="str">
        <f t="shared" si="14"/>
        <v>('PP0907','Penang-Sohar',29,11,3358,1,'',1),</v>
      </c>
    </row>
    <row r="929" spans="1:11">
      <c r="A929" s="21">
        <v>908</v>
      </c>
      <c r="B929" s="91" t="s">
        <v>2094</v>
      </c>
      <c r="E929" s="89" t="s">
        <v>3197</v>
      </c>
      <c r="G929" s="91">
        <v>1</v>
      </c>
      <c r="H929" s="91"/>
      <c r="I929" s="91">
        <v>1</v>
      </c>
      <c r="K929" s="26" t="str">
        <f t="shared" si="14"/>
        <v>('PP0908','Penang-Chennai',29,12,1522,1,'',1),</v>
      </c>
    </row>
    <row r="930" spans="1:11">
      <c r="A930" s="21">
        <v>909</v>
      </c>
      <c r="B930" s="91" t="s">
        <v>2095</v>
      </c>
      <c r="E930" s="89" t="s">
        <v>3198</v>
      </c>
      <c r="G930" s="91">
        <v>1</v>
      </c>
      <c r="H930" s="91"/>
      <c r="I930" s="91">
        <v>1</v>
      </c>
      <c r="K930" s="26" t="str">
        <f t="shared" si="14"/>
        <v>('PP0909','Penang-Chittagong',29,13,1498,1,'',1),</v>
      </c>
    </row>
    <row r="931" spans="1:11">
      <c r="A931" s="21">
        <v>910</v>
      </c>
      <c r="B931" s="91" t="s">
        <v>2096</v>
      </c>
      <c r="E931" s="89" t="s">
        <v>3199</v>
      </c>
      <c r="G931" s="91">
        <v>1</v>
      </c>
      <c r="H931" s="91"/>
      <c r="I931" s="91">
        <v>1</v>
      </c>
      <c r="K931" s="26" t="str">
        <f t="shared" si="14"/>
        <v>('PP0910','Penang-Cochin',29,14,1678,1,'',1),</v>
      </c>
    </row>
    <row r="932" spans="1:11">
      <c r="A932" s="21">
        <v>911</v>
      </c>
      <c r="B932" s="91" t="s">
        <v>2097</v>
      </c>
      <c r="E932" s="89" t="s">
        <v>3200</v>
      </c>
      <c r="G932" s="91">
        <v>1</v>
      </c>
      <c r="H932" s="91"/>
      <c r="I932" s="91">
        <v>1</v>
      </c>
      <c r="K932" s="26" t="str">
        <f t="shared" si="14"/>
        <v>('PP0911','Penang-Colombo',29,15,1325,1,'',1),</v>
      </c>
    </row>
    <row r="933" spans="1:11">
      <c r="A933" s="21">
        <v>912</v>
      </c>
      <c r="B933" s="91" t="s">
        <v>2098</v>
      </c>
      <c r="E933" s="89" t="s">
        <v>3201</v>
      </c>
      <c r="G933" s="91">
        <v>1</v>
      </c>
      <c r="H933" s="91"/>
      <c r="I933" s="91">
        <v>1</v>
      </c>
      <c r="K933" s="26" t="str">
        <f t="shared" si="14"/>
        <v>('PP0912','Penang-Haldia ',29,16,1626,1,'',1),</v>
      </c>
    </row>
    <row r="934" spans="1:11">
      <c r="A934" s="21">
        <v>913</v>
      </c>
      <c r="B934" s="91" t="s">
        <v>2099</v>
      </c>
      <c r="E934" s="89" t="s">
        <v>3202</v>
      </c>
      <c r="G934" s="91">
        <v>1</v>
      </c>
      <c r="H934" s="91"/>
      <c r="I934" s="91">
        <v>1</v>
      </c>
      <c r="K934" s="26" t="str">
        <f t="shared" si="14"/>
        <v>('PP0913','Penang-Jawaharlal Nehru',29,17,2268,1,'',1),</v>
      </c>
    </row>
    <row r="935" spans="1:11">
      <c r="A935" s="21">
        <v>914</v>
      </c>
      <c r="B935" s="91" t="s">
        <v>2100</v>
      </c>
      <c r="E935" s="89" t="s">
        <v>3203</v>
      </c>
      <c r="G935" s="91">
        <v>1</v>
      </c>
      <c r="H935" s="91"/>
      <c r="I935" s="91">
        <v>1</v>
      </c>
      <c r="K935" s="26" t="str">
        <f t="shared" si="14"/>
        <v>('PP0914','Penang-Kandla',29,18,2720,1,'',1),</v>
      </c>
    </row>
    <row r="936" spans="1:11">
      <c r="A936" s="21">
        <v>915</v>
      </c>
      <c r="B936" s="91" t="s">
        <v>2101</v>
      </c>
      <c r="E936" s="89" t="s">
        <v>3204</v>
      </c>
      <c r="G936" s="91">
        <v>1</v>
      </c>
      <c r="H936" s="91"/>
      <c r="I936" s="91">
        <v>1</v>
      </c>
      <c r="K936" s="26" t="str">
        <f t="shared" si="14"/>
        <v>('PP0915','Penang-Kolkata',29,19,1649,1,'',1),</v>
      </c>
    </row>
    <row r="937" spans="1:11">
      <c r="A937" s="21">
        <v>916</v>
      </c>
      <c r="B937" s="91" t="s">
        <v>2102</v>
      </c>
      <c r="E937" s="89" t="s">
        <v>3205</v>
      </c>
      <c r="G937" s="91">
        <v>1</v>
      </c>
      <c r="H937" s="91"/>
      <c r="I937" s="91">
        <v>1</v>
      </c>
      <c r="K937" s="26" t="str">
        <f t="shared" si="14"/>
        <v>('PP0916','Penang-Pipavav',29,20,2456,1,'',1),</v>
      </c>
    </row>
    <row r="938" spans="1:11">
      <c r="A938" s="21">
        <v>917</v>
      </c>
      <c r="B938" s="91" t="s">
        <v>2103</v>
      </c>
      <c r="E938" s="89" t="s">
        <v>3206</v>
      </c>
      <c r="G938" s="91">
        <v>1</v>
      </c>
      <c r="H938" s="91"/>
      <c r="I938" s="91">
        <v>1</v>
      </c>
      <c r="K938" s="26" t="str">
        <f t="shared" si="14"/>
        <v>('PP0917','Penang-Port Qasim',29,21,2856,1,'',1),</v>
      </c>
    </row>
    <row r="939" spans="1:11">
      <c r="A939" s="21">
        <v>918</v>
      </c>
      <c r="B939" s="91" t="s">
        <v>2104</v>
      </c>
      <c r="E939" s="89" t="s">
        <v>3207</v>
      </c>
      <c r="G939" s="91">
        <v>1</v>
      </c>
      <c r="H939" s="91"/>
      <c r="I939" s="91">
        <v>1</v>
      </c>
      <c r="K939" s="26" t="str">
        <f t="shared" si="14"/>
        <v>('PP0918','Penang-Dar es Salaam',29,22,4146,1,'',1),</v>
      </c>
    </row>
    <row r="940" spans="1:11">
      <c r="A940" s="21">
        <v>919</v>
      </c>
      <c r="B940" s="91" t="s">
        <v>2105</v>
      </c>
      <c r="E940" s="89" t="s">
        <v>3208</v>
      </c>
      <c r="G940" s="91">
        <v>1</v>
      </c>
      <c r="H940" s="91"/>
      <c r="I940" s="91">
        <v>1</v>
      </c>
      <c r="K940" s="26" t="str">
        <f t="shared" si="14"/>
        <v>('PP0919','Penang-Mombasa',29,23,3955,1,'',1),</v>
      </c>
    </row>
    <row r="941" spans="1:11">
      <c r="A941" s="21">
        <v>920</v>
      </c>
      <c r="B941" s="91" t="s">
        <v>2106</v>
      </c>
      <c r="E941" s="89" t="s">
        <v>3209</v>
      </c>
      <c r="G941" s="91">
        <v>1</v>
      </c>
      <c r="H941" s="91"/>
      <c r="I941" s="91">
        <v>1</v>
      </c>
      <c r="K941" s="26" t="str">
        <f t="shared" si="14"/>
        <v>('PP0920','Penang-Port Louis',29,24,3908,1,'',1),</v>
      </c>
    </row>
    <row r="942" spans="1:11">
      <c r="A942" s="21">
        <v>921</v>
      </c>
      <c r="B942" s="91" t="s">
        <v>2107</v>
      </c>
      <c r="E942" s="89" t="s">
        <v>3210</v>
      </c>
      <c r="G942" s="91">
        <v>1</v>
      </c>
      <c r="H942" s="91"/>
      <c r="I942" s="91">
        <v>1</v>
      </c>
      <c r="K942" s="26" t="str">
        <f t="shared" si="14"/>
        <v>('PP0921','Penang-Toamasina',29,25,4248,1,'',1),</v>
      </c>
    </row>
    <row r="943" spans="1:11">
      <c r="A943" s="21">
        <v>922</v>
      </c>
      <c r="B943" s="91" t="s">
        <v>2108</v>
      </c>
      <c r="E943" s="89" t="s">
        <v>3211</v>
      </c>
      <c r="G943" s="91">
        <v>1</v>
      </c>
      <c r="H943" s="91"/>
      <c r="I943" s="91">
        <v>1</v>
      </c>
      <c r="K943" s="26" t="str">
        <f t="shared" si="14"/>
        <v>('PP0922','Penang-Victoria',29,26,-1,1,'',1),</v>
      </c>
    </row>
    <row r="944" spans="1:11">
      <c r="A944" s="21">
        <v>923</v>
      </c>
      <c r="B944" s="91" t="s">
        <v>2109</v>
      </c>
      <c r="E944" s="89" t="s">
        <v>3212</v>
      </c>
      <c r="G944" s="91">
        <v>1</v>
      </c>
      <c r="H944" s="91"/>
      <c r="I944" s="91">
        <v>1</v>
      </c>
      <c r="K944" s="26" t="str">
        <f t="shared" si="14"/>
        <v>('PP0923','Penang-Port Saint Denis',29,27,4112,1,'',1),</v>
      </c>
    </row>
    <row r="945" spans="1:11">
      <c r="A945" s="21">
        <v>924</v>
      </c>
      <c r="B945" s="91" t="s">
        <v>2110</v>
      </c>
      <c r="E945" s="89" t="s">
        <v>3213</v>
      </c>
      <c r="G945" s="91">
        <v>1</v>
      </c>
      <c r="H945" s="91"/>
      <c r="I945" s="91">
        <v>1</v>
      </c>
      <c r="K945" s="26" t="str">
        <f t="shared" si="14"/>
        <v>('PP0924','Penang-Djibouti',29,28,3661,1,'',1),</v>
      </c>
    </row>
    <row r="946" spans="1:11">
      <c r="A946" s="21">
        <v>925</v>
      </c>
      <c r="B946" s="91" t="s">
        <v>2111</v>
      </c>
      <c r="E946" s="89" t="s">
        <v>3214</v>
      </c>
      <c r="G946" s="91">
        <v>1</v>
      </c>
      <c r="H946" s="91"/>
      <c r="I946" s="91">
        <v>1</v>
      </c>
      <c r="K946" s="26" t="str">
        <f t="shared" si="14"/>
        <v>('PP0925','Penang-Penang',29,29,0,1,'',1),</v>
      </c>
    </row>
    <row r="947" spans="1:11">
      <c r="A947" s="21">
        <v>926</v>
      </c>
      <c r="B947" s="91" t="s">
        <v>2112</v>
      </c>
      <c r="E947" s="89" t="s">
        <v>3215</v>
      </c>
      <c r="G947" s="91">
        <v>1</v>
      </c>
      <c r="H947" s="91"/>
      <c r="I947" s="91">
        <v>1</v>
      </c>
      <c r="K947" s="26" t="str">
        <f t="shared" si="14"/>
        <v>('PP0926','Penang-Port Klang',29,30,139,1,'',1),</v>
      </c>
    </row>
    <row r="948" spans="1:11">
      <c r="A948" s="21">
        <v>927</v>
      </c>
      <c r="B948" s="91" t="s">
        <v>2113</v>
      </c>
      <c r="E948" s="89" t="s">
        <v>3216</v>
      </c>
      <c r="G948" s="91">
        <v>1</v>
      </c>
      <c r="H948" s="91"/>
      <c r="I948" s="91">
        <v>1</v>
      </c>
      <c r="K948" s="26" t="str">
        <f t="shared" si="14"/>
        <v>('PP0927','Penang-Singapore',29,31,-1,1,'',1),</v>
      </c>
    </row>
    <row r="949" spans="1:11">
      <c r="A949" s="21">
        <v>928</v>
      </c>
      <c r="B949" s="91" t="s">
        <v>2114</v>
      </c>
      <c r="E949" s="89" t="s">
        <v>3217</v>
      </c>
      <c r="G949" s="91">
        <v>1</v>
      </c>
      <c r="H949" s="91"/>
      <c r="I949" s="91">
        <v>1</v>
      </c>
      <c r="K949" s="26" t="str">
        <f t="shared" si="14"/>
        <v>('PP0928','Penang-Tanjung Pelepas',29,32,313,1,'',1),</v>
      </c>
    </row>
    <row r="950" spans="1:11">
      <c r="A950" s="21">
        <v>929</v>
      </c>
      <c r="B950" s="91" t="s">
        <v>2115</v>
      </c>
      <c r="E950" s="89" t="s">
        <v>3218</v>
      </c>
      <c r="G950" s="91">
        <v>1</v>
      </c>
      <c r="H950" s="91"/>
      <c r="I950" s="91">
        <v>1</v>
      </c>
      <c r="K950" s="26" t="str">
        <f t="shared" si="14"/>
        <v>('PP0929','Port Klang-Abu Dhabi',30,1,3822,1,'',1),</v>
      </c>
    </row>
    <row r="951" spans="1:11">
      <c r="A951" s="21">
        <v>930</v>
      </c>
      <c r="B951" s="91" t="s">
        <v>2116</v>
      </c>
      <c r="E951" s="89" t="s">
        <v>3219</v>
      </c>
      <c r="G951" s="91">
        <v>1</v>
      </c>
      <c r="H951" s="91"/>
      <c r="I951" s="91">
        <v>1</v>
      </c>
      <c r="K951" s="26" t="str">
        <f t="shared" si="14"/>
        <v>('PP0930','Port Klang-SITRA',30,2,3971,1,'',1),</v>
      </c>
    </row>
    <row r="952" spans="1:11">
      <c r="A952" s="21">
        <v>931</v>
      </c>
      <c r="B952" s="91" t="s">
        <v>2117</v>
      </c>
      <c r="E952" s="89" t="s">
        <v>3220</v>
      </c>
      <c r="G952" s="91">
        <v>1</v>
      </c>
      <c r="H952" s="91"/>
      <c r="I952" s="91">
        <v>1</v>
      </c>
      <c r="K952" s="26" t="str">
        <f t="shared" si="14"/>
        <v>('PP0931','Port Klang-Bandar Abbas',30,3,3671,1,'',1),</v>
      </c>
    </row>
    <row r="953" spans="1:11">
      <c r="A953" s="21">
        <v>932</v>
      </c>
      <c r="B953" s="91" t="s">
        <v>2118</v>
      </c>
      <c r="E953" s="89" t="s">
        <v>3221</v>
      </c>
      <c r="G953" s="91">
        <v>1</v>
      </c>
      <c r="H953" s="91"/>
      <c r="I953" s="91">
        <v>1</v>
      </c>
      <c r="K953" s="26" t="str">
        <f t="shared" si="14"/>
        <v>('PP0932','Port Klang-Sharjah',30,4,3741,1,'',1),</v>
      </c>
    </row>
    <row r="954" spans="1:11">
      <c r="A954" s="21">
        <v>933</v>
      </c>
      <c r="B954" s="91" t="s">
        <v>2119</v>
      </c>
      <c r="E954" s="89" t="s">
        <v>3222</v>
      </c>
      <c r="G954" s="91">
        <v>1</v>
      </c>
      <c r="H954" s="91"/>
      <c r="I954" s="91">
        <v>1</v>
      </c>
      <c r="K954" s="26" t="str">
        <f t="shared" si="14"/>
        <v>('PP0933','Port Klang-Aden',30,5,9147,1,'',1),</v>
      </c>
    </row>
    <row r="955" spans="1:11">
      <c r="A955" s="21">
        <v>934</v>
      </c>
      <c r="B955" s="91" t="s">
        <v>2120</v>
      </c>
      <c r="E955" s="89" t="s">
        <v>3223</v>
      </c>
      <c r="G955" s="91">
        <v>1</v>
      </c>
      <c r="H955" s="91"/>
      <c r="I955" s="91">
        <v>1</v>
      </c>
      <c r="K955" s="26" t="str">
        <f t="shared" si="14"/>
        <v>('PP0934','Port Klang-Dammam',30,6,4036,1,'',1),</v>
      </c>
    </row>
    <row r="956" spans="1:11">
      <c r="A956" s="21">
        <v>935</v>
      </c>
      <c r="B956" s="91" t="s">
        <v>2121</v>
      </c>
      <c r="E956" s="89" t="s">
        <v>3224</v>
      </c>
      <c r="G956" s="91">
        <v>1</v>
      </c>
      <c r="H956" s="91"/>
      <c r="I956" s="91">
        <v>1</v>
      </c>
      <c r="K956" s="26" t="str">
        <f t="shared" si="14"/>
        <v>('PP0935','Port Klang-Hodeidah',30,7,3916,1,'',1),</v>
      </c>
    </row>
    <row r="957" spans="1:11">
      <c r="A957" s="21">
        <v>936</v>
      </c>
      <c r="B957" s="91" t="s">
        <v>2122</v>
      </c>
      <c r="E957" s="89" t="s">
        <v>3225</v>
      </c>
      <c r="G957" s="91">
        <v>1</v>
      </c>
      <c r="H957" s="91"/>
      <c r="I957" s="91">
        <v>1</v>
      </c>
      <c r="K957" s="26" t="str">
        <f t="shared" si="14"/>
        <v>('PP0936','Port Klang-Jeddah',30,8,4455,1,'',1),</v>
      </c>
    </row>
    <row r="958" spans="1:11">
      <c r="A958" s="21">
        <v>937</v>
      </c>
      <c r="B958" s="91" t="s">
        <v>2123</v>
      </c>
      <c r="E958" s="89" t="s">
        <v>3226</v>
      </c>
      <c r="G958" s="91">
        <v>1</v>
      </c>
      <c r="H958" s="91"/>
      <c r="I958" s="91">
        <v>1</v>
      </c>
      <c r="K958" s="26" t="str">
        <f t="shared" si="14"/>
        <v>('PP0937','Port Klang-Muscat. Oman',30,9,3385,1,'',1),</v>
      </c>
    </row>
    <row r="959" spans="1:11">
      <c r="A959" s="21">
        <v>938</v>
      </c>
      <c r="B959" s="91" t="s">
        <v>2124</v>
      </c>
      <c r="E959" s="89" t="s">
        <v>3227</v>
      </c>
      <c r="G959" s="91">
        <v>1</v>
      </c>
      <c r="H959" s="91"/>
      <c r="I959" s="91">
        <v>1</v>
      </c>
      <c r="K959" s="26" t="str">
        <f t="shared" si="14"/>
        <v>('PP0938','Port Klang-Salalah',30,10,3384,1,'',1),</v>
      </c>
    </row>
    <row r="960" spans="1:11">
      <c r="A960" s="21">
        <v>939</v>
      </c>
      <c r="B960" s="91" t="s">
        <v>2125</v>
      </c>
      <c r="E960" s="89" t="s">
        <v>3228</v>
      </c>
      <c r="G960" s="91">
        <v>1</v>
      </c>
      <c r="H960" s="91"/>
      <c r="I960" s="91">
        <v>1</v>
      </c>
      <c r="K960" s="26" t="str">
        <f t="shared" si="14"/>
        <v>('PP0939','Port Klang-Sohar',30,11,3497,1,'',1),</v>
      </c>
    </row>
    <row r="961" spans="1:11">
      <c r="A961" s="21">
        <v>940</v>
      </c>
      <c r="B961" s="91" t="s">
        <v>2126</v>
      </c>
      <c r="E961" s="89" t="s">
        <v>3229</v>
      </c>
      <c r="G961" s="91">
        <v>1</v>
      </c>
      <c r="H961" s="91"/>
      <c r="I961" s="91">
        <v>1</v>
      </c>
      <c r="K961" s="26" t="str">
        <f t="shared" si="14"/>
        <v>('PP0940','Port Klang-Chennai',30,12,1661,1,'',1),</v>
      </c>
    </row>
    <row r="962" spans="1:11">
      <c r="A962" s="21">
        <v>941</v>
      </c>
      <c r="B962" s="91" t="s">
        <v>2127</v>
      </c>
      <c r="E962" s="89" t="s">
        <v>3230</v>
      </c>
      <c r="G962" s="91">
        <v>1</v>
      </c>
      <c r="H962" s="91"/>
      <c r="I962" s="91">
        <v>1</v>
      </c>
      <c r="K962" s="26" t="str">
        <f t="shared" si="14"/>
        <v>('PP0941','Port Klang-Chittagong',30,13,1638,1,'',1),</v>
      </c>
    </row>
    <row r="963" spans="1:11">
      <c r="A963" s="21">
        <v>942</v>
      </c>
      <c r="B963" s="91" t="s">
        <v>2128</v>
      </c>
      <c r="E963" s="89" t="s">
        <v>3231</v>
      </c>
      <c r="G963" s="91">
        <v>1</v>
      </c>
      <c r="H963" s="91"/>
      <c r="I963" s="91">
        <v>1</v>
      </c>
      <c r="K963" s="26" t="str">
        <f t="shared" si="14"/>
        <v>('PP0942','Port Klang-Cochin',30,14,1817,1,'',1),</v>
      </c>
    </row>
    <row r="964" spans="1:11">
      <c r="A964" s="21">
        <v>943</v>
      </c>
      <c r="B964" s="91" t="s">
        <v>2129</v>
      </c>
      <c r="E964" s="89" t="s">
        <v>3232</v>
      </c>
      <c r="G964" s="91">
        <v>1</v>
      </c>
      <c r="H964" s="91"/>
      <c r="I964" s="91">
        <v>1</v>
      </c>
      <c r="K964" s="26" t="str">
        <f t="shared" si="14"/>
        <v>('PP0943','Port Klang-Colombo',30,15,1464,1,'',1),</v>
      </c>
    </row>
    <row r="965" spans="1:11">
      <c r="A965" s="21">
        <v>944</v>
      </c>
      <c r="B965" s="91" t="s">
        <v>2130</v>
      </c>
      <c r="E965" s="89" t="s">
        <v>3233</v>
      </c>
      <c r="G965" s="91">
        <v>1</v>
      </c>
      <c r="H965" s="91"/>
      <c r="I965" s="91">
        <v>1</v>
      </c>
      <c r="K965" s="26" t="str">
        <f t="shared" si="14"/>
        <v>('PP0944','Port Klang-Haldia ',30,16,1765,1,'',1),</v>
      </c>
    </row>
    <row r="966" spans="1:11">
      <c r="A966" s="21">
        <v>945</v>
      </c>
      <c r="B966" s="91" t="s">
        <v>2131</v>
      </c>
      <c r="E966" s="89" t="s">
        <v>3234</v>
      </c>
      <c r="G966" s="91">
        <v>1</v>
      </c>
      <c r="H966" s="91"/>
      <c r="I966" s="91">
        <v>1</v>
      </c>
      <c r="K966" s="26" t="str">
        <f t="shared" si="14"/>
        <v>('PP0945','Port Klang-Jawaharlal Nehru',30,17,2407,1,'',1),</v>
      </c>
    </row>
    <row r="967" spans="1:11">
      <c r="A967" s="21">
        <v>946</v>
      </c>
      <c r="B967" s="91" t="s">
        <v>2132</v>
      </c>
      <c r="E967" s="89" t="s">
        <v>3235</v>
      </c>
      <c r="G967" s="91">
        <v>1</v>
      </c>
      <c r="H967" s="91"/>
      <c r="I967" s="91">
        <v>1</v>
      </c>
      <c r="K967" s="26" t="str">
        <f t="shared" si="14"/>
        <v>('PP0946','Port Klang-Kandla',30,18,2859,1,'',1),</v>
      </c>
    </row>
    <row r="968" spans="1:11">
      <c r="A968" s="21">
        <v>947</v>
      </c>
      <c r="B968" s="91" t="s">
        <v>2133</v>
      </c>
      <c r="E968" s="89" t="s">
        <v>3236</v>
      </c>
      <c r="G968" s="91">
        <v>1</v>
      </c>
      <c r="H968" s="91"/>
      <c r="I968" s="91">
        <v>1</v>
      </c>
      <c r="K968" s="26" t="str">
        <f t="shared" si="14"/>
        <v>('PP0947','Port Klang-Kolkata',30,19,1788,1,'',1),</v>
      </c>
    </row>
    <row r="969" spans="1:11">
      <c r="A969" s="21">
        <v>948</v>
      </c>
      <c r="B969" s="91" t="s">
        <v>2134</v>
      </c>
      <c r="E969" s="89" t="s">
        <v>3237</v>
      </c>
      <c r="G969" s="91">
        <v>1</v>
      </c>
      <c r="H969" s="91"/>
      <c r="I969" s="91">
        <v>1</v>
      </c>
      <c r="K969" s="26" t="str">
        <f t="shared" si="14"/>
        <v>('PP0948','Port Klang-Pipavav',30,20,2595,1,'',1),</v>
      </c>
    </row>
    <row r="970" spans="1:11">
      <c r="A970" s="21">
        <v>949</v>
      </c>
      <c r="B970" s="91" t="s">
        <v>2135</v>
      </c>
      <c r="E970" s="89" t="s">
        <v>3238</v>
      </c>
      <c r="G970" s="91">
        <v>1</v>
      </c>
      <c r="H970" s="91"/>
      <c r="I970" s="91">
        <v>1</v>
      </c>
      <c r="K970" s="26" t="str">
        <f t="shared" si="14"/>
        <v>('PP0949','Port Klang-Port Qasim',30,21,2995,1,'',1),</v>
      </c>
    </row>
    <row r="971" spans="1:11">
      <c r="A971" s="21">
        <v>950</v>
      </c>
      <c r="B971" s="91" t="s">
        <v>2136</v>
      </c>
      <c r="E971" s="89" t="s">
        <v>3239</v>
      </c>
      <c r="G971" s="91">
        <v>1</v>
      </c>
      <c r="H971" s="91"/>
      <c r="I971" s="91">
        <v>1</v>
      </c>
      <c r="K971" s="26" t="str">
        <f t="shared" si="14"/>
        <v>('PP0950','Port Klang-Dar es Salaam',30,22,4285,1,'',1),</v>
      </c>
    </row>
    <row r="972" spans="1:11">
      <c r="A972" s="21">
        <v>951</v>
      </c>
      <c r="B972" s="91" t="s">
        <v>2137</v>
      </c>
      <c r="E972" s="89" t="s">
        <v>3240</v>
      </c>
      <c r="G972" s="91">
        <v>1</v>
      </c>
      <c r="H972" s="91"/>
      <c r="I972" s="91">
        <v>1</v>
      </c>
      <c r="K972" s="26" t="str">
        <f t="shared" si="14"/>
        <v>('PP0951','Port Klang-Mombasa',30,23,4095,1,'',1),</v>
      </c>
    </row>
    <row r="973" spans="1:11">
      <c r="A973" s="21">
        <v>952</v>
      </c>
      <c r="B973" s="91" t="s">
        <v>2138</v>
      </c>
      <c r="E973" s="89" t="s">
        <v>3241</v>
      </c>
      <c r="G973" s="91">
        <v>1</v>
      </c>
      <c r="H973" s="91"/>
      <c r="I973" s="91">
        <v>1</v>
      </c>
      <c r="K973" s="26" t="str">
        <f t="shared" si="14"/>
        <v>('PP0952','Port Klang-Port Louis',30,24,4048,1,'',1),</v>
      </c>
    </row>
    <row r="974" spans="1:11">
      <c r="A974" s="21">
        <v>953</v>
      </c>
      <c r="B974" s="91" t="s">
        <v>2139</v>
      </c>
      <c r="E974" s="89" t="s">
        <v>3242</v>
      </c>
      <c r="G974" s="91">
        <v>1</v>
      </c>
      <c r="H974" s="91"/>
      <c r="I974" s="91">
        <v>1</v>
      </c>
      <c r="K974" s="26" t="str">
        <f t="shared" si="14"/>
        <v>('PP0953','Port Klang-Toamasina',30,25,4388,1,'',1),</v>
      </c>
    </row>
    <row r="975" spans="1:11">
      <c r="A975" s="21">
        <v>954</v>
      </c>
      <c r="B975" s="91" t="s">
        <v>2140</v>
      </c>
      <c r="E975" s="89" t="s">
        <v>3243</v>
      </c>
      <c r="G975" s="91">
        <v>1</v>
      </c>
      <c r="H975" s="91"/>
      <c r="I975" s="91">
        <v>1</v>
      </c>
      <c r="K975" s="26" t="str">
        <f t="shared" si="14"/>
        <v>('PP0954','Port Klang-Victoria',30,26,3309,1,'',1),</v>
      </c>
    </row>
    <row r="976" spans="1:11">
      <c r="A976" s="21">
        <v>955</v>
      </c>
      <c r="B976" s="91" t="s">
        <v>2141</v>
      </c>
      <c r="E976" s="89" t="s">
        <v>3244</v>
      </c>
      <c r="G976" s="91">
        <v>1</v>
      </c>
      <c r="H976" s="91"/>
      <c r="I976" s="91">
        <v>1</v>
      </c>
      <c r="K976" s="26" t="str">
        <f t="shared" si="14"/>
        <v>('PP0955','Port Klang-Port Saint Denis',30,27,4251,1,'',1),</v>
      </c>
    </row>
    <row r="977" spans="1:11">
      <c r="A977" s="21">
        <v>956</v>
      </c>
      <c r="B977" s="91" t="s">
        <v>2142</v>
      </c>
      <c r="E977" s="89" t="s">
        <v>3245</v>
      </c>
      <c r="G977" s="91">
        <v>1</v>
      </c>
      <c r="H977" s="91"/>
      <c r="I977" s="91">
        <v>1</v>
      </c>
      <c r="K977" s="26" t="str">
        <f t="shared" si="14"/>
        <v>('PP0956','Port Klang-Djibouti',30,28,3800,1,'',1),</v>
      </c>
    </row>
    <row r="978" spans="1:11">
      <c r="A978" s="21">
        <v>957</v>
      </c>
      <c r="B978" s="91" t="s">
        <v>2143</v>
      </c>
      <c r="E978" s="89" t="s">
        <v>3246</v>
      </c>
      <c r="G978" s="91">
        <v>1</v>
      </c>
      <c r="H978" s="91"/>
      <c r="I978" s="91">
        <v>1</v>
      </c>
      <c r="K978" s="26" t="str">
        <f t="shared" si="14"/>
        <v>('PP0957','Port Klang-Penang',30,29,139,1,'',1),</v>
      </c>
    </row>
    <row r="979" spans="1:11">
      <c r="A979" s="21">
        <v>958</v>
      </c>
      <c r="B979" s="91" t="s">
        <v>2144</v>
      </c>
      <c r="E979" s="89" t="s">
        <v>3247</v>
      </c>
      <c r="G979" s="91">
        <v>1</v>
      </c>
      <c r="H979" s="91"/>
      <c r="I979" s="91">
        <v>1</v>
      </c>
      <c r="K979" s="26" t="str">
        <f t="shared" si="14"/>
        <v>('PP0958','Port Klang-Port Klang',30,30,0,1,'',1),</v>
      </c>
    </row>
    <row r="980" spans="1:11">
      <c r="A980" s="21">
        <v>959</v>
      </c>
      <c r="B980" s="91" t="s">
        <v>2145</v>
      </c>
      <c r="E980" s="89" t="s">
        <v>3248</v>
      </c>
      <c r="G980" s="91">
        <v>1</v>
      </c>
      <c r="H980" s="91"/>
      <c r="I980" s="91">
        <v>1</v>
      </c>
      <c r="K980" s="26" t="str">
        <f t="shared" si="14"/>
        <v>('PP0959','Port Klang-Singapore',30,31,230,1,'',1),</v>
      </c>
    </row>
    <row r="981" spans="1:11">
      <c r="A981" s="21">
        <v>960</v>
      </c>
      <c r="B981" s="91" t="s">
        <v>2146</v>
      </c>
      <c r="E981" s="89" t="s">
        <v>3249</v>
      </c>
      <c r="G981" s="91">
        <v>1</v>
      </c>
      <c r="H981" s="91"/>
      <c r="I981" s="91">
        <v>1</v>
      </c>
      <c r="K981" s="26" t="str">
        <f t="shared" si="14"/>
        <v>('PP0960','Port Klang-Tanjung Pelepas',30,32,173,1,'',1),</v>
      </c>
    </row>
    <row r="982" spans="1:11">
      <c r="A982" s="21">
        <v>961</v>
      </c>
      <c r="B982" s="91" t="s">
        <v>2147</v>
      </c>
      <c r="E982" s="89" t="s">
        <v>3250</v>
      </c>
      <c r="G982" s="91">
        <v>1</v>
      </c>
      <c r="H982" s="91"/>
      <c r="I982" s="91">
        <v>1</v>
      </c>
      <c r="K982" s="26" t="str">
        <f t="shared" si="14"/>
        <v>('PP0961','Singapore-Abu Dhabi',31,1,-1,1,'',1),</v>
      </c>
    </row>
    <row r="983" spans="1:11">
      <c r="A983" s="21">
        <v>962</v>
      </c>
      <c r="B983" s="91" t="s">
        <v>2148</v>
      </c>
      <c r="E983" s="89" t="s">
        <v>3251</v>
      </c>
      <c r="G983" s="91">
        <v>1</v>
      </c>
      <c r="H983" s="91"/>
      <c r="I983" s="91">
        <v>1</v>
      </c>
      <c r="K983" s="26" t="str">
        <f t="shared" ref="K983:K1046" si="15">"('"&amp;B983&amp;"'"&amp;E983&amp;G983&amp;",'"&amp;H983&amp;"',"&amp;I983&amp;"),"</f>
        <v>('PP0962','Singapore-SITRA',31,2,4201,1,'',1),</v>
      </c>
    </row>
    <row r="984" spans="1:11">
      <c r="A984" s="21">
        <v>963</v>
      </c>
      <c r="B984" s="91" t="s">
        <v>2149</v>
      </c>
      <c r="E984" s="89" t="s">
        <v>3252</v>
      </c>
      <c r="G984" s="91">
        <v>1</v>
      </c>
      <c r="H984" s="91"/>
      <c r="I984" s="91">
        <v>1</v>
      </c>
      <c r="K984" s="26" t="str">
        <f t="shared" si="15"/>
        <v>('PP0963','Singapore-Bandar Abbas',31,3,3902,1,'',1),</v>
      </c>
    </row>
    <row r="985" spans="1:11">
      <c r="A985" s="21">
        <v>964</v>
      </c>
      <c r="B985" s="91" t="s">
        <v>2150</v>
      </c>
      <c r="E985" s="89" t="s">
        <v>3253</v>
      </c>
      <c r="G985" s="91">
        <v>1</v>
      </c>
      <c r="H985" s="91"/>
      <c r="I985" s="91">
        <v>1</v>
      </c>
      <c r="K985" s="26" t="str">
        <f t="shared" si="15"/>
        <v>('PP0964','Singapore-Sharjah',31,4,3971,1,'',1),</v>
      </c>
    </row>
    <row r="986" spans="1:11">
      <c r="A986" s="21">
        <v>965</v>
      </c>
      <c r="B986" s="91" t="s">
        <v>2151</v>
      </c>
      <c r="E986" s="89" t="s">
        <v>3254</v>
      </c>
      <c r="G986" s="91">
        <v>1</v>
      </c>
      <c r="H986" s="91"/>
      <c r="I986" s="91">
        <v>1</v>
      </c>
      <c r="K986" s="26" t="str">
        <f t="shared" si="15"/>
        <v>('PP0965','Singapore-Aden',31,5,9378,1,'',1),</v>
      </c>
    </row>
    <row r="987" spans="1:11">
      <c r="A987" s="21">
        <v>966</v>
      </c>
      <c r="B987" s="91" t="s">
        <v>2152</v>
      </c>
      <c r="E987" s="89" t="s">
        <v>3255</v>
      </c>
      <c r="G987" s="91">
        <v>1</v>
      </c>
      <c r="H987" s="91"/>
      <c r="I987" s="91">
        <v>1</v>
      </c>
      <c r="K987" s="26" t="str">
        <f t="shared" si="15"/>
        <v>('PP0966','Singapore-Dammam',31,6,4266,1,'',1),</v>
      </c>
    </row>
    <row r="988" spans="1:11">
      <c r="A988" s="21">
        <v>967</v>
      </c>
      <c r="B988" s="91" t="s">
        <v>2153</v>
      </c>
      <c r="E988" s="89" t="s">
        <v>3256</v>
      </c>
      <c r="G988" s="91">
        <v>1</v>
      </c>
      <c r="H988" s="91"/>
      <c r="I988" s="91">
        <v>1</v>
      </c>
      <c r="K988" s="26" t="str">
        <f t="shared" si="15"/>
        <v>('PP0967','Singapore-Hodeidah',31,7,4146,1,'',1),</v>
      </c>
    </row>
    <row r="989" spans="1:11">
      <c r="A989" s="21">
        <v>968</v>
      </c>
      <c r="B989" s="91" t="s">
        <v>2154</v>
      </c>
      <c r="E989" s="89" t="s">
        <v>3257</v>
      </c>
      <c r="G989" s="91">
        <v>1</v>
      </c>
      <c r="H989" s="91"/>
      <c r="I989" s="91">
        <v>1</v>
      </c>
      <c r="K989" s="26" t="str">
        <f t="shared" si="15"/>
        <v>('PP0968','Singapore-Jeddah',31,8,4685,1,'',1),</v>
      </c>
    </row>
    <row r="990" spans="1:11">
      <c r="A990" s="21">
        <v>969</v>
      </c>
      <c r="B990" s="91" t="s">
        <v>2155</v>
      </c>
      <c r="E990" s="89" t="s">
        <v>3258</v>
      </c>
      <c r="G990" s="91">
        <v>1</v>
      </c>
      <c r="H990" s="91"/>
      <c r="I990" s="91">
        <v>1</v>
      </c>
      <c r="K990" s="26" t="str">
        <f t="shared" si="15"/>
        <v>('PP0969','Singapore-Muscat. Oman',31,9,3616,1,'',1),</v>
      </c>
    </row>
    <row r="991" spans="1:11">
      <c r="A991" s="21">
        <v>970</v>
      </c>
      <c r="B991" s="91" t="s">
        <v>2156</v>
      </c>
      <c r="E991" s="89" t="s">
        <v>3259</v>
      </c>
      <c r="G991" s="91">
        <v>1</v>
      </c>
      <c r="H991" s="91"/>
      <c r="I991" s="91">
        <v>1</v>
      </c>
      <c r="K991" s="26" t="str">
        <f t="shared" si="15"/>
        <v>('PP0970','Singapore-Salalah',31,10,3614,1,'',1),</v>
      </c>
    </row>
    <row r="992" spans="1:11">
      <c r="A992" s="21">
        <v>971</v>
      </c>
      <c r="B992" s="91" t="s">
        <v>2157</v>
      </c>
      <c r="E992" s="89" t="s">
        <v>3260</v>
      </c>
      <c r="G992" s="91">
        <v>1</v>
      </c>
      <c r="H992" s="91"/>
      <c r="I992" s="91">
        <v>1</v>
      </c>
      <c r="K992" s="26" t="str">
        <f t="shared" si="15"/>
        <v>('PP0971','Singapore-Sohar',31,11,3728,1,'',1),</v>
      </c>
    </row>
    <row r="993" spans="1:11">
      <c r="A993" s="21">
        <v>972</v>
      </c>
      <c r="B993" s="91" t="s">
        <v>2158</v>
      </c>
      <c r="E993" s="89" t="s">
        <v>3261</v>
      </c>
      <c r="G993" s="91">
        <v>1</v>
      </c>
      <c r="H993" s="91"/>
      <c r="I993" s="91">
        <v>1</v>
      </c>
      <c r="K993" s="26" t="str">
        <f t="shared" si="15"/>
        <v>('PP0972','Singapore-Chennai',31,12,1891,1,'',1),</v>
      </c>
    </row>
    <row r="994" spans="1:11">
      <c r="A994" s="21">
        <v>973</v>
      </c>
      <c r="B994" s="91" t="s">
        <v>2159</v>
      </c>
      <c r="E994" s="89" t="s">
        <v>3262</v>
      </c>
      <c r="G994" s="91">
        <v>1</v>
      </c>
      <c r="H994" s="91"/>
      <c r="I994" s="91">
        <v>1</v>
      </c>
      <c r="K994" s="26" t="str">
        <f t="shared" si="15"/>
        <v>('PP0973','Singapore-Chittagong',31,13,1868,1,'',1),</v>
      </c>
    </row>
    <row r="995" spans="1:11">
      <c r="A995" s="21">
        <v>974</v>
      </c>
      <c r="B995" s="91" t="s">
        <v>2160</v>
      </c>
      <c r="E995" s="89" t="s">
        <v>3263</v>
      </c>
      <c r="G995" s="91">
        <v>1</v>
      </c>
      <c r="H995" s="91"/>
      <c r="I995" s="91">
        <v>1</v>
      </c>
      <c r="K995" s="26" t="str">
        <f t="shared" si="15"/>
        <v>('PP0974','Singapore-Cochin',31,14,2047,1,'',1),</v>
      </c>
    </row>
    <row r="996" spans="1:11">
      <c r="A996" s="21">
        <v>975</v>
      </c>
      <c r="B996" s="91" t="s">
        <v>2161</v>
      </c>
      <c r="E996" s="89" t="s">
        <v>3264</v>
      </c>
      <c r="G996" s="91">
        <v>1</v>
      </c>
      <c r="H996" s="91"/>
      <c r="I996" s="91">
        <v>1</v>
      </c>
      <c r="K996" s="26" t="str">
        <f t="shared" si="15"/>
        <v>('PP0975','Singapore-Colombo',31,15,1695,1,'',1),</v>
      </c>
    </row>
    <row r="997" spans="1:11">
      <c r="A997" s="21">
        <v>976</v>
      </c>
      <c r="B997" s="91" t="s">
        <v>2162</v>
      </c>
      <c r="E997" s="89" t="s">
        <v>3265</v>
      </c>
      <c r="G997" s="91">
        <v>1</v>
      </c>
      <c r="H997" s="91"/>
      <c r="I997" s="91">
        <v>1</v>
      </c>
      <c r="K997" s="26" t="str">
        <f t="shared" si="15"/>
        <v>('PP0976','Singapore-Haldia ',31,16,1995,1,'',1),</v>
      </c>
    </row>
    <row r="998" spans="1:11">
      <c r="A998" s="21">
        <v>977</v>
      </c>
      <c r="B998" s="91" t="s">
        <v>2163</v>
      </c>
      <c r="E998" s="89" t="s">
        <v>3266</v>
      </c>
      <c r="G998" s="91">
        <v>1</v>
      </c>
      <c r="H998" s="91"/>
      <c r="I998" s="91">
        <v>1</v>
      </c>
      <c r="K998" s="26" t="str">
        <f t="shared" si="15"/>
        <v>('PP0977','Singapore-Jawaharlal Nehru',31,17,2637,1,'',1),</v>
      </c>
    </row>
    <row r="999" spans="1:11">
      <c r="A999" s="21">
        <v>978</v>
      </c>
      <c r="B999" s="91" t="s">
        <v>2164</v>
      </c>
      <c r="E999" s="89" t="s">
        <v>3267</v>
      </c>
      <c r="G999" s="91">
        <v>1</v>
      </c>
      <c r="H999" s="91"/>
      <c r="I999" s="91">
        <v>1</v>
      </c>
      <c r="K999" s="26" t="str">
        <f t="shared" si="15"/>
        <v>('PP0978','Singapore-Kandla',31,18,3089,1,'',1),</v>
      </c>
    </row>
    <row r="1000" spans="1:11">
      <c r="A1000" s="21">
        <v>979</v>
      </c>
      <c r="B1000" s="91" t="s">
        <v>2165</v>
      </c>
      <c r="E1000" s="89" t="s">
        <v>3268</v>
      </c>
      <c r="G1000" s="91">
        <v>1</v>
      </c>
      <c r="H1000" s="91"/>
      <c r="I1000" s="91">
        <v>1</v>
      </c>
      <c r="K1000" s="26" t="str">
        <f t="shared" si="15"/>
        <v>('PP0979','Singapore-Kolkata',31,19,2018,1,'',1),</v>
      </c>
    </row>
    <row r="1001" spans="1:11">
      <c r="A1001" s="21">
        <v>980</v>
      </c>
      <c r="B1001" s="91" t="s">
        <v>2166</v>
      </c>
      <c r="E1001" s="89" t="s">
        <v>3269</v>
      </c>
      <c r="G1001" s="91">
        <v>1</v>
      </c>
      <c r="H1001" s="91"/>
      <c r="I1001" s="91">
        <v>1</v>
      </c>
      <c r="K1001" s="26" t="str">
        <f t="shared" si="15"/>
        <v>('PP0980','Singapore-Pipavav',31,20,2826,1,'',1),</v>
      </c>
    </row>
    <row r="1002" spans="1:11">
      <c r="A1002" s="21">
        <v>981</v>
      </c>
      <c r="B1002" s="91" t="s">
        <v>2167</v>
      </c>
      <c r="E1002" s="89" t="s">
        <v>3270</v>
      </c>
      <c r="G1002" s="91">
        <v>1</v>
      </c>
      <c r="H1002" s="91"/>
      <c r="I1002" s="91">
        <v>1</v>
      </c>
      <c r="K1002" s="26" t="str">
        <f t="shared" si="15"/>
        <v>('PP0981','Singapore-Port Qasim',31,21,3225,1,'',1),</v>
      </c>
    </row>
    <row r="1003" spans="1:11">
      <c r="A1003" s="21">
        <v>982</v>
      </c>
      <c r="B1003" s="91" t="s">
        <v>2168</v>
      </c>
      <c r="E1003" s="89" t="s">
        <v>3271</v>
      </c>
      <c r="G1003" s="91">
        <v>1</v>
      </c>
      <c r="H1003" s="91"/>
      <c r="I1003" s="91">
        <v>1</v>
      </c>
      <c r="K1003" s="26" t="str">
        <f t="shared" si="15"/>
        <v>('PP0982','Singapore-Dar es Salaam',31,22,4515,1,'',1),</v>
      </c>
    </row>
    <row r="1004" spans="1:11">
      <c r="A1004" s="21">
        <v>983</v>
      </c>
      <c r="B1004" s="91" t="s">
        <v>2169</v>
      </c>
      <c r="E1004" s="89" t="s">
        <v>3272</v>
      </c>
      <c r="G1004" s="91">
        <v>1</v>
      </c>
      <c r="H1004" s="91"/>
      <c r="I1004" s="91">
        <v>1</v>
      </c>
      <c r="K1004" s="26" t="str">
        <f t="shared" si="15"/>
        <v>('PP0983','Singapore-Mombasa',31,23,4325,1,'',1),</v>
      </c>
    </row>
    <row r="1005" spans="1:11">
      <c r="A1005" s="21">
        <v>984</v>
      </c>
      <c r="B1005" s="91" t="s">
        <v>2170</v>
      </c>
      <c r="E1005" s="89" t="s">
        <v>3273</v>
      </c>
      <c r="G1005" s="91">
        <v>1</v>
      </c>
      <c r="H1005" s="91"/>
      <c r="I1005" s="91">
        <v>1</v>
      </c>
      <c r="K1005" s="26" t="str">
        <f t="shared" si="15"/>
        <v>('PP0984','Singapore-Port Louis',31,24,4278,1,'',1),</v>
      </c>
    </row>
    <row r="1006" spans="1:11">
      <c r="A1006" s="21">
        <v>985</v>
      </c>
      <c r="B1006" s="91" t="s">
        <v>2171</v>
      </c>
      <c r="E1006" s="89" t="s">
        <v>3274</v>
      </c>
      <c r="G1006" s="91">
        <v>1</v>
      </c>
      <c r="H1006" s="91"/>
      <c r="I1006" s="91">
        <v>1</v>
      </c>
      <c r="K1006" s="26" t="str">
        <f t="shared" si="15"/>
        <v>('PP0985','Singapore-Toamasina',31,25,4618,1,'',1),</v>
      </c>
    </row>
    <row r="1007" spans="1:11">
      <c r="A1007" s="21">
        <v>986</v>
      </c>
      <c r="B1007" s="91" t="s">
        <v>2172</v>
      </c>
      <c r="E1007" s="89" t="s">
        <v>3275</v>
      </c>
      <c r="G1007" s="91">
        <v>1</v>
      </c>
      <c r="H1007" s="91"/>
      <c r="I1007" s="91">
        <v>1</v>
      </c>
      <c r="K1007" s="26" t="str">
        <f t="shared" si="15"/>
        <v>('PP0986','Singapore-Victoria',31,26,-1,1,'',1),</v>
      </c>
    </row>
    <row r="1008" spans="1:11">
      <c r="A1008" s="21">
        <v>987</v>
      </c>
      <c r="B1008" s="91" t="s">
        <v>2173</v>
      </c>
      <c r="E1008" s="89" t="s">
        <v>3276</v>
      </c>
      <c r="G1008" s="91">
        <v>1</v>
      </c>
      <c r="H1008" s="91"/>
      <c r="I1008" s="91">
        <v>1</v>
      </c>
      <c r="K1008" s="26" t="str">
        <f t="shared" si="15"/>
        <v>('PP0987','Singapore-Port Saint Denis',31,27,4481,1,'',1),</v>
      </c>
    </row>
    <row r="1009" spans="1:11">
      <c r="A1009" s="21">
        <v>988</v>
      </c>
      <c r="B1009" s="91" t="s">
        <v>2174</v>
      </c>
      <c r="E1009" s="89" t="s">
        <v>3277</v>
      </c>
      <c r="G1009" s="91">
        <v>1</v>
      </c>
      <c r="H1009" s="91"/>
      <c r="I1009" s="91">
        <v>1</v>
      </c>
      <c r="K1009" s="26" t="str">
        <f t="shared" si="15"/>
        <v>('PP0988','Singapore-Djibouti',31,28,4030,1,'',1),</v>
      </c>
    </row>
    <row r="1010" spans="1:11">
      <c r="A1010" s="21">
        <v>989</v>
      </c>
      <c r="B1010" s="91" t="s">
        <v>2175</v>
      </c>
      <c r="E1010" s="89" t="s">
        <v>3278</v>
      </c>
      <c r="G1010" s="91">
        <v>1</v>
      </c>
      <c r="H1010" s="91"/>
      <c r="I1010" s="91">
        <v>1</v>
      </c>
      <c r="K1010" s="26" t="str">
        <f t="shared" si="15"/>
        <v>('PP0989','Singapore-Penang',31,29,-1,1,'',1),</v>
      </c>
    </row>
    <row r="1011" spans="1:11">
      <c r="A1011" s="21">
        <v>990</v>
      </c>
      <c r="B1011" s="91" t="s">
        <v>2176</v>
      </c>
      <c r="E1011" s="89" t="s">
        <v>3279</v>
      </c>
      <c r="G1011" s="91">
        <v>1</v>
      </c>
      <c r="H1011" s="91"/>
      <c r="I1011" s="91">
        <v>1</v>
      </c>
      <c r="K1011" s="26" t="str">
        <f t="shared" si="15"/>
        <v>('PP0990','Singapore-Port Klang',31,30,230,1,'',1),</v>
      </c>
    </row>
    <row r="1012" spans="1:11">
      <c r="A1012" s="21">
        <v>991</v>
      </c>
      <c r="B1012" s="91" t="s">
        <v>2177</v>
      </c>
      <c r="E1012" s="89" t="s">
        <v>3280</v>
      </c>
      <c r="G1012" s="91">
        <v>1</v>
      </c>
      <c r="H1012" s="91"/>
      <c r="I1012" s="91">
        <v>1</v>
      </c>
      <c r="K1012" s="26" t="str">
        <f t="shared" si="15"/>
        <v>('PP0991','Singapore-Singapore',31,31,0,1,'',1),</v>
      </c>
    </row>
    <row r="1013" spans="1:11">
      <c r="A1013" s="21">
        <v>992</v>
      </c>
      <c r="B1013" s="91" t="s">
        <v>2178</v>
      </c>
      <c r="E1013" s="89" t="s">
        <v>3281</v>
      </c>
      <c r="G1013" s="91">
        <v>1</v>
      </c>
      <c r="H1013" s="91"/>
      <c r="I1013" s="91">
        <v>1</v>
      </c>
      <c r="K1013" s="26" t="str">
        <f t="shared" si="15"/>
        <v>('PP0992','Singapore-Tanjung Pelepas',31,32,57,1,'',1),</v>
      </c>
    </row>
    <row r="1014" spans="1:11">
      <c r="A1014" s="21">
        <v>993</v>
      </c>
      <c r="B1014" s="91" t="s">
        <v>2179</v>
      </c>
      <c r="E1014" s="89" t="s">
        <v>3282</v>
      </c>
      <c r="G1014" s="91">
        <v>1</v>
      </c>
      <c r="H1014" s="91"/>
      <c r="I1014" s="91">
        <v>1</v>
      </c>
      <c r="K1014" s="26" t="str">
        <f t="shared" si="15"/>
        <v>('PP0993','Tanjung Pelepas-Abu Dhabi',32,1,3995,1,'',1),</v>
      </c>
    </row>
    <row r="1015" spans="1:11">
      <c r="A1015" s="21">
        <v>994</v>
      </c>
      <c r="B1015" s="91" t="s">
        <v>2180</v>
      </c>
      <c r="E1015" s="89" t="s">
        <v>3283</v>
      </c>
      <c r="G1015" s="91">
        <v>1</v>
      </c>
      <c r="H1015" s="91"/>
      <c r="I1015" s="91">
        <v>1</v>
      </c>
      <c r="K1015" s="26" t="str">
        <f t="shared" si="15"/>
        <v>('PP0994','Tanjung Pelepas-SITRA',32,2,4144,1,'',1),</v>
      </c>
    </row>
    <row r="1016" spans="1:11">
      <c r="A1016" s="21">
        <v>995</v>
      </c>
      <c r="B1016" s="91" t="s">
        <v>2181</v>
      </c>
      <c r="E1016" s="89" t="s">
        <v>3284</v>
      </c>
      <c r="G1016" s="91">
        <v>1</v>
      </c>
      <c r="H1016" s="91"/>
      <c r="I1016" s="91">
        <v>1</v>
      </c>
      <c r="K1016" s="26" t="str">
        <f t="shared" si="15"/>
        <v>('PP0995','Tanjung Pelepas-Bandar Abbas',32,3,3844,1,'',1),</v>
      </c>
    </row>
    <row r="1017" spans="1:11">
      <c r="A1017" s="21">
        <v>996</v>
      </c>
      <c r="B1017" s="91" t="s">
        <v>2182</v>
      </c>
      <c r="E1017" s="89" t="s">
        <v>3285</v>
      </c>
      <c r="G1017" s="91">
        <v>1</v>
      </c>
      <c r="H1017" s="91"/>
      <c r="I1017" s="91">
        <v>1</v>
      </c>
      <c r="K1017" s="26" t="str">
        <f t="shared" si="15"/>
        <v>('PP0996','Tanjung Pelepas-Sharjah',32,4,3914,1,'',1),</v>
      </c>
    </row>
    <row r="1018" spans="1:11">
      <c r="A1018" s="21">
        <v>997</v>
      </c>
      <c r="B1018" s="91" t="s">
        <v>2183</v>
      </c>
      <c r="E1018" s="89" t="s">
        <v>3286</v>
      </c>
      <c r="G1018" s="91">
        <v>1</v>
      </c>
      <c r="H1018" s="91"/>
      <c r="I1018" s="91">
        <v>1</v>
      </c>
      <c r="K1018" s="26" t="str">
        <f t="shared" si="15"/>
        <v>('PP0997','Tanjung Pelepas-Aden',32,5,9321,1,'',1),</v>
      </c>
    </row>
    <row r="1019" spans="1:11">
      <c r="A1019" s="21">
        <v>998</v>
      </c>
      <c r="B1019" s="91" t="s">
        <v>2184</v>
      </c>
      <c r="E1019" s="89" t="s">
        <v>3287</v>
      </c>
      <c r="G1019" s="91">
        <v>1</v>
      </c>
      <c r="H1019" s="91"/>
      <c r="I1019" s="91">
        <v>1</v>
      </c>
      <c r="K1019" s="26" t="str">
        <f t="shared" si="15"/>
        <v>('PP0998','Tanjung Pelepas-Dammam',32,6,4209,1,'',1),</v>
      </c>
    </row>
    <row r="1020" spans="1:11">
      <c r="A1020" s="21">
        <v>999</v>
      </c>
      <c r="B1020" s="91" t="s">
        <v>2185</v>
      </c>
      <c r="E1020" s="89" t="s">
        <v>3288</v>
      </c>
      <c r="G1020" s="91">
        <v>1</v>
      </c>
      <c r="H1020" s="91"/>
      <c r="I1020" s="91">
        <v>1</v>
      </c>
      <c r="K1020" s="26" t="str">
        <f t="shared" si="15"/>
        <v>('PP0999','Tanjung Pelepas-Hodeidah',32,7,4089,1,'',1),</v>
      </c>
    </row>
    <row r="1021" spans="1:11">
      <c r="A1021" s="21">
        <v>1000</v>
      </c>
      <c r="B1021" s="91" t="s">
        <v>2186</v>
      </c>
      <c r="E1021" s="89" t="s">
        <v>3289</v>
      </c>
      <c r="G1021" s="91">
        <v>1</v>
      </c>
      <c r="H1021" s="91"/>
      <c r="I1021" s="91">
        <v>1</v>
      </c>
      <c r="K1021" s="26" t="str">
        <f t="shared" si="15"/>
        <v>('PP1000','Tanjung Pelepas-Jeddah',32,8,4628,1,'',1),</v>
      </c>
    </row>
    <row r="1022" spans="1:11">
      <c r="A1022" s="21">
        <v>1001</v>
      </c>
      <c r="B1022" s="91" t="s">
        <v>2187</v>
      </c>
      <c r="E1022" s="89" t="s">
        <v>3290</v>
      </c>
      <c r="G1022" s="91">
        <v>1</v>
      </c>
      <c r="H1022" s="91"/>
      <c r="I1022" s="91">
        <v>1</v>
      </c>
      <c r="K1022" s="26" t="str">
        <f t="shared" si="15"/>
        <v>('PP1001','Tanjung Pelepas-Muscat. Oman',32,9,3558,1,'',1),</v>
      </c>
    </row>
    <row r="1023" spans="1:11">
      <c r="A1023" s="21">
        <v>1002</v>
      </c>
      <c r="B1023" s="91" t="s">
        <v>2188</v>
      </c>
      <c r="E1023" s="89" t="s">
        <v>3291</v>
      </c>
      <c r="G1023" s="91">
        <v>1</v>
      </c>
      <c r="H1023" s="91"/>
      <c r="I1023" s="91">
        <v>1</v>
      </c>
      <c r="K1023" s="26" t="str">
        <f t="shared" si="15"/>
        <v>('PP1002','Tanjung Pelepas-Salalah',32,10,3557,1,'',1),</v>
      </c>
    </row>
    <row r="1024" spans="1:11">
      <c r="A1024" s="21">
        <v>1003</v>
      </c>
      <c r="B1024" s="91" t="s">
        <v>2189</v>
      </c>
      <c r="E1024" s="89" t="s">
        <v>3292</v>
      </c>
      <c r="G1024" s="91">
        <v>1</v>
      </c>
      <c r="H1024" s="91"/>
      <c r="I1024" s="91">
        <v>1</v>
      </c>
      <c r="K1024" s="26" t="str">
        <f t="shared" si="15"/>
        <v>('PP1003','Tanjung Pelepas-Sohar',32,11,3670,1,'',1),</v>
      </c>
    </row>
    <row r="1025" spans="1:11">
      <c r="A1025" s="21">
        <v>1004</v>
      </c>
      <c r="B1025" s="91" t="s">
        <v>2190</v>
      </c>
      <c r="E1025" s="89" t="s">
        <v>3293</v>
      </c>
      <c r="G1025" s="91">
        <v>1</v>
      </c>
      <c r="H1025" s="91"/>
      <c r="I1025" s="91">
        <v>1</v>
      </c>
      <c r="K1025" s="26" t="str">
        <f t="shared" si="15"/>
        <v>('PP1004','Tanjung Pelepas-Chennai',32,12,1834,1,'',1),</v>
      </c>
    </row>
    <row r="1026" spans="1:11">
      <c r="A1026" s="21">
        <v>1005</v>
      </c>
      <c r="B1026" s="91" t="s">
        <v>2191</v>
      </c>
      <c r="E1026" s="89" t="s">
        <v>3294</v>
      </c>
      <c r="G1026" s="91">
        <v>1</v>
      </c>
      <c r="H1026" s="91"/>
      <c r="I1026" s="91">
        <v>1</v>
      </c>
      <c r="K1026" s="26" t="str">
        <f t="shared" si="15"/>
        <v>('PP1005','Tanjung Pelepas-Chittagong',32,13,1811,1,'',1),</v>
      </c>
    </row>
    <row r="1027" spans="1:11">
      <c r="A1027" s="21">
        <v>1006</v>
      </c>
      <c r="B1027" s="91" t="s">
        <v>2192</v>
      </c>
      <c r="E1027" s="89" t="s">
        <v>3295</v>
      </c>
      <c r="G1027" s="91">
        <v>1</v>
      </c>
      <c r="H1027" s="91"/>
      <c r="I1027" s="91">
        <v>1</v>
      </c>
      <c r="K1027" s="26" t="str">
        <f t="shared" si="15"/>
        <v>('PP1006','Tanjung Pelepas-Cochin',32,14,1990,1,'',1),</v>
      </c>
    </row>
    <row r="1028" spans="1:11">
      <c r="A1028" s="21">
        <v>1007</v>
      </c>
      <c r="B1028" s="91" t="s">
        <v>2193</v>
      </c>
      <c r="E1028" s="89" t="s">
        <v>3296</v>
      </c>
      <c r="G1028" s="91">
        <v>1</v>
      </c>
      <c r="H1028" s="91"/>
      <c r="I1028" s="91">
        <v>1</v>
      </c>
      <c r="K1028" s="26" t="str">
        <f t="shared" si="15"/>
        <v>('PP1007','Tanjung Pelepas-Colombo',32,15,1637,1,'',1),</v>
      </c>
    </row>
    <row r="1029" spans="1:11">
      <c r="A1029" s="21">
        <v>1008</v>
      </c>
      <c r="B1029" s="91" t="s">
        <v>2194</v>
      </c>
      <c r="E1029" s="89" t="s">
        <v>3297</v>
      </c>
      <c r="G1029" s="91">
        <v>1</v>
      </c>
      <c r="H1029" s="91"/>
      <c r="I1029" s="91">
        <v>1</v>
      </c>
      <c r="K1029" s="26" t="str">
        <f t="shared" si="15"/>
        <v>('PP1008','Tanjung Pelepas-Haldia ',32,16,1938,1,'',1),</v>
      </c>
    </row>
    <row r="1030" spans="1:11">
      <c r="A1030" s="21">
        <v>1009</v>
      </c>
      <c r="B1030" s="91" t="s">
        <v>2195</v>
      </c>
      <c r="E1030" s="89" t="s">
        <v>3298</v>
      </c>
      <c r="G1030" s="91">
        <v>1</v>
      </c>
      <c r="H1030" s="91"/>
      <c r="I1030" s="91">
        <v>1</v>
      </c>
      <c r="K1030" s="26" t="str">
        <f t="shared" si="15"/>
        <v>('PP1009','Tanjung Pelepas-Jawaharlal Nehru',32,17,2580,1,'',1),</v>
      </c>
    </row>
    <row r="1031" spans="1:11">
      <c r="A1031" s="21">
        <v>1010</v>
      </c>
      <c r="B1031" s="91" t="s">
        <v>2196</v>
      </c>
      <c r="E1031" s="89" t="s">
        <v>3299</v>
      </c>
      <c r="G1031" s="91">
        <v>1</v>
      </c>
      <c r="H1031" s="91"/>
      <c r="I1031" s="91">
        <v>1</v>
      </c>
      <c r="K1031" s="26" t="str">
        <f t="shared" si="15"/>
        <v>('PP1010','Tanjung Pelepas-Kandla',32,18,3032,1,'',1),</v>
      </c>
    </row>
    <row r="1032" spans="1:11">
      <c r="A1032" s="21">
        <v>1011</v>
      </c>
      <c r="B1032" s="91" t="s">
        <v>2197</v>
      </c>
      <c r="E1032" s="89" t="s">
        <v>3300</v>
      </c>
      <c r="G1032" s="91">
        <v>1</v>
      </c>
      <c r="H1032" s="91"/>
      <c r="I1032" s="91">
        <v>1</v>
      </c>
      <c r="K1032" s="26" t="str">
        <f t="shared" si="15"/>
        <v>('PP1011','Tanjung Pelepas-Kolkata',32,19,1961,1,'',1),</v>
      </c>
    </row>
    <row r="1033" spans="1:11">
      <c r="A1033" s="21">
        <v>1012</v>
      </c>
      <c r="B1033" s="91" t="s">
        <v>2198</v>
      </c>
      <c r="E1033" s="89" t="s">
        <v>3301</v>
      </c>
      <c r="G1033" s="91">
        <v>1</v>
      </c>
      <c r="H1033" s="91"/>
      <c r="I1033" s="91">
        <v>1</v>
      </c>
      <c r="K1033" s="26" t="str">
        <f t="shared" si="15"/>
        <v>('PP1012','Tanjung Pelepas-Pipavav',32,20,2768,1,'',1),</v>
      </c>
    </row>
    <row r="1034" spans="1:11">
      <c r="A1034" s="21">
        <v>1013</v>
      </c>
      <c r="B1034" s="91" t="s">
        <v>2199</v>
      </c>
      <c r="E1034" s="89" t="s">
        <v>3302</v>
      </c>
      <c r="G1034" s="91">
        <v>1</v>
      </c>
      <c r="H1034" s="91"/>
      <c r="I1034" s="91">
        <v>1</v>
      </c>
      <c r="K1034" s="26" t="str">
        <f t="shared" si="15"/>
        <v>('PP1013','Tanjung Pelepas-Port Qasim',32,21,3168,1,'',1),</v>
      </c>
    </row>
    <row r="1035" spans="1:11">
      <c r="A1035" s="21">
        <v>1014</v>
      </c>
      <c r="B1035" s="91" t="s">
        <v>2200</v>
      </c>
      <c r="E1035" s="89" t="s">
        <v>3303</v>
      </c>
      <c r="G1035" s="91">
        <v>1</v>
      </c>
      <c r="H1035" s="91"/>
      <c r="I1035" s="91">
        <v>1</v>
      </c>
      <c r="K1035" s="26" t="str">
        <f t="shared" si="15"/>
        <v>('PP1014','Tanjung Pelepas-Dar es Salaam',32,22,4458,1,'',1),</v>
      </c>
    </row>
    <row r="1036" spans="1:11">
      <c r="A1036" s="21">
        <v>1015</v>
      </c>
      <c r="B1036" s="91" t="s">
        <v>2201</v>
      </c>
      <c r="E1036" s="89" t="s">
        <v>3304</v>
      </c>
      <c r="G1036" s="91">
        <v>1</v>
      </c>
      <c r="H1036" s="91"/>
      <c r="I1036" s="91">
        <v>1</v>
      </c>
      <c r="K1036" s="26" t="str">
        <f t="shared" si="15"/>
        <v>('PP1015','Tanjung Pelepas-Mombasa',32,23,4268,1,'',1),</v>
      </c>
    </row>
    <row r="1037" spans="1:11">
      <c r="A1037" s="21">
        <v>1016</v>
      </c>
      <c r="B1037" s="91" t="s">
        <v>2202</v>
      </c>
      <c r="E1037" s="89" t="s">
        <v>3305</v>
      </c>
      <c r="G1037" s="91">
        <v>1</v>
      </c>
      <c r="H1037" s="91"/>
      <c r="I1037" s="91">
        <v>1</v>
      </c>
      <c r="K1037" s="26" t="str">
        <f t="shared" si="15"/>
        <v>('PP1016','Tanjung Pelepas-Port Louis',32,24,4221,1,'',1),</v>
      </c>
    </row>
    <row r="1038" spans="1:11">
      <c r="A1038" s="21">
        <v>1017</v>
      </c>
      <c r="B1038" s="91" t="s">
        <v>2203</v>
      </c>
      <c r="E1038" s="89" t="s">
        <v>3306</v>
      </c>
      <c r="G1038" s="91">
        <v>1</v>
      </c>
      <c r="H1038" s="91"/>
      <c r="I1038" s="91">
        <v>1</v>
      </c>
      <c r="K1038" s="26" t="str">
        <f t="shared" si="15"/>
        <v>('PP1017','Tanjung Pelepas-Toamasina',32,25,4561,1,'',1),</v>
      </c>
    </row>
    <row r="1039" spans="1:11">
      <c r="A1039" s="21">
        <v>1018</v>
      </c>
      <c r="B1039" s="91" t="s">
        <v>2204</v>
      </c>
      <c r="E1039" s="89" t="s">
        <v>3307</v>
      </c>
      <c r="G1039" s="91">
        <v>1</v>
      </c>
      <c r="H1039" s="91"/>
      <c r="I1039" s="91">
        <v>1</v>
      </c>
      <c r="K1039" s="26" t="str">
        <f t="shared" si="15"/>
        <v>('PP1018','Tanjung Pelepas-Victoria',32,26,3482,1,'',1),</v>
      </c>
    </row>
    <row r="1040" spans="1:11">
      <c r="A1040" s="21">
        <v>1019</v>
      </c>
      <c r="B1040" s="91" t="s">
        <v>2205</v>
      </c>
      <c r="E1040" s="89" t="s">
        <v>3308</v>
      </c>
      <c r="G1040" s="91">
        <v>1</v>
      </c>
      <c r="H1040" s="91"/>
      <c r="I1040" s="91">
        <v>1</v>
      </c>
      <c r="K1040" s="26" t="str">
        <f t="shared" si="15"/>
        <v>('PP1019','Tanjung Pelepas-Port Saint Denis',32,27,4424,1,'',1),</v>
      </c>
    </row>
    <row r="1041" spans="1:11">
      <c r="A1041" s="21">
        <v>1020</v>
      </c>
      <c r="B1041" s="91" t="s">
        <v>2206</v>
      </c>
      <c r="E1041" s="89" t="s">
        <v>3309</v>
      </c>
      <c r="G1041" s="91">
        <v>1</v>
      </c>
      <c r="H1041" s="91"/>
      <c r="I1041" s="91">
        <v>1</v>
      </c>
      <c r="K1041" s="26" t="str">
        <f t="shared" si="15"/>
        <v>('PP1020','Tanjung Pelepas-Djibouti',32,28,3973,1,'',1),</v>
      </c>
    </row>
    <row r="1042" spans="1:11">
      <c r="A1042" s="21">
        <v>1021</v>
      </c>
      <c r="B1042" s="91" t="s">
        <v>2207</v>
      </c>
      <c r="E1042" s="89" t="s">
        <v>3310</v>
      </c>
      <c r="G1042" s="91">
        <v>1</v>
      </c>
      <c r="H1042" s="91"/>
      <c r="I1042" s="91">
        <v>1</v>
      </c>
      <c r="K1042" s="26" t="str">
        <f t="shared" si="15"/>
        <v>('PP1021','Tanjung Pelepas-Penang',32,29,313,1,'',1),</v>
      </c>
    </row>
    <row r="1043" spans="1:11">
      <c r="A1043" s="21">
        <v>1022</v>
      </c>
      <c r="B1043" s="91" t="s">
        <v>2208</v>
      </c>
      <c r="E1043" s="89" t="s">
        <v>3311</v>
      </c>
      <c r="G1043" s="91">
        <v>1</v>
      </c>
      <c r="H1043" s="91"/>
      <c r="I1043" s="91">
        <v>1</v>
      </c>
      <c r="K1043" s="26" t="str">
        <f t="shared" si="15"/>
        <v>('PP1022','Tanjung Pelepas-Port Klang',32,30,173,1,'',1),</v>
      </c>
    </row>
    <row r="1044" spans="1:11">
      <c r="A1044" s="21">
        <v>1023</v>
      </c>
      <c r="B1044" s="91" t="s">
        <v>2209</v>
      </c>
      <c r="E1044" s="89" t="s">
        <v>3312</v>
      </c>
      <c r="G1044" s="91">
        <v>1</v>
      </c>
      <c r="H1044" s="91"/>
      <c r="I1044" s="91">
        <v>1</v>
      </c>
      <c r="K1044" s="26" t="str">
        <f t="shared" si="15"/>
        <v>('PP1023','Tanjung Pelepas-Singapore',32,31,57,1,'',1),</v>
      </c>
    </row>
    <row r="1045" spans="1:11">
      <c r="A1045" s="21">
        <v>1024</v>
      </c>
      <c r="B1045" s="91" t="s">
        <v>2210</v>
      </c>
      <c r="E1045" s="89" t="s">
        <v>3313</v>
      </c>
      <c r="G1045" s="91">
        <v>1</v>
      </c>
      <c r="H1045" s="91"/>
      <c r="I1045" s="91">
        <v>1</v>
      </c>
      <c r="K1045" s="26" t="str">
        <f t="shared" si="15"/>
        <v>('PP1024','Tanjung Pelepas-Tanjung Pelepas',32,32,0,1,'',1),</v>
      </c>
    </row>
    <row r="1046" spans="1:11">
      <c r="B1046" s="91" t="s">
        <v>2211</v>
      </c>
      <c r="E1046" s="89"/>
      <c r="G1046" s="91">
        <v>1</v>
      </c>
      <c r="H1046" s="91"/>
      <c r="I1046" s="91">
        <v>1</v>
      </c>
      <c r="K1046" s="26" t="str">
        <f t="shared" si="15"/>
        <v>('PP1025'1,'',1),</v>
      </c>
    </row>
    <row r="1047" spans="1:11">
      <c r="B1047" s="91" t="s">
        <v>2212</v>
      </c>
      <c r="E1047" s="89"/>
      <c r="G1047" s="91">
        <v>1</v>
      </c>
      <c r="H1047" s="91"/>
      <c r="I1047" s="91">
        <v>1</v>
      </c>
      <c r="K1047" s="26" t="str">
        <f t="shared" ref="K1047:K1110" si="16">"('"&amp;B1047&amp;"'"&amp;E1047&amp;G1047&amp;",'"&amp;H1047&amp;"',"&amp;I1047&amp;"),"</f>
        <v>('PP1026'1,'',1),</v>
      </c>
    </row>
    <row r="1048" spans="1:11">
      <c r="B1048" s="91" t="s">
        <v>2213</v>
      </c>
      <c r="E1048" s="89"/>
      <c r="G1048" s="91">
        <v>1</v>
      </c>
      <c r="H1048" s="91"/>
      <c r="I1048" s="91">
        <v>1</v>
      </c>
      <c r="K1048" s="26" t="str">
        <f t="shared" si="16"/>
        <v>('PP1027'1,'',1),</v>
      </c>
    </row>
    <row r="1049" spans="1:11">
      <c r="B1049" s="91" t="s">
        <v>2214</v>
      </c>
      <c r="E1049" s="89"/>
      <c r="G1049" s="91">
        <v>1</v>
      </c>
      <c r="H1049" s="91"/>
      <c r="I1049" s="91">
        <v>1</v>
      </c>
      <c r="K1049" s="26" t="str">
        <f t="shared" si="16"/>
        <v>('PP1028'1,'',1),</v>
      </c>
    </row>
    <row r="1050" spans="1:11">
      <c r="B1050" s="91" t="s">
        <v>2215</v>
      </c>
      <c r="E1050" s="89"/>
      <c r="G1050" s="91">
        <v>1</v>
      </c>
      <c r="H1050" s="91"/>
      <c r="I1050" s="91">
        <v>1</v>
      </c>
      <c r="K1050" s="26" t="str">
        <f t="shared" si="16"/>
        <v>('PP1029'1,'',1),</v>
      </c>
    </row>
    <row r="1051" spans="1:11">
      <c r="B1051" s="91" t="s">
        <v>2216</v>
      </c>
      <c r="E1051" s="89"/>
      <c r="G1051" s="91">
        <v>1</v>
      </c>
      <c r="H1051" s="91"/>
      <c r="I1051" s="91">
        <v>1</v>
      </c>
      <c r="K1051" s="26" t="str">
        <f t="shared" si="16"/>
        <v>('PP1030'1,'',1),</v>
      </c>
    </row>
    <row r="1052" spans="1:11">
      <c r="B1052" s="91" t="s">
        <v>2217</v>
      </c>
      <c r="E1052" s="89"/>
      <c r="G1052" s="91">
        <v>1</v>
      </c>
      <c r="H1052" s="91"/>
      <c r="I1052" s="91">
        <v>1</v>
      </c>
      <c r="K1052" s="26" t="str">
        <f t="shared" si="16"/>
        <v>('PP1031'1,'',1),</v>
      </c>
    </row>
    <row r="1053" spans="1:11">
      <c r="B1053" s="91" t="s">
        <v>2218</v>
      </c>
      <c r="E1053" s="89"/>
      <c r="G1053" s="91">
        <v>1</v>
      </c>
      <c r="H1053" s="91"/>
      <c r="I1053" s="91">
        <v>1</v>
      </c>
      <c r="K1053" s="26" t="str">
        <f t="shared" si="16"/>
        <v>('PP1032'1,'',1),</v>
      </c>
    </row>
    <row r="1054" spans="1:11">
      <c r="B1054" s="91" t="s">
        <v>2219</v>
      </c>
      <c r="E1054" s="89"/>
      <c r="G1054" s="91">
        <v>1</v>
      </c>
      <c r="H1054" s="91"/>
      <c r="I1054" s="91">
        <v>1</v>
      </c>
      <c r="K1054" s="26" t="str">
        <f t="shared" si="16"/>
        <v>('PP1033'1,'',1),</v>
      </c>
    </row>
    <row r="1055" spans="1:11">
      <c r="B1055" s="91" t="s">
        <v>2220</v>
      </c>
      <c r="E1055" s="89"/>
      <c r="G1055" s="91">
        <v>1</v>
      </c>
      <c r="H1055" s="91"/>
      <c r="I1055" s="91">
        <v>1</v>
      </c>
      <c r="K1055" s="26" t="str">
        <f t="shared" si="16"/>
        <v>('PP1034'1,'',1),</v>
      </c>
    </row>
    <row r="1056" spans="1:11">
      <c r="B1056" s="91" t="s">
        <v>2221</v>
      </c>
      <c r="E1056" s="89"/>
      <c r="G1056" s="91">
        <v>1</v>
      </c>
      <c r="H1056" s="91"/>
      <c r="I1056" s="91">
        <v>1</v>
      </c>
      <c r="K1056" s="26" t="str">
        <f t="shared" si="16"/>
        <v>('PP1035'1,'',1),</v>
      </c>
    </row>
    <row r="1057" spans="2:11">
      <c r="B1057" s="91" t="s">
        <v>2222</v>
      </c>
      <c r="E1057" s="89"/>
      <c r="G1057" s="91">
        <v>1</v>
      </c>
      <c r="H1057" s="91"/>
      <c r="I1057" s="91">
        <v>1</v>
      </c>
      <c r="K1057" s="26" t="str">
        <f t="shared" si="16"/>
        <v>('PP1036'1,'',1),</v>
      </c>
    </row>
    <row r="1058" spans="2:11">
      <c r="B1058" s="91" t="s">
        <v>2223</v>
      </c>
      <c r="E1058" s="89"/>
      <c r="G1058" s="91">
        <v>1</v>
      </c>
      <c r="H1058" s="91"/>
      <c r="I1058" s="91">
        <v>1</v>
      </c>
      <c r="K1058" s="26" t="str">
        <f t="shared" si="16"/>
        <v>('PP1037'1,'',1),</v>
      </c>
    </row>
    <row r="1059" spans="2:11">
      <c r="B1059" s="91" t="s">
        <v>2224</v>
      </c>
      <c r="E1059" s="89"/>
      <c r="G1059" s="91">
        <v>1</v>
      </c>
      <c r="H1059" s="91"/>
      <c r="I1059" s="91">
        <v>1</v>
      </c>
      <c r="K1059" s="26" t="str">
        <f t="shared" si="16"/>
        <v>('PP1038'1,'',1),</v>
      </c>
    </row>
    <row r="1060" spans="2:11">
      <c r="B1060" s="91" t="s">
        <v>2225</v>
      </c>
      <c r="E1060" s="89"/>
      <c r="G1060" s="91">
        <v>1</v>
      </c>
      <c r="H1060" s="91"/>
      <c r="I1060" s="91">
        <v>1</v>
      </c>
      <c r="K1060" s="26" t="str">
        <f t="shared" si="16"/>
        <v>('PP1039'1,'',1),</v>
      </c>
    </row>
    <row r="1061" spans="2:11">
      <c r="B1061" s="91" t="s">
        <v>2226</v>
      </c>
      <c r="E1061" s="89"/>
      <c r="G1061" s="91">
        <v>1</v>
      </c>
      <c r="H1061" s="91"/>
      <c r="I1061" s="91">
        <v>1</v>
      </c>
      <c r="K1061" s="26" t="str">
        <f t="shared" si="16"/>
        <v>('PP1040'1,'',1),</v>
      </c>
    </row>
    <row r="1062" spans="2:11">
      <c r="B1062" s="91" t="s">
        <v>2227</v>
      </c>
      <c r="E1062" s="89"/>
      <c r="G1062" s="91">
        <v>1</v>
      </c>
      <c r="H1062" s="91"/>
      <c r="I1062" s="91">
        <v>1</v>
      </c>
      <c r="K1062" s="26" t="str">
        <f t="shared" si="16"/>
        <v>('PP1041'1,'',1),</v>
      </c>
    </row>
    <row r="1063" spans="2:11">
      <c r="B1063" s="91" t="s">
        <v>2228</v>
      </c>
      <c r="E1063" s="89"/>
      <c r="G1063" s="91">
        <v>1</v>
      </c>
      <c r="H1063" s="91"/>
      <c r="I1063" s="91">
        <v>1</v>
      </c>
      <c r="K1063" s="26" t="str">
        <f t="shared" si="16"/>
        <v>('PP1042'1,'',1),</v>
      </c>
    </row>
    <row r="1064" spans="2:11">
      <c r="B1064" s="91" t="s">
        <v>2229</v>
      </c>
      <c r="E1064" s="89"/>
      <c r="G1064" s="91">
        <v>1</v>
      </c>
      <c r="H1064" s="91"/>
      <c r="I1064" s="91">
        <v>1</v>
      </c>
      <c r="K1064" s="26" t="str">
        <f t="shared" si="16"/>
        <v>('PP1043'1,'',1),</v>
      </c>
    </row>
    <row r="1065" spans="2:11">
      <c r="B1065" s="91" t="s">
        <v>2230</v>
      </c>
      <c r="E1065" s="89"/>
      <c r="G1065" s="91">
        <v>1</v>
      </c>
      <c r="H1065" s="91"/>
      <c r="I1065" s="91">
        <v>1</v>
      </c>
      <c r="K1065" s="26" t="str">
        <f t="shared" si="16"/>
        <v>('PP1044'1,'',1),</v>
      </c>
    </row>
    <row r="1066" spans="2:11">
      <c r="B1066" s="91" t="s">
        <v>2231</v>
      </c>
      <c r="E1066" s="89"/>
      <c r="G1066" s="91">
        <v>1</v>
      </c>
      <c r="H1066" s="91"/>
      <c r="I1066" s="91">
        <v>1</v>
      </c>
      <c r="K1066" s="26" t="str">
        <f t="shared" si="16"/>
        <v>('PP1045'1,'',1),</v>
      </c>
    </row>
    <row r="1067" spans="2:11">
      <c r="B1067" s="91" t="s">
        <v>2232</v>
      </c>
      <c r="E1067" s="89"/>
      <c r="G1067" s="91">
        <v>1</v>
      </c>
      <c r="H1067" s="91"/>
      <c r="I1067" s="91">
        <v>1</v>
      </c>
      <c r="K1067" s="26" t="str">
        <f t="shared" si="16"/>
        <v>('PP1046'1,'',1),</v>
      </c>
    </row>
    <row r="1068" spans="2:11">
      <c r="B1068" s="91" t="s">
        <v>2233</v>
      </c>
      <c r="E1068" s="89"/>
      <c r="G1068" s="91">
        <v>1</v>
      </c>
      <c r="H1068" s="91"/>
      <c r="I1068" s="91">
        <v>1</v>
      </c>
      <c r="K1068" s="26" t="str">
        <f t="shared" si="16"/>
        <v>('PP1047'1,'',1),</v>
      </c>
    </row>
    <row r="1069" spans="2:11">
      <c r="B1069" s="91" t="s">
        <v>2234</v>
      </c>
      <c r="E1069" s="89"/>
      <c r="G1069" s="91">
        <v>1</v>
      </c>
      <c r="H1069" s="91"/>
      <c r="I1069" s="91">
        <v>1</v>
      </c>
      <c r="K1069" s="26" t="str">
        <f t="shared" si="16"/>
        <v>('PP1048'1,'',1),</v>
      </c>
    </row>
    <row r="1070" spans="2:11">
      <c r="B1070" s="91" t="s">
        <v>2235</v>
      </c>
      <c r="E1070" s="89"/>
      <c r="G1070" s="91">
        <v>1</v>
      </c>
      <c r="H1070" s="91"/>
      <c r="I1070" s="91">
        <v>1</v>
      </c>
      <c r="K1070" s="26" t="str">
        <f t="shared" si="16"/>
        <v>('PP1049'1,'',1),</v>
      </c>
    </row>
    <row r="1071" spans="2:11">
      <c r="B1071" s="91" t="s">
        <v>2236</v>
      </c>
      <c r="E1071" s="89"/>
      <c r="G1071" s="91">
        <v>1</v>
      </c>
      <c r="H1071" s="91"/>
      <c r="I1071" s="91">
        <v>1</v>
      </c>
      <c r="K1071" s="26" t="str">
        <f t="shared" si="16"/>
        <v>('PP1050'1,'',1),</v>
      </c>
    </row>
    <row r="1072" spans="2:11">
      <c r="B1072" s="91" t="s">
        <v>2237</v>
      </c>
      <c r="E1072" s="89"/>
      <c r="G1072" s="91">
        <v>1</v>
      </c>
      <c r="H1072" s="91"/>
      <c r="I1072" s="91">
        <v>1</v>
      </c>
      <c r="K1072" s="26" t="str">
        <f t="shared" si="16"/>
        <v>('PP1051'1,'',1),</v>
      </c>
    </row>
    <row r="1073" spans="2:11">
      <c r="B1073" s="91" t="s">
        <v>2238</v>
      </c>
      <c r="E1073" s="89"/>
      <c r="G1073" s="91">
        <v>1</v>
      </c>
      <c r="H1073" s="91"/>
      <c r="I1073" s="91">
        <v>1</v>
      </c>
      <c r="K1073" s="26" t="str">
        <f t="shared" si="16"/>
        <v>('PP1052'1,'',1),</v>
      </c>
    </row>
    <row r="1074" spans="2:11">
      <c r="B1074" s="91" t="s">
        <v>2239</v>
      </c>
      <c r="E1074" s="89"/>
      <c r="G1074" s="91">
        <v>1</v>
      </c>
      <c r="H1074" s="91"/>
      <c r="I1074" s="91">
        <v>1</v>
      </c>
      <c r="K1074" s="26" t="str">
        <f t="shared" si="16"/>
        <v>('PP1053'1,'',1),</v>
      </c>
    </row>
    <row r="1075" spans="2:11">
      <c r="B1075" s="91" t="s">
        <v>2240</v>
      </c>
      <c r="E1075" s="89"/>
      <c r="G1075" s="91">
        <v>1</v>
      </c>
      <c r="H1075" s="91"/>
      <c r="I1075" s="91">
        <v>1</v>
      </c>
      <c r="K1075" s="26" t="str">
        <f t="shared" si="16"/>
        <v>('PP1054'1,'',1),</v>
      </c>
    </row>
    <row r="1076" spans="2:11">
      <c r="B1076" s="91" t="s">
        <v>2241</v>
      </c>
      <c r="E1076" s="89"/>
      <c r="G1076" s="91">
        <v>1</v>
      </c>
      <c r="H1076" s="91"/>
      <c r="I1076" s="91">
        <v>1</v>
      </c>
      <c r="K1076" s="26" t="str">
        <f t="shared" si="16"/>
        <v>('PP1055'1,'',1),</v>
      </c>
    </row>
    <row r="1077" spans="2:11">
      <c r="B1077" s="91" t="s">
        <v>2242</v>
      </c>
      <c r="E1077" s="89"/>
      <c r="G1077" s="91">
        <v>1</v>
      </c>
      <c r="H1077" s="91"/>
      <c r="I1077" s="91">
        <v>1</v>
      </c>
      <c r="K1077" s="26" t="str">
        <f t="shared" si="16"/>
        <v>('PP1056'1,'',1),</v>
      </c>
    </row>
    <row r="1078" spans="2:11">
      <c r="B1078" s="91" t="s">
        <v>2243</v>
      </c>
      <c r="E1078" s="89"/>
      <c r="G1078" s="91">
        <v>1</v>
      </c>
      <c r="H1078" s="91"/>
      <c r="I1078" s="91">
        <v>1</v>
      </c>
      <c r="K1078" s="26" t="str">
        <f t="shared" si="16"/>
        <v>('PP1057'1,'',1),</v>
      </c>
    </row>
    <row r="1079" spans="2:11">
      <c r="B1079" s="91" t="s">
        <v>2244</v>
      </c>
      <c r="E1079" s="89"/>
      <c r="G1079" s="91">
        <v>1</v>
      </c>
      <c r="H1079" s="91"/>
      <c r="I1079" s="91">
        <v>1</v>
      </c>
      <c r="K1079" s="26" t="str">
        <f t="shared" si="16"/>
        <v>('PP1058'1,'',1),</v>
      </c>
    </row>
    <row r="1080" spans="2:11">
      <c r="B1080" s="91" t="s">
        <v>2245</v>
      </c>
      <c r="E1080" s="89"/>
      <c r="G1080" s="91">
        <v>1</v>
      </c>
      <c r="H1080" s="91"/>
      <c r="I1080" s="91">
        <v>1</v>
      </c>
      <c r="K1080" s="26" t="str">
        <f t="shared" si="16"/>
        <v>('PP1059'1,'',1),</v>
      </c>
    </row>
    <row r="1081" spans="2:11">
      <c r="B1081" s="91" t="s">
        <v>2246</v>
      </c>
      <c r="E1081" s="89"/>
      <c r="G1081" s="91">
        <v>1</v>
      </c>
      <c r="H1081" s="91"/>
      <c r="I1081" s="91">
        <v>1</v>
      </c>
      <c r="K1081" s="26" t="str">
        <f t="shared" si="16"/>
        <v>('PP1060'1,'',1),</v>
      </c>
    </row>
    <row r="1082" spans="2:11">
      <c r="B1082" s="91" t="s">
        <v>2247</v>
      </c>
      <c r="E1082" s="89"/>
      <c r="G1082" s="91">
        <v>1</v>
      </c>
      <c r="H1082" s="91"/>
      <c r="I1082" s="91">
        <v>1</v>
      </c>
      <c r="K1082" s="26" t="str">
        <f t="shared" si="16"/>
        <v>('PP1061'1,'',1),</v>
      </c>
    </row>
    <row r="1083" spans="2:11">
      <c r="B1083" s="91" t="s">
        <v>2248</v>
      </c>
      <c r="E1083" s="89"/>
      <c r="G1083" s="91">
        <v>1</v>
      </c>
      <c r="H1083" s="91"/>
      <c r="I1083" s="91">
        <v>1</v>
      </c>
      <c r="K1083" s="26" t="str">
        <f t="shared" si="16"/>
        <v>('PP1062'1,'',1),</v>
      </c>
    </row>
    <row r="1084" spans="2:11">
      <c r="B1084" s="91" t="s">
        <v>2249</v>
      </c>
      <c r="E1084" s="89"/>
      <c r="G1084" s="91">
        <v>1</v>
      </c>
      <c r="H1084" s="91"/>
      <c r="I1084" s="91">
        <v>1</v>
      </c>
      <c r="K1084" s="26" t="str">
        <f t="shared" si="16"/>
        <v>('PP1063'1,'',1),</v>
      </c>
    </row>
    <row r="1085" spans="2:11">
      <c r="B1085" s="91" t="s">
        <v>2250</v>
      </c>
      <c r="E1085" s="89"/>
      <c r="G1085" s="91">
        <v>1</v>
      </c>
      <c r="H1085" s="91"/>
      <c r="I1085" s="91">
        <v>1</v>
      </c>
      <c r="K1085" s="26" t="str">
        <f t="shared" si="16"/>
        <v>('PP1064'1,'',1),</v>
      </c>
    </row>
    <row r="1086" spans="2:11">
      <c r="B1086" s="91" t="s">
        <v>2251</v>
      </c>
      <c r="E1086" s="89"/>
      <c r="G1086" s="91">
        <v>1</v>
      </c>
      <c r="H1086" s="91"/>
      <c r="I1086" s="91">
        <v>1</v>
      </c>
      <c r="K1086" s="26" t="str">
        <f t="shared" si="16"/>
        <v>('PP1065'1,'',1),</v>
      </c>
    </row>
    <row r="1087" spans="2:11">
      <c r="B1087" s="91" t="s">
        <v>2252</v>
      </c>
      <c r="E1087" s="89"/>
      <c r="G1087" s="91">
        <v>1</v>
      </c>
      <c r="H1087" s="91"/>
      <c r="I1087" s="91">
        <v>1</v>
      </c>
      <c r="K1087" s="26" t="str">
        <f t="shared" si="16"/>
        <v>('PP1066'1,'',1),</v>
      </c>
    </row>
    <row r="1088" spans="2:11">
      <c r="B1088" s="91" t="s">
        <v>2253</v>
      </c>
      <c r="E1088" s="89"/>
      <c r="G1088" s="91">
        <v>1</v>
      </c>
      <c r="H1088" s="91"/>
      <c r="I1088" s="91">
        <v>1</v>
      </c>
      <c r="K1088" s="26" t="str">
        <f t="shared" si="16"/>
        <v>('PP1067'1,'',1),</v>
      </c>
    </row>
    <row r="1089" spans="2:11">
      <c r="B1089" s="91" t="s">
        <v>2254</v>
      </c>
      <c r="E1089" s="89"/>
      <c r="G1089" s="91">
        <v>1</v>
      </c>
      <c r="H1089" s="91"/>
      <c r="I1089" s="91">
        <v>1</v>
      </c>
      <c r="K1089" s="26" t="str">
        <f t="shared" si="16"/>
        <v>('PP1068'1,'',1),</v>
      </c>
    </row>
    <row r="1090" spans="2:11">
      <c r="B1090" s="91" t="s">
        <v>2255</v>
      </c>
      <c r="E1090" s="89"/>
      <c r="G1090" s="91">
        <v>1</v>
      </c>
      <c r="H1090" s="91"/>
      <c r="I1090" s="91">
        <v>1</v>
      </c>
      <c r="K1090" s="26" t="str">
        <f t="shared" si="16"/>
        <v>('PP1069'1,'',1),</v>
      </c>
    </row>
    <row r="1091" spans="2:11">
      <c r="B1091" s="91" t="s">
        <v>2256</v>
      </c>
      <c r="E1091" s="89"/>
      <c r="G1091" s="91">
        <v>1</v>
      </c>
      <c r="H1091" s="91"/>
      <c r="I1091" s="91">
        <v>1</v>
      </c>
      <c r="K1091" s="26" t="str">
        <f t="shared" si="16"/>
        <v>('PP1070'1,'',1),</v>
      </c>
    </row>
    <row r="1092" spans="2:11">
      <c r="B1092" s="91" t="s">
        <v>2257</v>
      </c>
      <c r="E1092" s="89"/>
      <c r="G1092" s="91">
        <v>1</v>
      </c>
      <c r="H1092" s="91"/>
      <c r="I1092" s="91">
        <v>1</v>
      </c>
      <c r="K1092" s="26" t="str">
        <f t="shared" si="16"/>
        <v>('PP1071'1,'',1),</v>
      </c>
    </row>
    <row r="1093" spans="2:11">
      <c r="B1093" s="91" t="s">
        <v>2258</v>
      </c>
      <c r="E1093" s="89"/>
      <c r="G1093" s="91">
        <v>1</v>
      </c>
      <c r="H1093" s="91"/>
      <c r="I1093" s="91">
        <v>1</v>
      </c>
      <c r="K1093" s="26" t="str">
        <f t="shared" si="16"/>
        <v>('PP1072'1,'',1),</v>
      </c>
    </row>
    <row r="1094" spans="2:11">
      <c r="B1094" s="91" t="s">
        <v>2259</v>
      </c>
      <c r="E1094" s="89"/>
      <c r="G1094" s="91">
        <v>1</v>
      </c>
      <c r="H1094" s="91"/>
      <c r="I1094" s="91">
        <v>1</v>
      </c>
      <c r="K1094" s="26" t="str">
        <f t="shared" si="16"/>
        <v>('PP1073'1,'',1),</v>
      </c>
    </row>
    <row r="1095" spans="2:11">
      <c r="B1095" s="91" t="s">
        <v>2260</v>
      </c>
      <c r="E1095" s="89"/>
      <c r="G1095" s="91">
        <v>1</v>
      </c>
      <c r="H1095" s="91"/>
      <c r="I1095" s="91">
        <v>1</v>
      </c>
      <c r="K1095" s="26" t="str">
        <f t="shared" si="16"/>
        <v>('PP1074'1,'',1),</v>
      </c>
    </row>
    <row r="1096" spans="2:11">
      <c r="B1096" s="91" t="s">
        <v>2261</v>
      </c>
      <c r="E1096" s="89"/>
      <c r="G1096" s="91">
        <v>1</v>
      </c>
      <c r="H1096" s="91"/>
      <c r="I1096" s="91">
        <v>1</v>
      </c>
      <c r="K1096" s="26" t="str">
        <f t="shared" si="16"/>
        <v>('PP1075'1,'',1),</v>
      </c>
    </row>
    <row r="1097" spans="2:11">
      <c r="B1097" s="91" t="s">
        <v>2262</v>
      </c>
      <c r="E1097" s="89"/>
      <c r="G1097" s="91">
        <v>1</v>
      </c>
      <c r="H1097" s="91"/>
      <c r="I1097" s="91">
        <v>1</v>
      </c>
      <c r="K1097" s="26" t="str">
        <f t="shared" si="16"/>
        <v>('PP1076'1,'',1),</v>
      </c>
    </row>
    <row r="1098" spans="2:11">
      <c r="B1098" s="91" t="s">
        <v>2263</v>
      </c>
      <c r="E1098" s="89"/>
      <c r="G1098" s="91">
        <v>1</v>
      </c>
      <c r="H1098" s="91"/>
      <c r="I1098" s="91">
        <v>1</v>
      </c>
      <c r="K1098" s="26" t="str">
        <f t="shared" si="16"/>
        <v>('PP1077'1,'',1),</v>
      </c>
    </row>
    <row r="1099" spans="2:11">
      <c r="B1099" s="91" t="s">
        <v>2264</v>
      </c>
      <c r="E1099" s="89"/>
      <c r="G1099" s="91">
        <v>1</v>
      </c>
      <c r="H1099" s="91"/>
      <c r="I1099" s="91">
        <v>1</v>
      </c>
      <c r="K1099" s="26" t="str">
        <f t="shared" si="16"/>
        <v>('PP1078'1,'',1),</v>
      </c>
    </row>
    <row r="1100" spans="2:11">
      <c r="B1100" s="91" t="s">
        <v>2265</v>
      </c>
      <c r="E1100" s="89"/>
      <c r="G1100" s="91">
        <v>1</v>
      </c>
      <c r="H1100" s="91"/>
      <c r="I1100" s="91">
        <v>1</v>
      </c>
      <c r="K1100" s="26" t="str">
        <f t="shared" si="16"/>
        <v>('PP1079'1,'',1),</v>
      </c>
    </row>
    <row r="1101" spans="2:11">
      <c r="B1101" s="91" t="s">
        <v>2266</v>
      </c>
      <c r="E1101" s="89"/>
      <c r="G1101" s="91">
        <v>1</v>
      </c>
      <c r="H1101" s="91"/>
      <c r="I1101" s="91">
        <v>1</v>
      </c>
      <c r="K1101" s="26" t="str">
        <f t="shared" si="16"/>
        <v>('PP1080'1,'',1),</v>
      </c>
    </row>
    <row r="1102" spans="2:11">
      <c r="B1102" s="91" t="s">
        <v>2267</v>
      </c>
      <c r="E1102" s="89"/>
      <c r="G1102" s="91">
        <v>1</v>
      </c>
      <c r="H1102" s="91"/>
      <c r="I1102" s="91">
        <v>1</v>
      </c>
      <c r="K1102" s="26" t="str">
        <f t="shared" si="16"/>
        <v>('PP1081'1,'',1),</v>
      </c>
    </row>
    <row r="1103" spans="2:11">
      <c r="B1103" s="91" t="s">
        <v>2268</v>
      </c>
      <c r="E1103" s="89"/>
      <c r="G1103" s="91">
        <v>1</v>
      </c>
      <c r="H1103" s="91"/>
      <c r="I1103" s="91">
        <v>1</v>
      </c>
      <c r="K1103" s="26" t="str">
        <f t="shared" si="16"/>
        <v>('PP1082'1,'',1),</v>
      </c>
    </row>
    <row r="1104" spans="2:11">
      <c r="B1104" s="91" t="s">
        <v>2269</v>
      </c>
      <c r="E1104" s="89"/>
      <c r="G1104" s="91">
        <v>1</v>
      </c>
      <c r="H1104" s="91"/>
      <c r="I1104" s="91">
        <v>1</v>
      </c>
      <c r="K1104" s="26" t="str">
        <f t="shared" si="16"/>
        <v>('PP1083'1,'',1),</v>
      </c>
    </row>
    <row r="1105" spans="2:11">
      <c r="B1105" s="91" t="s">
        <v>2270</v>
      </c>
      <c r="E1105" s="89"/>
      <c r="G1105" s="91">
        <v>1</v>
      </c>
      <c r="H1105" s="91"/>
      <c r="I1105" s="91">
        <v>1</v>
      </c>
      <c r="K1105" s="26" t="str">
        <f t="shared" si="16"/>
        <v>('PP1084'1,'',1),</v>
      </c>
    </row>
    <row r="1106" spans="2:11">
      <c r="B1106" s="91" t="s">
        <v>2271</v>
      </c>
      <c r="E1106" s="89"/>
      <c r="G1106" s="91">
        <v>1</v>
      </c>
      <c r="H1106" s="91"/>
      <c r="I1106" s="91">
        <v>1</v>
      </c>
      <c r="K1106" s="26" t="str">
        <f t="shared" si="16"/>
        <v>('PP1085'1,'',1),</v>
      </c>
    </row>
    <row r="1107" spans="2:11">
      <c r="B1107" s="91" t="s">
        <v>2272</v>
      </c>
      <c r="E1107" s="89"/>
      <c r="G1107" s="91">
        <v>1</v>
      </c>
      <c r="H1107" s="91"/>
      <c r="I1107" s="91">
        <v>1</v>
      </c>
      <c r="K1107" s="26" t="str">
        <f t="shared" si="16"/>
        <v>('PP1086'1,'',1),</v>
      </c>
    </row>
    <row r="1108" spans="2:11">
      <c r="B1108" s="91" t="s">
        <v>2273</v>
      </c>
      <c r="E1108" s="89"/>
      <c r="G1108" s="91">
        <v>1</v>
      </c>
      <c r="H1108" s="91"/>
      <c r="I1108" s="91">
        <v>1</v>
      </c>
      <c r="K1108" s="26" t="str">
        <f t="shared" si="16"/>
        <v>('PP1087'1,'',1),</v>
      </c>
    </row>
    <row r="1109" spans="2:11">
      <c r="B1109" s="91" t="s">
        <v>2274</v>
      </c>
      <c r="E1109" s="89"/>
      <c r="G1109" s="91">
        <v>1</v>
      </c>
      <c r="H1109" s="91"/>
      <c r="I1109" s="91">
        <v>1</v>
      </c>
      <c r="K1109" s="26" t="str">
        <f t="shared" si="16"/>
        <v>('PP1088'1,'',1),</v>
      </c>
    </row>
    <row r="1110" spans="2:11">
      <c r="B1110" s="91" t="s">
        <v>2275</v>
      </c>
      <c r="E1110" s="89"/>
      <c r="G1110" s="91">
        <v>1</v>
      </c>
      <c r="H1110" s="91"/>
      <c r="I1110" s="91">
        <v>1</v>
      </c>
      <c r="K1110" s="26" t="str">
        <f t="shared" si="16"/>
        <v>('PP1089'1,'',1),</v>
      </c>
    </row>
    <row r="1111" spans="2:11">
      <c r="B1111" s="91" t="s">
        <v>2276</v>
      </c>
      <c r="E1111" s="89"/>
      <c r="G1111" s="91">
        <v>1</v>
      </c>
      <c r="H1111" s="91"/>
      <c r="I1111" s="91">
        <v>1</v>
      </c>
      <c r="K1111" s="26" t="str">
        <f t="shared" ref="K1111:K1130" si="17">"('"&amp;B1111&amp;"'"&amp;E1111&amp;G1111&amp;",'"&amp;H1111&amp;"',"&amp;I1111&amp;"),"</f>
        <v>('PP1090'1,'',1),</v>
      </c>
    </row>
    <row r="1112" spans="2:11">
      <c r="B1112" s="91" t="s">
        <v>2277</v>
      </c>
      <c r="E1112" s="89"/>
      <c r="G1112" s="91">
        <v>1</v>
      </c>
      <c r="H1112" s="91"/>
      <c r="I1112" s="91">
        <v>1</v>
      </c>
      <c r="K1112" s="26" t="str">
        <f t="shared" si="17"/>
        <v>('PP1091'1,'',1),</v>
      </c>
    </row>
    <row r="1113" spans="2:11">
      <c r="B1113" s="91" t="s">
        <v>2278</v>
      </c>
      <c r="E1113" s="89"/>
      <c r="G1113" s="91">
        <v>1</v>
      </c>
      <c r="H1113" s="91"/>
      <c r="I1113" s="91">
        <v>1</v>
      </c>
      <c r="K1113" s="26" t="str">
        <f t="shared" si="17"/>
        <v>('PP1092'1,'',1),</v>
      </c>
    </row>
    <row r="1114" spans="2:11">
      <c r="B1114" s="91" t="s">
        <v>2279</v>
      </c>
      <c r="E1114" s="89"/>
      <c r="G1114" s="91">
        <v>1</v>
      </c>
      <c r="H1114" s="91"/>
      <c r="I1114" s="91">
        <v>1</v>
      </c>
      <c r="K1114" s="26" t="str">
        <f t="shared" si="17"/>
        <v>('PP1093'1,'',1),</v>
      </c>
    </row>
    <row r="1115" spans="2:11">
      <c r="B1115" s="91" t="s">
        <v>2280</v>
      </c>
      <c r="E1115" s="89"/>
      <c r="G1115" s="91">
        <v>1</v>
      </c>
      <c r="H1115" s="91"/>
      <c r="I1115" s="91">
        <v>1</v>
      </c>
      <c r="K1115" s="26" t="str">
        <f t="shared" si="17"/>
        <v>('PP1094'1,'',1),</v>
      </c>
    </row>
    <row r="1116" spans="2:11">
      <c r="B1116" s="91" t="s">
        <v>2281</v>
      </c>
      <c r="E1116" s="89"/>
      <c r="G1116" s="91">
        <v>1</v>
      </c>
      <c r="H1116" s="91"/>
      <c r="I1116" s="91">
        <v>1</v>
      </c>
      <c r="K1116" s="26" t="str">
        <f t="shared" si="17"/>
        <v>('PP1095'1,'',1),</v>
      </c>
    </row>
    <row r="1117" spans="2:11">
      <c r="B1117" s="91" t="s">
        <v>2282</v>
      </c>
      <c r="E1117" s="89"/>
      <c r="G1117" s="91">
        <v>1</v>
      </c>
      <c r="H1117" s="91"/>
      <c r="I1117" s="91">
        <v>1</v>
      </c>
      <c r="K1117" s="26" t="str">
        <f t="shared" si="17"/>
        <v>('PP1096'1,'',1),</v>
      </c>
    </row>
    <row r="1118" spans="2:11">
      <c r="B1118" s="91" t="s">
        <v>2283</v>
      </c>
      <c r="E1118" s="89"/>
      <c r="G1118" s="91">
        <v>1</v>
      </c>
      <c r="H1118" s="91"/>
      <c r="I1118" s="91">
        <v>1</v>
      </c>
      <c r="K1118" s="26" t="str">
        <f t="shared" si="17"/>
        <v>('PP1097'1,'',1),</v>
      </c>
    </row>
    <row r="1119" spans="2:11">
      <c r="B1119" s="91" t="s">
        <v>2284</v>
      </c>
      <c r="E1119" s="89"/>
      <c r="G1119" s="91">
        <v>1</v>
      </c>
      <c r="H1119" s="91"/>
      <c r="I1119" s="91">
        <v>1</v>
      </c>
      <c r="K1119" s="26" t="str">
        <f t="shared" si="17"/>
        <v>('PP1098'1,'',1),</v>
      </c>
    </row>
    <row r="1120" spans="2:11">
      <c r="B1120" s="91" t="s">
        <v>2285</v>
      </c>
      <c r="E1120" s="89"/>
      <c r="G1120" s="91">
        <v>1</v>
      </c>
      <c r="H1120" s="91"/>
      <c r="I1120" s="91">
        <v>1</v>
      </c>
      <c r="K1120" s="26" t="str">
        <f t="shared" si="17"/>
        <v>('PP1099'1,'',1),</v>
      </c>
    </row>
    <row r="1121" spans="2:11">
      <c r="B1121" s="91" t="s">
        <v>2286</v>
      </c>
      <c r="E1121" s="89"/>
      <c r="G1121" s="91">
        <v>1</v>
      </c>
      <c r="H1121" s="91"/>
      <c r="I1121" s="91">
        <v>1</v>
      </c>
      <c r="K1121" s="26" t="str">
        <f t="shared" si="17"/>
        <v>('PP1100'1,'',1),</v>
      </c>
    </row>
    <row r="1122" spans="2:11">
      <c r="B1122" s="91" t="s">
        <v>2287</v>
      </c>
      <c r="E1122" s="89"/>
      <c r="G1122" s="91">
        <v>1</v>
      </c>
      <c r="H1122" s="91"/>
      <c r="I1122" s="91">
        <v>1</v>
      </c>
      <c r="K1122" s="26" t="str">
        <f t="shared" si="17"/>
        <v>('PP1101'1,'',1),</v>
      </c>
    </row>
    <row r="1123" spans="2:11">
      <c r="B1123" s="91" t="s">
        <v>2288</v>
      </c>
      <c r="E1123" s="89"/>
      <c r="G1123" s="91">
        <v>1</v>
      </c>
      <c r="H1123" s="91"/>
      <c r="I1123" s="91">
        <v>1</v>
      </c>
      <c r="K1123" s="26" t="str">
        <f t="shared" si="17"/>
        <v>('PP1102'1,'',1),</v>
      </c>
    </row>
    <row r="1124" spans="2:11">
      <c r="B1124" s="91" t="s">
        <v>2289</v>
      </c>
      <c r="E1124" s="89"/>
      <c r="G1124" s="91">
        <v>1</v>
      </c>
      <c r="H1124" s="91"/>
      <c r="I1124" s="91">
        <v>1</v>
      </c>
      <c r="K1124" s="26" t="str">
        <f t="shared" si="17"/>
        <v>('PP1103'1,'',1),</v>
      </c>
    </row>
    <row r="1125" spans="2:11">
      <c r="B1125" s="91" t="s">
        <v>2290</v>
      </c>
      <c r="E1125" s="89"/>
      <c r="G1125" s="91">
        <v>1</v>
      </c>
      <c r="H1125" s="91"/>
      <c r="I1125" s="91">
        <v>1</v>
      </c>
      <c r="K1125" s="26" t="str">
        <f t="shared" si="17"/>
        <v>('PP1104'1,'',1),</v>
      </c>
    </row>
    <row r="1126" spans="2:11">
      <c r="B1126" s="91" t="s">
        <v>2291</v>
      </c>
      <c r="E1126" s="89"/>
      <c r="G1126" s="91">
        <v>1</v>
      </c>
      <c r="H1126" s="91"/>
      <c r="I1126" s="91">
        <v>1</v>
      </c>
      <c r="K1126" s="26" t="str">
        <f t="shared" si="17"/>
        <v>('PP1105'1,'',1),</v>
      </c>
    </row>
    <row r="1127" spans="2:11">
      <c r="B1127" s="91" t="s">
        <v>2292</v>
      </c>
      <c r="E1127" s="89"/>
      <c r="G1127" s="91">
        <v>1</v>
      </c>
      <c r="H1127" s="91"/>
      <c r="I1127" s="91">
        <v>1</v>
      </c>
      <c r="K1127" s="26" t="str">
        <f t="shared" si="17"/>
        <v>('PP1106'1,'',1),</v>
      </c>
    </row>
    <row r="1128" spans="2:11">
      <c r="B1128" s="91" t="s">
        <v>2293</v>
      </c>
      <c r="E1128" s="89"/>
      <c r="G1128" s="91">
        <v>1</v>
      </c>
      <c r="H1128" s="91"/>
      <c r="I1128" s="91">
        <v>1</v>
      </c>
      <c r="K1128" s="26" t="str">
        <f t="shared" si="17"/>
        <v>('PP1107'1,'',1),</v>
      </c>
    </row>
    <row r="1129" spans="2:11">
      <c r="B1129" s="91" t="s">
        <v>2294</v>
      </c>
      <c r="E1129" s="89"/>
      <c r="G1129" s="91">
        <v>1</v>
      </c>
      <c r="H1129" s="91"/>
      <c r="I1129" s="91">
        <v>1</v>
      </c>
      <c r="K1129" s="26" t="str">
        <f t="shared" si="17"/>
        <v>('PP1108'1,'',1),</v>
      </c>
    </row>
    <row r="1130" spans="2:11">
      <c r="B1130" s="91" t="s">
        <v>2295</v>
      </c>
      <c r="E1130" s="89"/>
      <c r="G1130" s="91">
        <v>1</v>
      </c>
      <c r="H1130" s="91"/>
      <c r="I1130" s="91">
        <v>1</v>
      </c>
      <c r="K1130" s="26" t="str">
        <f t="shared" si="17"/>
        <v>('PP1109'1,'',1),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2F54-14BB-45FA-9F68-1AB14D9EB4D6}">
  <dimension ref="A1:R17"/>
  <sheetViews>
    <sheetView workbookViewId="0">
      <selection activeCell="F26" sqref="F26"/>
    </sheetView>
  </sheetViews>
  <sheetFormatPr defaultRowHeight="14.4"/>
  <cols>
    <col min="2" max="2" width="8.44140625" customWidth="1"/>
    <col min="3" max="3" width="11" customWidth="1"/>
    <col min="4" max="15" width="13.5546875" customWidth="1"/>
  </cols>
  <sheetData>
    <row r="1" spans="1:18">
      <c r="A1" s="24" t="s">
        <v>1165</v>
      </c>
      <c r="B1" s="93" t="s">
        <v>1039</v>
      </c>
      <c r="C1" s="93" t="s">
        <v>1040</v>
      </c>
      <c r="D1" s="5" t="s">
        <v>1166</v>
      </c>
      <c r="E1" s="5" t="s">
        <v>1167</v>
      </c>
      <c r="F1" s="5" t="s">
        <v>1168</v>
      </c>
      <c r="G1" s="5" t="s">
        <v>1169</v>
      </c>
      <c r="H1" s="5" t="s">
        <v>1170</v>
      </c>
      <c r="I1" s="5" t="s">
        <v>1171</v>
      </c>
      <c r="J1" s="5" t="s">
        <v>1172</v>
      </c>
      <c r="K1" s="5" t="s">
        <v>1173</v>
      </c>
      <c r="L1" s="5" t="s">
        <v>1174</v>
      </c>
      <c r="M1" s="5" t="s">
        <v>1175</v>
      </c>
      <c r="N1" s="5" t="s">
        <v>1176</v>
      </c>
      <c r="O1" s="5" t="s">
        <v>1177</v>
      </c>
      <c r="P1" s="92" t="s">
        <v>1042</v>
      </c>
      <c r="Q1" s="92" t="s">
        <v>1041</v>
      </c>
      <c r="R1" s="92" t="s">
        <v>1043</v>
      </c>
    </row>
    <row r="2" spans="1:18">
      <c r="A2" s="21"/>
      <c r="B2" s="91"/>
      <c r="C2" s="9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1"/>
      <c r="Q2" s="91"/>
      <c r="R2" s="91"/>
    </row>
    <row r="3" spans="1:18">
      <c r="A3" s="21"/>
      <c r="B3" s="91"/>
      <c r="C3" s="9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1"/>
      <c r="Q3" s="91"/>
      <c r="R3" s="91"/>
    </row>
    <row r="4" spans="1:18">
      <c r="A4" s="21"/>
      <c r="B4" s="91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1"/>
      <c r="Q4" s="91"/>
      <c r="R4" s="91"/>
    </row>
    <row r="5" spans="1:18">
      <c r="A5" s="21"/>
      <c r="B5" s="91"/>
      <c r="C5" s="9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1"/>
      <c r="Q5" s="91"/>
      <c r="R5" s="91"/>
    </row>
    <row r="6" spans="1:18">
      <c r="A6" s="21"/>
      <c r="B6" s="91"/>
      <c r="C6" s="9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1"/>
      <c r="Q6" s="91"/>
      <c r="R6" s="91"/>
    </row>
    <row r="7" spans="1:18">
      <c r="A7" s="21"/>
      <c r="B7" s="91"/>
      <c r="C7" s="9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1"/>
      <c r="Q7" s="91"/>
      <c r="R7" s="91"/>
    </row>
    <row r="8" spans="1:18">
      <c r="A8" s="21"/>
      <c r="B8" s="91"/>
      <c r="C8" s="9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1"/>
      <c r="Q8" s="91"/>
      <c r="R8" s="91"/>
    </row>
    <row r="9" spans="1:18">
      <c r="A9" s="21"/>
      <c r="B9" s="91"/>
      <c r="C9" s="9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1"/>
      <c r="Q9" s="91"/>
      <c r="R9" s="91"/>
    </row>
    <row r="10" spans="1:18">
      <c r="A10" s="21"/>
      <c r="B10" s="91"/>
      <c r="C10" s="9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1"/>
      <c r="Q10" s="91"/>
      <c r="R10" s="91"/>
    </row>
    <row r="11" spans="1:18">
      <c r="A11" s="21"/>
      <c r="B11" s="91"/>
      <c r="C11" s="9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1"/>
      <c r="Q11" s="91"/>
      <c r="R11" s="91"/>
    </row>
    <row r="12" spans="1:18">
      <c r="A12" s="21"/>
      <c r="B12" s="91"/>
      <c r="C12" s="9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1"/>
      <c r="Q12" s="91"/>
      <c r="R12" s="91"/>
    </row>
    <row r="13" spans="1:18">
      <c r="A13" s="21"/>
      <c r="B13" s="91"/>
      <c r="C13" s="9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1"/>
      <c r="Q13" s="91"/>
      <c r="R13" s="91"/>
    </row>
    <row r="14" spans="1:18">
      <c r="A14" s="21"/>
      <c r="B14" s="91"/>
      <c r="C14" s="9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1"/>
      <c r="Q14" s="91"/>
      <c r="R14" s="91"/>
    </row>
    <row r="15" spans="1:18">
      <c r="A15" s="21"/>
      <c r="B15" s="91"/>
      <c r="C15" s="9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1"/>
      <c r="Q15" s="91"/>
      <c r="R15" s="91"/>
    </row>
    <row r="16" spans="1:18">
      <c r="A16" s="21"/>
      <c r="B16" s="91"/>
      <c r="C16" s="9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1"/>
      <c r="Q16" s="91"/>
      <c r="R16" s="91"/>
    </row>
    <row r="17" spans="1:18">
      <c r="A17" s="21"/>
      <c r="B17" s="91"/>
      <c r="C17" s="9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1"/>
      <c r="Q17" s="91"/>
      <c r="R17" s="91"/>
    </row>
  </sheetData>
  <phoneticPr fontId="2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F441-C9DC-4386-95E8-96D3023EDA03}">
  <dimension ref="A1"/>
  <sheetViews>
    <sheetView workbookViewId="0">
      <selection activeCell="J24" sqref="J2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DataExtrac</vt:lpstr>
      <vt:lpstr>1.0FilteredData</vt:lpstr>
      <vt:lpstr>ValuesCreation</vt:lpstr>
      <vt:lpstr>DB_ContainerType</vt:lpstr>
      <vt:lpstr>DB_ShipCategory</vt:lpstr>
      <vt:lpstr>DB_PortDT</vt:lpstr>
      <vt:lpstr>DB_PortPairTable</vt:lpstr>
      <vt:lpstr>_RouteHeaderTable</vt:lpstr>
      <vt:lpstr>_RouteContentTable</vt:lpstr>
      <vt:lpstr>DB_CountryDT</vt:lpstr>
      <vt:lpstr>DB_CabotageDT</vt:lpstr>
      <vt:lpstr>DB_RegionDT</vt:lpstr>
      <vt:lpstr>FuelData</vt:lpstr>
      <vt:lpstr>TrialPP</vt:lpstr>
      <vt:lpstr>_PortPairDistanceData</vt:lpstr>
      <vt:lpstr>PortPairDistanceMatrix</vt:lpstr>
      <vt:lpstr>PortPairDistanceMatrixDemo</vt:lpstr>
      <vt:lpstr>DB_UserDT</vt:lpstr>
      <vt:lpstr>Sheet1</vt:lpstr>
      <vt:lpstr>MyOwnPortData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Alex</dc:creator>
  <cp:lastModifiedBy>Loo Alex</cp:lastModifiedBy>
  <dcterms:created xsi:type="dcterms:W3CDTF">2023-07-10T11:31:14Z</dcterms:created>
  <dcterms:modified xsi:type="dcterms:W3CDTF">2023-07-22T10:39:13Z</dcterms:modified>
</cp:coreProperties>
</file>