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UH Documents\DoAnTN\Microclimates\Document\"/>
    </mc:Choice>
  </mc:AlternateContent>
  <xr:revisionPtr revIDLastSave="0" documentId="13_ncr:1_{87E2E75E-3E27-452F-B8FF-C4DC5F63DAC1}" xr6:coauthVersionLast="47" xr6:coauthVersionMax="47" xr10:uidLastSave="{00000000-0000-0000-0000-000000000000}"/>
  <bookViews>
    <workbookView xWindow="-108" yWindow="-108" windowWidth="23256" windowHeight="12456" xr2:uid="{4354CC61-A674-41D9-B5CC-E7BF18602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J12" i="1" s="1"/>
  <c r="H13" i="1"/>
  <c r="J13" i="1"/>
  <c r="E8" i="1"/>
  <c r="E7" i="1"/>
  <c r="E6" i="1"/>
  <c r="E5" i="1"/>
  <c r="E4" i="1"/>
  <c r="E3" i="1"/>
  <c r="H14" i="1"/>
  <c r="J14" i="1" s="1"/>
  <c r="E13" i="1"/>
  <c r="E14" i="1"/>
  <c r="E15" i="1"/>
  <c r="E16" i="1"/>
  <c r="E17" i="1"/>
  <c r="E12" i="1"/>
</calcChain>
</file>

<file path=xl/sharedStrings.xml><?xml version="1.0" encoding="utf-8"?>
<sst xmlns="http://schemas.openxmlformats.org/spreadsheetml/2006/main" count="25" uniqueCount="11">
  <si>
    <t>bình thường</t>
  </si>
  <si>
    <t>gateway</t>
  </si>
  <si>
    <t>U(V)</t>
  </si>
  <si>
    <t>I(A)</t>
  </si>
  <si>
    <t>P(W)</t>
  </si>
  <si>
    <t>hoạt động</t>
  </si>
  <si>
    <t>node EC</t>
  </si>
  <si>
    <t>node TH</t>
  </si>
  <si>
    <t>Công suất đo thực tế bằng nguồn cấp trong phòng IoT Lab</t>
  </si>
  <si>
    <t>Thời gian hoạt động bình thường 29 phút. 
Thời gian gửi nhận dữ liệu 1 phút
Dòng tiêu thụ trong 30 phút =( Dòng bình thường x 29 + Dòng hoạt động x1)/ 30
Thời gian sử dụng = Dòng pin / dòng board</t>
  </si>
  <si>
    <t>Chọn viên pin 2200mAh, trừ đi hao phí thực tế còn 2000mAh = 2Ah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</si>
</sst>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94736-D131-41FD-B979-C2C98DD897D0}" name="Table1" displayName="Table1" ref="A11:E17" headerRowCount="0" totalsRowShown="0">
  <tableColumns count="5">
    <tableColumn id="1" xr3:uid="{11BB9A91-41EE-4D9D-A2A0-9055968A0A6D}" name="Column1"/>
    <tableColumn id="2" xr3:uid="{DBD45923-135B-43A8-94BC-BC867DBB3960}" name="Column2"/>
    <tableColumn id="3" xr3:uid="{B1DC1692-2A26-4AC3-9317-4C7FC69EEAB6}" name="Column3"/>
    <tableColumn id="4" xr3:uid="{D56D174A-A6E2-43E5-9EE2-0FB50C6B7CBB}" name="Column4"/>
    <tableColumn id="5" xr3:uid="{609E56E9-2A15-45AB-80D7-DD5B083997E3}" name="Column5">
      <calculatedColumnFormula>C11*D11</calculatedColumnFormula>
    </tableColumn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B8CE09-3456-4A27-91A7-46A0F502AB08}" name="Table13" displayName="Table13" ref="A2:E8" headerRowCount="0" totalsRowShown="0">
  <tableColumns count="5">
    <tableColumn id="1" xr3:uid="{6C6C8DD7-D038-4BEF-9C6B-4E41A66089B0}" name="Column1"/>
    <tableColumn id="2" xr3:uid="{D9CD1063-1D3D-4E53-9CEB-BD059E71584A}" name="Column2"/>
    <tableColumn id="3" xr3:uid="{6FD0944C-2892-4FA4-BADF-54C2D7511CA9}" name="Column3"/>
    <tableColumn id="4" xr3:uid="{A53511C0-C1EB-4F02-BA8F-BF7508FF9E41}" name="Column4"/>
    <tableColumn id="5" xr3:uid="{B5ED57B9-482C-45E5-A546-9120C5361895}" name="Column5">
      <calculatedColumnFormula>C2*D2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DBAB-0263-4A63-8FBD-B33CAC761FBE}">
  <dimension ref="A1:M17"/>
  <sheetViews>
    <sheetView tabSelected="1" workbookViewId="0">
      <selection activeCell="I20" sqref="I20"/>
    </sheetView>
  </sheetViews>
  <sheetFormatPr defaultRowHeight="14.4" x14ac:dyDescent="0.3"/>
  <cols>
    <col min="1" max="1" width="10.33203125" bestFit="1" customWidth="1"/>
    <col min="2" max="5" width="10.109375" customWidth="1"/>
    <col min="10" max="10" width="15.109375" customWidth="1"/>
  </cols>
  <sheetData>
    <row r="1" spans="1:13" x14ac:dyDescent="0.3">
      <c r="A1" s="2" t="s">
        <v>8</v>
      </c>
      <c r="B1" s="2"/>
      <c r="C1" s="2"/>
      <c r="D1" s="2"/>
      <c r="E1" s="2"/>
    </row>
    <row r="2" spans="1:13" x14ac:dyDescent="0.3">
      <c r="C2" t="s">
        <v>2</v>
      </c>
      <c r="D2" t="s">
        <v>3</v>
      </c>
      <c r="E2" t="s">
        <v>4</v>
      </c>
    </row>
    <row r="3" spans="1:13" ht="14.4" customHeight="1" x14ac:dyDescent="0.3">
      <c r="A3" t="s">
        <v>0</v>
      </c>
      <c r="B3" t="s">
        <v>1</v>
      </c>
      <c r="C3">
        <v>12</v>
      </c>
      <c r="D3" s="1">
        <v>8.9999999999999993E-3</v>
      </c>
      <c r="E3">
        <f>C3*D3</f>
        <v>0.10799999999999998</v>
      </c>
      <c r="G3" s="3" t="s">
        <v>9</v>
      </c>
      <c r="H3" s="3"/>
      <c r="I3" s="3"/>
      <c r="J3" s="3"/>
      <c r="K3" s="3"/>
      <c r="L3" s="3"/>
      <c r="M3" s="3"/>
    </row>
    <row r="4" spans="1:13" x14ac:dyDescent="0.3">
      <c r="B4" t="s">
        <v>7</v>
      </c>
      <c r="C4">
        <v>12</v>
      </c>
      <c r="D4">
        <v>3.1E-2</v>
      </c>
      <c r="E4">
        <f>C4*D4</f>
        <v>0.372</v>
      </c>
      <c r="G4" s="3"/>
      <c r="H4" s="3"/>
      <c r="I4" s="3"/>
      <c r="J4" s="3"/>
      <c r="K4" s="3"/>
      <c r="L4" s="3"/>
      <c r="M4" s="3"/>
    </row>
    <row r="5" spans="1:13" x14ac:dyDescent="0.3">
      <c r="B5" t="s">
        <v>6</v>
      </c>
      <c r="C5">
        <v>12</v>
      </c>
      <c r="D5">
        <v>4.7E-2</v>
      </c>
      <c r="E5">
        <f>C5*D5</f>
        <v>0.56400000000000006</v>
      </c>
      <c r="G5" s="3"/>
      <c r="H5" s="3"/>
      <c r="I5" s="3"/>
      <c r="J5" s="3"/>
      <c r="K5" s="3"/>
      <c r="L5" s="3"/>
      <c r="M5" s="3"/>
    </row>
    <row r="6" spans="1:13" x14ac:dyDescent="0.3">
      <c r="A6" t="s">
        <v>5</v>
      </c>
      <c r="B6" t="s">
        <v>1</v>
      </c>
      <c r="C6">
        <v>12</v>
      </c>
      <c r="D6">
        <v>8.5000000000000006E-2</v>
      </c>
      <c r="E6">
        <f>C6*D6</f>
        <v>1.02</v>
      </c>
      <c r="G6" s="3"/>
      <c r="H6" s="3"/>
      <c r="I6" s="3"/>
      <c r="J6" s="3"/>
      <c r="K6" s="3"/>
      <c r="L6" s="3"/>
      <c r="M6" s="3"/>
    </row>
    <row r="7" spans="1:13" x14ac:dyDescent="0.3">
      <c r="B7" t="s">
        <v>7</v>
      </c>
      <c r="C7">
        <v>12</v>
      </c>
      <c r="D7">
        <v>3.2000000000000001E-2</v>
      </c>
      <c r="E7">
        <f>C7*D7</f>
        <v>0.38400000000000001</v>
      </c>
    </row>
    <row r="8" spans="1:13" x14ac:dyDescent="0.3">
      <c r="B8" t="s">
        <v>6</v>
      </c>
      <c r="C8">
        <v>12</v>
      </c>
      <c r="D8">
        <v>6.8000000000000005E-2</v>
      </c>
      <c r="E8">
        <f>C8*D8</f>
        <v>0.81600000000000006</v>
      </c>
    </row>
    <row r="9" spans="1:13" x14ac:dyDescent="0.3">
      <c r="G9" s="2" t="s">
        <v>10</v>
      </c>
      <c r="H9" s="2"/>
      <c r="I9" s="2"/>
      <c r="J9" s="2"/>
      <c r="K9" s="2"/>
      <c r="L9" s="2"/>
      <c r="M9" s="2"/>
    </row>
    <row r="11" spans="1:13" x14ac:dyDescent="0.3">
      <c r="C11" t="s">
        <v>2</v>
      </c>
      <c r="D11" t="s">
        <v>3</v>
      </c>
      <c r="E11" t="s">
        <v>4</v>
      </c>
      <c r="J11">
        <v>2</v>
      </c>
    </row>
    <row r="12" spans="1:13" x14ac:dyDescent="0.3">
      <c r="A12" t="s">
        <v>0</v>
      </c>
      <c r="B12" t="s">
        <v>1</v>
      </c>
      <c r="C12">
        <v>12</v>
      </c>
      <c r="D12" s="1">
        <v>8.9999999999999993E-3</v>
      </c>
      <c r="E12">
        <f>C12*D12</f>
        <v>0.10799999999999998</v>
      </c>
      <c r="H12">
        <f>(Table1[[#This Row],[Column4]]*29+D15)/30</f>
        <v>1.1533333333333333E-2</v>
      </c>
      <c r="J12">
        <f>$J$11/H12</f>
        <v>173.41040462427748</v>
      </c>
    </row>
    <row r="13" spans="1:13" x14ac:dyDescent="0.3">
      <c r="B13" t="s">
        <v>7</v>
      </c>
      <c r="C13">
        <v>12</v>
      </c>
      <c r="D13">
        <v>3.1E-2</v>
      </c>
      <c r="E13">
        <f>C13*D13</f>
        <v>0.372</v>
      </c>
      <c r="H13">
        <f>(Table1[[#This Row],[Column4]]*29+D16)/30</f>
        <v>3.1033333333333336E-2</v>
      </c>
      <c r="J13">
        <f t="shared" ref="J13:J14" si="0">$J$11/H13</f>
        <v>64.446831364124591</v>
      </c>
    </row>
    <row r="14" spans="1:13" x14ac:dyDescent="0.3">
      <c r="B14" t="s">
        <v>6</v>
      </c>
      <c r="C14">
        <v>12</v>
      </c>
      <c r="D14">
        <v>4.7E-2</v>
      </c>
      <c r="E14">
        <f>C14*D14</f>
        <v>0.56400000000000006</v>
      </c>
      <c r="H14">
        <f>(Table1[[#This Row],[Column4]]*29+D17)/30</f>
        <v>4.7699999999999999E-2</v>
      </c>
      <c r="J14">
        <f t="shared" si="0"/>
        <v>41.928721174004195</v>
      </c>
    </row>
    <row r="15" spans="1:13" x14ac:dyDescent="0.3">
      <c r="A15" t="s">
        <v>5</v>
      </c>
      <c r="B15" t="s">
        <v>1</v>
      </c>
      <c r="C15">
        <v>12</v>
      </c>
      <c r="D15">
        <v>8.5000000000000006E-2</v>
      </c>
      <c r="E15">
        <f>C15*D15</f>
        <v>1.02</v>
      </c>
    </row>
    <row r="16" spans="1:13" x14ac:dyDescent="0.3">
      <c r="B16" t="s">
        <v>7</v>
      </c>
      <c r="C16">
        <v>12</v>
      </c>
      <c r="D16">
        <v>3.2000000000000001E-2</v>
      </c>
      <c r="E16">
        <f>C16*D16</f>
        <v>0.38400000000000001</v>
      </c>
    </row>
    <row r="17" spans="2:5" x14ac:dyDescent="0.3">
      <c r="B17" t="s">
        <v>6</v>
      </c>
      <c r="C17">
        <v>12</v>
      </c>
      <c r="D17">
        <v>6.8000000000000005E-2</v>
      </c>
      <c r="E17">
        <f>C17*D17</f>
        <v>0.81600000000000006</v>
      </c>
    </row>
  </sheetData>
  <mergeCells count="3">
    <mergeCell ref="A1:E1"/>
    <mergeCell ref="G3:M6"/>
    <mergeCell ref="G9:M9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Trí Thức</dc:creator>
  <cp:lastModifiedBy>Nguyễn Trí Thức</cp:lastModifiedBy>
  <dcterms:created xsi:type="dcterms:W3CDTF">2024-09-16T06:17:24Z</dcterms:created>
  <dcterms:modified xsi:type="dcterms:W3CDTF">2024-10-05T20:31:39Z</dcterms:modified>
</cp:coreProperties>
</file>