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Microclimate Station Network\Plan\Microclimate-Station-Network\"/>
    </mc:Choice>
  </mc:AlternateContent>
  <xr:revisionPtr revIDLastSave="0" documentId="13_ncr:1_{ECD95AC3-B3AB-4BF0-B90F-AB47F1E924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y8quVBQUsi6l2ZNJXwhIiOw44PlWSh7XhHyqEMlMhKY="/>
    </ext>
  </extLst>
</workbook>
</file>

<file path=xl/calcChain.xml><?xml version="1.0" encoding="utf-8"?>
<calcChain xmlns="http://schemas.openxmlformats.org/spreadsheetml/2006/main">
  <c r="H19" i="1" l="1"/>
  <c r="H15" i="1"/>
  <c r="H21" i="1"/>
  <c r="H22" i="1"/>
  <c r="H23" i="1"/>
  <c r="H17" i="1"/>
  <c r="H8" i="1"/>
  <c r="H5" i="1"/>
  <c r="H27" i="1"/>
  <c r="H26" i="1"/>
  <c r="H25" i="1"/>
  <c r="H24" i="1"/>
  <c r="H20" i="1"/>
  <c r="H18" i="1"/>
  <c r="H16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<sst xmlns="http://schemas.openxmlformats.org/spreadsheetml/2006/main" count="61" uniqueCount="37">
  <si>
    <t>PROJECT TITLE</t>
  </si>
  <si>
    <t>START DATE</t>
  </si>
  <si>
    <t>PROJECT DURATION</t>
  </si>
  <si>
    <t>PROJECT MANAGER</t>
  </si>
  <si>
    <t>END DATE</t>
  </si>
  <si>
    <t>in days</t>
  </si>
  <si>
    <t>WBS NO.</t>
  </si>
  <si>
    <t>TASK NAME</t>
  </si>
  <si>
    <t>STATUS</t>
  </si>
  <si>
    <t>ASSIGNED TO</t>
  </si>
  <si>
    <t>COMMENTS</t>
  </si>
  <si>
    <t>Complete</t>
  </si>
  <si>
    <t>Not Started</t>
  </si>
  <si>
    <t>In Progress</t>
  </si>
  <si>
    <t>On Hold</t>
  </si>
  <si>
    <t>Microclimate Station Network</t>
  </si>
  <si>
    <t>Ý TƯỞNG VÀ KHỞI CÔNG DỰ ÁN</t>
  </si>
  <si>
    <t>Xác định ý tưởng</t>
  </si>
  <si>
    <r>
      <t>DURATION</t>
    </r>
    <r>
      <rPr>
        <sz val="9"/>
        <color theme="0"/>
        <rFont val="Times New Roman"/>
        <family val="1"/>
      </rPr>
      <t xml:space="preserve"> in days</t>
    </r>
  </si>
  <si>
    <t>Đề xuất nội dung đề tài</t>
  </si>
  <si>
    <t>Xác định các mục tiêu (Yếu tố môi trường)</t>
  </si>
  <si>
    <t>Xác định linh kiện, lên ngân sách</t>
  </si>
  <si>
    <t>QUY HOẠCH</t>
  </si>
  <si>
    <t>Test các thiết bị (cảm biến và các module)</t>
  </si>
  <si>
    <t>Lên bản khảo cho sơ đồ nguyên lý (Gateway và Node)</t>
  </si>
  <si>
    <t>Xác định phần mềm sử dụng</t>
  </si>
  <si>
    <t>Test nguồn cấp ( Nguồn điện duy trì được bao lâu ?)</t>
  </si>
  <si>
    <t>KHỞI CÔNG</t>
  </si>
  <si>
    <t>Vẽ PCB (GateWay và Node)</t>
  </si>
  <si>
    <t>Xây dụng mạng Lưới(LoraMesh)</t>
  </si>
  <si>
    <t>THỰC HIỆN/ GIÁM SÁT</t>
  </si>
  <si>
    <t>Lắp đặt</t>
  </si>
  <si>
    <t>Giám sát và Đánh giá</t>
  </si>
  <si>
    <t>Giao tiếp với phần mềm (Dạng cấm dây)</t>
  </si>
  <si>
    <t>Hoàn thành bản thử nghiệm (trên board vẽ từ pcb)</t>
  </si>
  <si>
    <t>Kiểm thử và hoàn hành</t>
  </si>
  <si>
    <t>Lập trình phần mềm app người sử dụng và web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</si>
</sst>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"/>
  </numFmts>
  <fonts count="12" x14ac:knownFonts="1">
    <font>
      <sz val="12"/>
      <color theme="1"/>
      <name val="Calibri"/>
      <scheme val="minor"/>
    </font>
    <font>
      <sz val="10"/>
      <color theme="1"/>
      <name val="Times New Roman"/>
      <family val="1"/>
    </font>
    <font>
      <b/>
      <sz val="20"/>
      <color rgb="FF7F7F7F"/>
      <name val="Times New Roman"/>
      <family val="1"/>
    </font>
    <font>
      <sz val="12"/>
      <color theme="1"/>
      <name val="Times New Roman"/>
      <family val="1"/>
    </font>
    <font>
      <b/>
      <sz val="10"/>
      <color theme="0"/>
      <name val="Times New Roman"/>
      <family val="1"/>
    </font>
    <font>
      <sz val="9"/>
      <color theme="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22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1" fontId="1" fillId="5" borderId="3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164" fontId="6" fillId="9" borderId="3" xfId="0" applyNumberFormat="1" applyFont="1" applyFill="1" applyBorder="1" applyAlignment="1">
      <alignment horizontal="left" vertical="center" wrapText="1"/>
    </xf>
    <xf numFmtId="1" fontId="6" fillId="5" borderId="3" xfId="0" applyNumberFormat="1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 readingOrder="1"/>
    </xf>
    <xf numFmtId="165" fontId="9" fillId="2" borderId="3" xfId="0" applyNumberFormat="1" applyFont="1" applyFill="1" applyBorder="1" applyAlignment="1">
      <alignment horizontal="left" vertical="center" wrapText="1" readingOrder="1"/>
    </xf>
    <xf numFmtId="164" fontId="9" fillId="4" borderId="3" xfId="0" applyNumberFormat="1" applyFont="1" applyFill="1" applyBorder="1" applyAlignment="1">
      <alignment horizontal="left" vertical="center" wrapText="1" readingOrder="1"/>
    </xf>
    <xf numFmtId="1" fontId="1" fillId="3" borderId="3" xfId="0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left" vertical="center" wrapText="1" readingOrder="1"/>
    </xf>
    <xf numFmtId="165" fontId="6" fillId="5" borderId="4" xfId="0" applyNumberFormat="1" applyFont="1" applyFill="1" applyBorder="1" applyAlignment="1">
      <alignment horizontal="left" vertical="center" wrapText="1"/>
    </xf>
    <xf numFmtId="164" fontId="10" fillId="9" borderId="4" xfId="0" applyNumberFormat="1" applyFont="1" applyFill="1" applyBorder="1" applyAlignment="1">
      <alignment horizontal="left" vertical="center" wrapText="1" readingOrder="1"/>
    </xf>
    <xf numFmtId="164" fontId="6" fillId="9" borderId="4" xfId="0" applyNumberFormat="1" applyFont="1" applyFill="1" applyBorder="1" applyAlignment="1">
      <alignment horizontal="left" vertical="center" wrapText="1"/>
    </xf>
    <xf numFmtId="1" fontId="6" fillId="5" borderId="4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165" fontId="1" fillId="2" borderId="3" xfId="0" applyNumberFormat="1" applyFont="1" applyFill="1" applyBorder="1" applyAlignment="1">
      <alignment horizontal="left" vertical="center" wrapText="1"/>
    </xf>
    <xf numFmtId="164" fontId="1" fillId="4" borderId="3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 readingOrder="1"/>
    </xf>
    <xf numFmtId="165" fontId="1" fillId="2" borderId="2" xfId="0" applyNumberFormat="1" applyFont="1" applyFill="1" applyBorder="1" applyAlignment="1">
      <alignment horizontal="left" vertical="center" wrapText="1"/>
    </xf>
    <xf numFmtId="164" fontId="9" fillId="4" borderId="2" xfId="0" applyNumberFormat="1" applyFont="1" applyFill="1" applyBorder="1" applyAlignment="1">
      <alignment horizontal="left" vertical="center" wrapText="1" readingOrder="1"/>
    </xf>
    <xf numFmtId="164" fontId="1" fillId="4" borderId="2" xfId="0" applyNumberFormat="1" applyFont="1" applyFill="1" applyBorder="1" applyAlignment="1">
      <alignment horizontal="left" vertical="center" wrapText="1"/>
    </xf>
    <xf numFmtId="1" fontId="1" fillId="3" borderId="2" xfId="0" applyNumberFormat="1" applyFont="1" applyFill="1" applyBorder="1" applyAlignment="1">
      <alignment horizontal="left" vertical="center" wrapText="1"/>
    </xf>
    <xf numFmtId="165" fontId="6" fillId="2" borderId="2" xfId="0" applyNumberFormat="1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2F2F2"/>
          <bgColor rgb="FFF2F2F2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START DATE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'Project Plan Template'!$C$8:$C$27</c:f>
              <c:strCache>
                <c:ptCount val="20"/>
                <c:pt idx="0">
                  <c:v>Ý TƯỞNG VÀ KHỞI CÔNG DỰ ÁN</c:v>
                </c:pt>
                <c:pt idx="1">
                  <c:v>Xác định ý tưởng</c:v>
                </c:pt>
                <c:pt idx="2">
                  <c:v>Đề xuất nội dung đề tài</c:v>
                </c:pt>
                <c:pt idx="3">
                  <c:v>Xác định các mục tiêu (Yếu tố môi trường)</c:v>
                </c:pt>
                <c:pt idx="4">
                  <c:v>Xác định linh kiện, lên ngân sách</c:v>
                </c:pt>
                <c:pt idx="5">
                  <c:v>QUY HOẠCH</c:v>
                </c:pt>
                <c:pt idx="6">
                  <c:v>Xác định phần mềm sử dụng</c:v>
                </c:pt>
                <c:pt idx="7">
                  <c:v>Test các thiết bị (cảm biến và các module)</c:v>
                </c:pt>
                <c:pt idx="8">
                  <c:v>Test nguồn cấp ( Nguồn điện duy trì được bao lâu ?)</c:v>
                </c:pt>
                <c:pt idx="9">
                  <c:v>Lên bản khảo cho sơ đồ nguyên lý (Gateway và Node)</c:v>
                </c:pt>
                <c:pt idx="10">
                  <c:v>KHỞI CÔNG</c:v>
                </c:pt>
                <c:pt idx="11">
                  <c:v>Vẽ PCB (GateWay và Node)</c:v>
                </c:pt>
                <c:pt idx="12">
                  <c:v>Xây dụng mạng Lưới(LoraMesh)</c:v>
                </c:pt>
                <c:pt idx="13">
                  <c:v>Lập trình phần mềm app người sử dụng và web quản lý</c:v>
                </c:pt>
                <c:pt idx="14">
                  <c:v>Giao tiếp với phần mềm (Dạng cấm dây)</c:v>
                </c:pt>
                <c:pt idx="15">
                  <c:v>Hoàn thành bản thử nghiệm (trên board vẽ từ pcb)</c:v>
                </c:pt>
                <c:pt idx="16">
                  <c:v>Kiểm thử và hoàn hành</c:v>
                </c:pt>
                <c:pt idx="17">
                  <c:v>THỰC HIỆN/ GIÁM SÁT</c:v>
                </c:pt>
                <c:pt idx="18">
                  <c:v>Lắp đặt</c:v>
                </c:pt>
                <c:pt idx="19">
                  <c:v>Giám sát và Đánh giá</c:v>
                </c:pt>
              </c:strCache>
            </c:strRef>
          </c:cat>
          <c:val>
            <c:numRef>
              <c:f>'Project Plan Template'!$F$8:$F$27</c:f>
              <c:numCache>
                <c:formatCode>mm/dd</c:formatCode>
                <c:ptCount val="20"/>
                <c:pt idx="0">
                  <c:v>45369</c:v>
                </c:pt>
                <c:pt idx="1">
                  <c:v>45369</c:v>
                </c:pt>
                <c:pt idx="2">
                  <c:v>45370</c:v>
                </c:pt>
                <c:pt idx="3">
                  <c:v>45379</c:v>
                </c:pt>
                <c:pt idx="4">
                  <c:v>45380</c:v>
                </c:pt>
                <c:pt idx="5">
                  <c:v>45393</c:v>
                </c:pt>
                <c:pt idx="6">
                  <c:v>45393</c:v>
                </c:pt>
                <c:pt idx="7">
                  <c:v>45395</c:v>
                </c:pt>
                <c:pt idx="8">
                  <c:v>45410</c:v>
                </c:pt>
                <c:pt idx="9">
                  <c:v>45417</c:v>
                </c:pt>
                <c:pt idx="10">
                  <c:v>45432</c:v>
                </c:pt>
                <c:pt idx="11">
                  <c:v>45432</c:v>
                </c:pt>
                <c:pt idx="12">
                  <c:v>45454</c:v>
                </c:pt>
                <c:pt idx="13">
                  <c:v>45485</c:v>
                </c:pt>
                <c:pt idx="14">
                  <c:v>45516</c:v>
                </c:pt>
                <c:pt idx="15">
                  <c:v>45548</c:v>
                </c:pt>
                <c:pt idx="16">
                  <c:v>45566</c:v>
                </c:pt>
                <c:pt idx="17">
                  <c:v>45597</c:v>
                </c:pt>
                <c:pt idx="18">
                  <c:v>45597</c:v>
                </c:pt>
                <c:pt idx="19">
                  <c:v>45604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DB-4366-AEE7-E0484068068F}"/>
            </c:ext>
          </c:extLst>
        </c:ser>
        <c:ser>
          <c:idx val="1"/>
          <c:order val="1"/>
          <c:tx>
            <c:v>DURATION in days</c:v>
          </c:tx>
          <c:spPr>
            <a:solidFill>
              <a:srgbClr val="03C15A">
                <a:alpha val="78431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70C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BBDB-4366-AEE7-E0484068068F}"/>
              </c:ext>
            </c:extLst>
          </c:dPt>
          <c:dPt>
            <c:idx val="1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BDB-4366-AEE7-E0484068068F}"/>
              </c:ext>
            </c:extLst>
          </c:dPt>
          <c:dPt>
            <c:idx val="2"/>
            <c:invertIfNegative val="1"/>
            <c:bubble3D val="0"/>
            <c:spPr>
              <a:solidFill>
                <a:srgbClr val="D1EEFF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BBDB-4366-AEE7-E0484068068F}"/>
              </c:ext>
            </c:extLst>
          </c:dPt>
          <c:dPt>
            <c:idx val="3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BBDB-4366-AEE7-E0484068068F}"/>
              </c:ext>
            </c:extLst>
          </c:dPt>
          <c:dPt>
            <c:idx val="4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BDB-4366-AEE7-E0484068068F}"/>
              </c:ext>
            </c:extLst>
          </c:dPt>
          <c:dPt>
            <c:idx val="5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BDB-4366-AEE7-E0484068068F}"/>
              </c:ext>
            </c:extLst>
          </c:dPt>
          <c:dPt>
            <c:idx val="6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BDB-4366-AEE7-E0484068068F}"/>
              </c:ext>
            </c:extLst>
          </c:dPt>
          <c:dPt>
            <c:idx val="7"/>
            <c:invertIfNegative val="1"/>
            <c:bubble3D val="0"/>
            <c:spPr>
              <a:solidFill>
                <a:srgbClr val="00B0F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BBDB-4366-AEE7-E0484068068F}"/>
              </c:ext>
            </c:extLst>
          </c:dPt>
          <c:dPt>
            <c:idx val="8"/>
            <c:invertIfNegative val="1"/>
            <c:bubble3D val="0"/>
            <c:spPr>
              <a:solidFill>
                <a:srgbClr val="007134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BBDB-4366-AEE7-E0484068068F}"/>
              </c:ext>
            </c:extLst>
          </c:dPt>
          <c:dPt>
            <c:idx val="10"/>
            <c:invertIfNegative val="1"/>
            <c:bubble3D val="0"/>
            <c:spPr>
              <a:solidFill>
                <a:srgbClr val="00B05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BBDB-4366-AEE7-E0484068068F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BDB-4366-AEE7-E0484068068F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BDB-4366-AEE7-E0484068068F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BBDB-4366-AEE7-E0484068068F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BBDB-4366-AEE7-E0484068068F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DB-4366-AEE7-E0484068068F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BBDB-4366-AEE7-E0484068068F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BBDB-4366-AEE7-E0484068068F}"/>
              </c:ext>
            </c:extLst>
          </c:dPt>
          <c:dPt>
            <c:idx val="25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BBDB-4366-AEE7-E0484068068F}"/>
              </c:ext>
            </c:extLst>
          </c:dPt>
          <c:dPt>
            <c:idx val="26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6-BBDB-4366-AEE7-E0484068068F}"/>
              </c:ext>
            </c:extLst>
          </c:dPt>
          <c:dPt>
            <c:idx val="27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8-BBDB-4366-AEE7-E0484068068F}"/>
              </c:ext>
            </c:extLst>
          </c:dPt>
          <c:cat>
            <c:strRef>
              <c:f>'Project Plan Template'!$C$8:$C$27</c:f>
              <c:strCache>
                <c:ptCount val="20"/>
                <c:pt idx="0">
                  <c:v>Ý TƯỞNG VÀ KHỞI CÔNG DỰ ÁN</c:v>
                </c:pt>
                <c:pt idx="1">
                  <c:v>Xác định ý tưởng</c:v>
                </c:pt>
                <c:pt idx="2">
                  <c:v>Đề xuất nội dung đề tài</c:v>
                </c:pt>
                <c:pt idx="3">
                  <c:v>Xác định các mục tiêu (Yếu tố môi trường)</c:v>
                </c:pt>
                <c:pt idx="4">
                  <c:v>Xác định linh kiện, lên ngân sách</c:v>
                </c:pt>
                <c:pt idx="5">
                  <c:v>QUY HOẠCH</c:v>
                </c:pt>
                <c:pt idx="6">
                  <c:v>Xác định phần mềm sử dụng</c:v>
                </c:pt>
                <c:pt idx="7">
                  <c:v>Test các thiết bị (cảm biến và các module)</c:v>
                </c:pt>
                <c:pt idx="8">
                  <c:v>Test nguồn cấp ( Nguồn điện duy trì được bao lâu ?)</c:v>
                </c:pt>
                <c:pt idx="9">
                  <c:v>Lên bản khảo cho sơ đồ nguyên lý (Gateway và Node)</c:v>
                </c:pt>
                <c:pt idx="10">
                  <c:v>KHỞI CÔNG</c:v>
                </c:pt>
                <c:pt idx="11">
                  <c:v>Vẽ PCB (GateWay và Node)</c:v>
                </c:pt>
                <c:pt idx="12">
                  <c:v>Xây dụng mạng Lưới(LoraMesh)</c:v>
                </c:pt>
                <c:pt idx="13">
                  <c:v>Lập trình phần mềm app người sử dụng và web quản lý</c:v>
                </c:pt>
                <c:pt idx="14">
                  <c:v>Giao tiếp với phần mềm (Dạng cấm dây)</c:v>
                </c:pt>
                <c:pt idx="15">
                  <c:v>Hoàn thành bản thử nghiệm (trên board vẽ từ pcb)</c:v>
                </c:pt>
                <c:pt idx="16">
                  <c:v>Kiểm thử và hoàn hành</c:v>
                </c:pt>
                <c:pt idx="17">
                  <c:v>THỰC HIỆN/ GIÁM SÁT</c:v>
                </c:pt>
                <c:pt idx="18">
                  <c:v>Lắp đặt</c:v>
                </c:pt>
                <c:pt idx="19">
                  <c:v>Giám sát và Đánh giá</c:v>
                </c:pt>
              </c:strCache>
            </c:strRef>
          </c:cat>
          <c:val>
            <c:numRef>
              <c:f>'Project Plan Template'!$H$8:$H$27</c:f>
              <c:numCache>
                <c:formatCode>0</c:formatCode>
                <c:ptCount val="20"/>
                <c:pt idx="0">
                  <c:v>24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13</c:v>
                </c:pt>
                <c:pt idx="5">
                  <c:v>25</c:v>
                </c:pt>
                <c:pt idx="6">
                  <c:v>2</c:v>
                </c:pt>
                <c:pt idx="7">
                  <c:v>15</c:v>
                </c:pt>
                <c:pt idx="8">
                  <c:v>8</c:v>
                </c:pt>
                <c:pt idx="9">
                  <c:v>15</c:v>
                </c:pt>
                <c:pt idx="10">
                  <c:v>164</c:v>
                </c:pt>
                <c:pt idx="11">
                  <c:v>22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18</c:v>
                </c:pt>
                <c:pt idx="16">
                  <c:v>30</c:v>
                </c:pt>
                <c:pt idx="17">
                  <c:v>30</c:v>
                </c:pt>
                <c:pt idx="18">
                  <c:v>7</c:v>
                </c:pt>
                <c:pt idx="19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29-BBDB-4366-AEE7-E0484068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781458"/>
        <c:axId val="667627599"/>
      </c:barChart>
      <c:catAx>
        <c:axId val="3757814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667627599"/>
        <c:crosses val="autoZero"/>
        <c:auto val="1"/>
        <c:lblAlgn val="ctr"/>
        <c:lblOffset val="100"/>
        <c:noMultiLvlLbl val="1"/>
      </c:catAx>
      <c:valAx>
        <c:axId val="667627599"/>
        <c:scaling>
          <c:orientation val="minMax"/>
          <c:min val="452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m/dd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375781458"/>
        <c:crosses val="max"/>
        <c:crossBetween val="between"/>
        <c:majorUnit val="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27</xdr:row>
      <xdr:rowOff>114300</xdr:rowOff>
    </xdr:from>
    <xdr:ext cx="14754225" cy="7524750"/>
    <xdr:graphicFrame macro="">
      <xdr:nvGraphicFramePr>
        <xdr:cNvPr id="1230523989" name="Chart 1">
          <a:extLst>
            <a:ext uri="{FF2B5EF4-FFF2-40B4-BE49-F238E27FC236}">
              <a16:creationId xmlns:a16="http://schemas.microsoft.com/office/drawing/2014/main" id="{00000000-0008-0000-0000-0000554E5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E994"/>
  <sheetViews>
    <sheetView showGridLines="0" tabSelected="1" topLeftCell="A13" zoomScale="115" zoomScaleNormal="115" workbookViewId="0">
      <selection activeCell="C21" sqref="C21"/>
    </sheetView>
  </sheetViews>
  <sheetFormatPr defaultColWidth="11.19921875" defaultRowHeight="15" customHeight="1" outlineLevelRow="1" x14ac:dyDescent="0.3"/>
  <cols>
    <col min="1" max="1" width="3.296875" style="4" customWidth="1"/>
    <col min="2" max="2" width="7.796875" style="4" customWidth="1"/>
    <col min="3" max="3" width="57" style="4" customWidth="1"/>
    <col min="4" max="4" width="12.796875" style="4" customWidth="1"/>
    <col min="5" max="5" width="20.796875" style="4" customWidth="1"/>
    <col min="6" max="7" width="8.796875" style="4" customWidth="1"/>
    <col min="8" max="8" width="10.69921875" style="4" customWidth="1"/>
    <col min="9" max="9" width="50.796875" style="4" customWidth="1"/>
    <col min="10" max="10" width="3.296875" style="4" customWidth="1"/>
    <col min="11" max="11" width="12.796875" style="4" customWidth="1"/>
    <col min="12" max="17" width="11" style="4" customWidth="1"/>
    <col min="18" max="18" width="9" style="4" customWidth="1"/>
    <col min="19" max="31" width="11" style="4" customWidth="1"/>
    <col min="32" max="16384" width="11.19921875" style="4"/>
  </cols>
  <sheetData>
    <row r="1" spans="1:31" ht="45" customHeight="1" x14ac:dyDescent="0.3">
      <c r="A1" s="1"/>
      <c r="B1" s="2" t="s">
        <v>15</v>
      </c>
      <c r="C1" s="3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  <c r="AA1" s="3"/>
      <c r="AB1" s="3"/>
      <c r="AC1" s="3"/>
      <c r="AD1" s="3"/>
      <c r="AE1" s="3"/>
    </row>
    <row r="2" spans="1:31" ht="18" customHeight="1" x14ac:dyDescent="0.3">
      <c r="A2" s="5"/>
      <c r="B2" s="5"/>
      <c r="C2" s="5" t="s">
        <v>0</v>
      </c>
      <c r="D2" s="5"/>
      <c r="E2" s="5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"/>
      <c r="AE2" s="6"/>
    </row>
    <row r="3" spans="1:31" ht="30" customHeight="1" x14ac:dyDescent="0.3">
      <c r="A3" s="1"/>
      <c r="B3" s="1"/>
      <c r="C3" s="7" t="s">
        <v>15</v>
      </c>
      <c r="D3" s="1"/>
      <c r="E3" s="8">
        <v>45369</v>
      </c>
      <c r="F3" s="1"/>
      <c r="G3" s="1"/>
      <c r="H3" s="1" t="s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</row>
    <row r="4" spans="1:31" ht="18" customHeight="1" x14ac:dyDescent="0.3">
      <c r="A4" s="5"/>
      <c r="B4" s="5"/>
      <c r="C4" s="5" t="s">
        <v>3</v>
      </c>
      <c r="D4" s="5"/>
      <c r="E4" s="5" t="s">
        <v>4</v>
      </c>
      <c r="F4" s="5"/>
      <c r="G4" s="5"/>
      <c r="H4" s="5" t="s">
        <v>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</row>
    <row r="5" spans="1:31" ht="30" customHeight="1" x14ac:dyDescent="0.3">
      <c r="A5" s="1"/>
      <c r="B5" s="1"/>
      <c r="C5" s="9"/>
      <c r="D5" s="1"/>
      <c r="E5" s="8">
        <v>45627</v>
      </c>
      <c r="F5" s="1"/>
      <c r="G5" s="1"/>
      <c r="H5" s="10">
        <f>IF(E3=0,0,E5-E3)+1</f>
        <v>259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</row>
    <row r="6" spans="1:31" ht="12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34.5" customHeight="1" x14ac:dyDescent="0.3">
      <c r="A7" s="11"/>
      <c r="B7" s="12" t="s">
        <v>6</v>
      </c>
      <c r="C7" s="12" t="s">
        <v>7</v>
      </c>
      <c r="D7" s="12" t="s">
        <v>8</v>
      </c>
      <c r="E7" s="12" t="s">
        <v>9</v>
      </c>
      <c r="F7" s="13" t="s">
        <v>1</v>
      </c>
      <c r="G7" s="13" t="s">
        <v>4</v>
      </c>
      <c r="H7" s="14" t="s">
        <v>18</v>
      </c>
      <c r="I7" s="12" t="s">
        <v>10</v>
      </c>
      <c r="J7" s="11"/>
      <c r="K7" s="12" t="s">
        <v>8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24.75" customHeight="1" x14ac:dyDescent="0.3">
      <c r="A8" s="11"/>
      <c r="B8" s="15">
        <v>1</v>
      </c>
      <c r="C8" s="16" t="s">
        <v>16</v>
      </c>
      <c r="D8" s="15" t="s">
        <v>13</v>
      </c>
      <c r="E8" s="15"/>
      <c r="F8" s="17">
        <v>45369</v>
      </c>
      <c r="G8" s="17">
        <v>45392</v>
      </c>
      <c r="H8" s="18">
        <f>IF(F8=0,0,G8-F8)+1</f>
        <v>24</v>
      </c>
      <c r="I8" s="19"/>
      <c r="J8" s="11"/>
      <c r="K8" s="20" t="s">
        <v>12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24.75" customHeight="1" outlineLevel="1" x14ac:dyDescent="0.3">
      <c r="A9" s="11"/>
      <c r="B9" s="20">
        <v>1.1000000000000001</v>
      </c>
      <c r="C9" s="21" t="s">
        <v>17</v>
      </c>
      <c r="D9" s="22" t="s">
        <v>11</v>
      </c>
      <c r="E9" s="23"/>
      <c r="F9" s="24">
        <v>45369</v>
      </c>
      <c r="G9" s="24">
        <v>45369</v>
      </c>
      <c r="H9" s="25">
        <f t="shared" ref="H9:H27" si="0">IF(F9=0,0,G9-F9)+1</f>
        <v>1</v>
      </c>
      <c r="I9" s="20"/>
      <c r="J9" s="11"/>
      <c r="K9" s="22" t="s">
        <v>13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24.75" customHeight="1" outlineLevel="1" x14ac:dyDescent="0.3">
      <c r="A10" s="11"/>
      <c r="B10" s="20">
        <v>1.2</v>
      </c>
      <c r="C10" s="21" t="s">
        <v>19</v>
      </c>
      <c r="D10" s="22" t="s">
        <v>13</v>
      </c>
      <c r="E10" s="23"/>
      <c r="F10" s="24">
        <v>45370</v>
      </c>
      <c r="G10" s="24">
        <v>45378</v>
      </c>
      <c r="H10" s="25">
        <f t="shared" si="0"/>
        <v>9</v>
      </c>
      <c r="I10" s="20"/>
      <c r="J10" s="11"/>
      <c r="K10" s="22" t="s">
        <v>11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24.75" customHeight="1" outlineLevel="1" x14ac:dyDescent="0.3">
      <c r="A11" s="11"/>
      <c r="B11" s="20">
        <v>1.3</v>
      </c>
      <c r="C11" s="21" t="s">
        <v>20</v>
      </c>
      <c r="D11" s="22" t="s">
        <v>12</v>
      </c>
      <c r="E11" s="26"/>
      <c r="F11" s="24">
        <v>45379</v>
      </c>
      <c r="G11" s="24">
        <v>45379</v>
      </c>
      <c r="H11" s="25">
        <f t="shared" si="0"/>
        <v>1</v>
      </c>
      <c r="I11" s="20"/>
      <c r="J11" s="11"/>
      <c r="K11" s="27" t="s">
        <v>14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24.75" customHeight="1" outlineLevel="1" x14ac:dyDescent="0.3">
      <c r="A12" s="11"/>
      <c r="B12" s="20">
        <v>1.4</v>
      </c>
      <c r="C12" s="21" t="s">
        <v>21</v>
      </c>
      <c r="D12" s="22" t="s">
        <v>12</v>
      </c>
      <c r="E12" s="23"/>
      <c r="F12" s="24">
        <v>45380</v>
      </c>
      <c r="G12" s="24">
        <v>45392</v>
      </c>
      <c r="H12" s="25">
        <f t="shared" si="0"/>
        <v>13</v>
      </c>
      <c r="I12" s="20"/>
      <c r="J12" s="11"/>
      <c r="K12" s="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24.75" customHeight="1" x14ac:dyDescent="0.3">
      <c r="A13" s="11"/>
      <c r="B13" s="28">
        <v>2</v>
      </c>
      <c r="C13" s="29" t="s">
        <v>22</v>
      </c>
      <c r="D13" s="30" t="s">
        <v>12</v>
      </c>
      <c r="E13" s="31"/>
      <c r="F13" s="32">
        <v>45393</v>
      </c>
      <c r="G13" s="33">
        <v>45417</v>
      </c>
      <c r="H13" s="34">
        <f t="shared" si="0"/>
        <v>25</v>
      </c>
      <c r="I13" s="35"/>
      <c r="J13" s="11"/>
      <c r="K13" s="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24.75" customHeight="1" outlineLevel="1" x14ac:dyDescent="0.3">
      <c r="A14" s="11"/>
      <c r="B14" s="20">
        <v>2.1</v>
      </c>
      <c r="C14" s="21" t="s">
        <v>25</v>
      </c>
      <c r="D14" s="22" t="s">
        <v>12</v>
      </c>
      <c r="E14" s="36"/>
      <c r="F14" s="24">
        <v>45393</v>
      </c>
      <c r="G14" s="37">
        <v>45394</v>
      </c>
      <c r="H14" s="25">
        <f t="shared" si="0"/>
        <v>2</v>
      </c>
      <c r="I14" s="20"/>
      <c r="J14" s="11"/>
      <c r="K14" s="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24.75" customHeight="1" outlineLevel="1" x14ac:dyDescent="0.3">
      <c r="A15" s="11"/>
      <c r="B15" s="20">
        <v>2.2000000000000002</v>
      </c>
      <c r="C15" s="21" t="s">
        <v>23</v>
      </c>
      <c r="D15" s="22" t="s">
        <v>12</v>
      </c>
      <c r="E15" s="36"/>
      <c r="F15" s="24">
        <v>45395</v>
      </c>
      <c r="G15" s="37">
        <v>45409</v>
      </c>
      <c r="H15" s="25">
        <f>IF(F15=0,0,G15-F15)+1</f>
        <v>15</v>
      </c>
      <c r="I15" s="20"/>
      <c r="J15" s="11"/>
      <c r="K15" s="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24.75" customHeight="1" outlineLevel="1" x14ac:dyDescent="0.3">
      <c r="A16" s="11"/>
      <c r="B16" s="20">
        <v>2.2999999999999998</v>
      </c>
      <c r="C16" s="21" t="s">
        <v>26</v>
      </c>
      <c r="D16" s="22" t="s">
        <v>12</v>
      </c>
      <c r="E16" s="36"/>
      <c r="F16" s="24">
        <v>45410</v>
      </c>
      <c r="G16" s="37">
        <v>45417</v>
      </c>
      <c r="H16" s="25">
        <f t="shared" si="0"/>
        <v>8</v>
      </c>
      <c r="I16" s="20"/>
      <c r="J16" s="11"/>
      <c r="K16" s="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24.75" customHeight="1" outlineLevel="1" thickBot="1" x14ac:dyDescent="0.35">
      <c r="A17" s="11"/>
      <c r="B17" s="38">
        <v>2.4</v>
      </c>
      <c r="C17" s="21" t="s">
        <v>24</v>
      </c>
      <c r="D17" s="40" t="s">
        <v>12</v>
      </c>
      <c r="E17" s="41"/>
      <c r="F17" s="42">
        <v>45417</v>
      </c>
      <c r="G17" s="43">
        <v>45431</v>
      </c>
      <c r="H17" s="44">
        <f t="shared" si="0"/>
        <v>15</v>
      </c>
      <c r="I17" s="38"/>
      <c r="J17" s="11"/>
      <c r="K17" s="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24.75" customHeight="1" x14ac:dyDescent="0.3">
      <c r="A18" s="11"/>
      <c r="B18" s="28">
        <v>3</v>
      </c>
      <c r="C18" s="29" t="s">
        <v>27</v>
      </c>
      <c r="D18" s="30" t="s">
        <v>12</v>
      </c>
      <c r="E18" s="31"/>
      <c r="F18" s="32">
        <v>45432</v>
      </c>
      <c r="G18" s="33">
        <v>45595</v>
      </c>
      <c r="H18" s="34">
        <f t="shared" si="0"/>
        <v>164</v>
      </c>
      <c r="I18" s="35"/>
      <c r="J18" s="11"/>
      <c r="K18" s="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24.75" customHeight="1" outlineLevel="1" x14ac:dyDescent="0.3">
      <c r="A19" s="11"/>
      <c r="B19" s="20">
        <v>3.1</v>
      </c>
      <c r="C19" s="21" t="s">
        <v>28</v>
      </c>
      <c r="D19" s="22" t="s">
        <v>12</v>
      </c>
      <c r="E19" s="27"/>
      <c r="F19" s="24">
        <v>45432</v>
      </c>
      <c r="G19" s="37">
        <v>45453</v>
      </c>
      <c r="H19" s="25">
        <f t="shared" si="0"/>
        <v>22</v>
      </c>
      <c r="I19" s="20"/>
      <c r="J19" s="11"/>
      <c r="K19" s="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24.75" customHeight="1" outlineLevel="1" x14ac:dyDescent="0.3">
      <c r="A20" s="11"/>
      <c r="B20" s="20">
        <v>3.2</v>
      </c>
      <c r="C20" s="21" t="s">
        <v>29</v>
      </c>
      <c r="D20" s="22" t="s">
        <v>12</v>
      </c>
      <c r="E20" s="27"/>
      <c r="F20" s="24">
        <v>45454</v>
      </c>
      <c r="G20" s="37">
        <v>45484</v>
      </c>
      <c r="H20" s="25">
        <f t="shared" si="0"/>
        <v>31</v>
      </c>
      <c r="I20" s="20"/>
      <c r="J20" s="11"/>
      <c r="K20" s="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24.75" customHeight="1" outlineLevel="1" x14ac:dyDescent="0.3">
      <c r="A21" s="11"/>
      <c r="B21" s="20">
        <v>3.3</v>
      </c>
      <c r="C21" s="21" t="s">
        <v>36</v>
      </c>
      <c r="D21" s="22" t="s">
        <v>12</v>
      </c>
      <c r="E21" s="27"/>
      <c r="F21" s="24">
        <v>45485</v>
      </c>
      <c r="G21" s="37">
        <v>45516</v>
      </c>
      <c r="H21" s="25">
        <f>IF(F21=I200,0,G21-F21)+1</f>
        <v>32</v>
      </c>
      <c r="I21" s="20"/>
      <c r="J21" s="11"/>
      <c r="K21" s="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24.75" customHeight="1" outlineLevel="1" x14ac:dyDescent="0.3">
      <c r="A22" s="11"/>
      <c r="B22" s="20">
        <v>3.4</v>
      </c>
      <c r="C22" s="21" t="s">
        <v>33</v>
      </c>
      <c r="D22" s="22" t="s">
        <v>12</v>
      </c>
      <c r="E22" s="27"/>
      <c r="F22" s="24">
        <v>45516</v>
      </c>
      <c r="G22" s="37">
        <v>45547</v>
      </c>
      <c r="H22" s="25">
        <f t="shared" si="0"/>
        <v>32</v>
      </c>
      <c r="I22" s="20"/>
      <c r="J22" s="11"/>
      <c r="K22" s="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24.75" customHeight="1" outlineLevel="1" x14ac:dyDescent="0.3">
      <c r="A23" s="11"/>
      <c r="B23" s="20">
        <v>3.5</v>
      </c>
      <c r="C23" s="21" t="s">
        <v>34</v>
      </c>
      <c r="D23" s="22" t="s">
        <v>12</v>
      </c>
      <c r="E23" s="36"/>
      <c r="F23" s="24">
        <v>45548</v>
      </c>
      <c r="G23" s="37">
        <v>45565</v>
      </c>
      <c r="H23" s="25">
        <f t="shared" si="0"/>
        <v>18</v>
      </c>
      <c r="I23" s="20"/>
      <c r="J23" s="11"/>
      <c r="K23" s="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24.75" customHeight="1" outlineLevel="1" thickBot="1" x14ac:dyDescent="0.35">
      <c r="A24" s="11"/>
      <c r="B24" s="38">
        <v>3.6</v>
      </c>
      <c r="C24" s="39" t="s">
        <v>35</v>
      </c>
      <c r="D24" s="40" t="s">
        <v>12</v>
      </c>
      <c r="E24" s="45"/>
      <c r="F24" s="42">
        <v>45566</v>
      </c>
      <c r="G24" s="43">
        <v>45595</v>
      </c>
      <c r="H24" s="44">
        <f t="shared" si="0"/>
        <v>30</v>
      </c>
      <c r="I24" s="38"/>
      <c r="J24" s="11"/>
      <c r="K24" s="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24.75" customHeight="1" x14ac:dyDescent="0.3">
      <c r="A25" s="11"/>
      <c r="B25" s="28">
        <v>4</v>
      </c>
      <c r="C25" s="29" t="s">
        <v>30</v>
      </c>
      <c r="D25" s="30" t="s">
        <v>12</v>
      </c>
      <c r="E25" s="31"/>
      <c r="F25" s="32">
        <v>45597</v>
      </c>
      <c r="G25" s="33">
        <v>45626</v>
      </c>
      <c r="H25" s="34">
        <f t="shared" si="0"/>
        <v>30</v>
      </c>
      <c r="I25" s="35"/>
      <c r="J25" s="11"/>
      <c r="K25" s="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24.75" customHeight="1" outlineLevel="1" x14ac:dyDescent="0.3">
      <c r="A26" s="11"/>
      <c r="B26" s="20">
        <v>4.0999999999999996</v>
      </c>
      <c r="C26" s="21" t="s">
        <v>31</v>
      </c>
      <c r="D26" s="22" t="s">
        <v>12</v>
      </c>
      <c r="E26" s="36"/>
      <c r="F26" s="24">
        <v>45597</v>
      </c>
      <c r="G26" s="37">
        <v>45603</v>
      </c>
      <c r="H26" s="25">
        <f t="shared" si="0"/>
        <v>7</v>
      </c>
      <c r="I26" s="20"/>
      <c r="J26" s="11"/>
      <c r="K26" s="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24.75" customHeight="1" outlineLevel="1" x14ac:dyDescent="0.3">
      <c r="A27" s="11"/>
      <c r="B27" s="20">
        <v>4.2</v>
      </c>
      <c r="C27" s="21" t="s">
        <v>32</v>
      </c>
      <c r="D27" s="22" t="s">
        <v>12</v>
      </c>
      <c r="E27" s="36"/>
      <c r="F27" s="24">
        <v>45604</v>
      </c>
      <c r="G27" s="37">
        <v>45626</v>
      </c>
      <c r="H27" s="25">
        <f t="shared" si="0"/>
        <v>23</v>
      </c>
      <c r="I27" s="20"/>
      <c r="J27" s="11"/>
      <c r="K27" s="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30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300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49.5" customHeight="1" x14ac:dyDescent="0.3">
      <c r="A31" s="3"/>
      <c r="B31" s="46"/>
      <c r="C31" s="47"/>
      <c r="D31" s="47"/>
      <c r="E31" s="47"/>
      <c r="F31" s="47"/>
      <c r="G31" s="47"/>
      <c r="H31" s="47"/>
      <c r="I31" s="4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2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</sheetData>
  <conditionalFormatting sqref="K8:K11 D8:D27">
    <cfRule type="containsText" dxfId="3" priority="1" operator="containsText" text="On Hold">
      <formula>NOT(ISERROR(SEARCH(("On Hold"),(D8))))</formula>
    </cfRule>
    <cfRule type="containsText" dxfId="2" priority="2" operator="containsText" text="Complete">
      <formula>NOT(ISERROR(SEARCH(("Complete"),(D8))))</formula>
    </cfRule>
    <cfRule type="containsText" dxfId="1" priority="3" operator="containsText" text="In Progress">
      <formula>NOT(ISERROR(SEARCH(("In Progress"),(D8))))</formula>
    </cfRule>
    <cfRule type="containsText" dxfId="0" priority="4" operator="containsText" text="Not Started">
      <formula>NOT(ISERROR(SEARCH(("Not Started"),(D8))))</formula>
    </cfRule>
  </conditionalFormatting>
  <dataValidations count="1">
    <dataValidation type="list" allowBlank="1" showErrorMessage="1" sqref="D8:D27" xr:uid="{00000000-0002-0000-0000-000000000000}">
      <formula1>$K$8:$K$11</formula1>
    </dataValidation>
  </dataValidation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Công Hòa</cp:lastModifiedBy>
  <dcterms:created xsi:type="dcterms:W3CDTF">2015-02-24T20:54:23Z</dcterms:created>
  <dcterms:modified xsi:type="dcterms:W3CDTF">2024-05-27T07:12:47Z</dcterms:modified>
</cp:coreProperties>
</file>