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\loongarch\2024\submission\NEUQ_2_WangQi\"/>
    </mc:Choice>
  </mc:AlternateContent>
  <xr:revisionPtr revIDLastSave="0" documentId="13_ncr:1_{F8F60A49-C85F-4A24-A7C0-D5CD480D747F}" xr6:coauthVersionLast="47" xr6:coauthVersionMax="47" xr10:uidLastSave="{00000000-0000-0000-0000-000000000000}"/>
  <bookViews>
    <workbookView xWindow="5556" yWindow="0" windowWidth="14268" windowHeight="12240" xr2:uid="{00000000-000D-0000-FFFF-FFFF00000000}"/>
  </bookViews>
  <sheets>
    <sheet name="myCPU计算" sheetId="3" r:id="rId1"/>
    <sheet name="openla500运行结果" sheetId="2" r:id="rId2"/>
  </sheets>
  <definedNames>
    <definedName name="_xlnm._FilterDatabase" localSheetId="0" hidden="1">myCPU计算!$B$7:$E$8</definedName>
  </definedNames>
  <calcPr calcId="191029"/>
</workbook>
</file>

<file path=xl/calcChain.xml><?xml version="1.0" encoding="utf-8"?>
<calcChain xmlns="http://schemas.openxmlformats.org/spreadsheetml/2006/main">
  <c r="F37" i="3" l="1"/>
  <c r="F36" i="3"/>
  <c r="F35" i="3"/>
  <c r="F34" i="3"/>
  <c r="F33" i="3"/>
  <c r="F32" i="3"/>
  <c r="I17" i="3" s="1"/>
  <c r="F31" i="3"/>
  <c r="F30" i="3"/>
  <c r="F29" i="3"/>
  <c r="F28" i="3"/>
  <c r="F27" i="3"/>
  <c r="F26" i="3"/>
  <c r="F25" i="3"/>
  <c r="F24" i="3"/>
  <c r="F23" i="3"/>
  <c r="F22" i="3"/>
  <c r="F21" i="3"/>
  <c r="I14" i="3"/>
</calcChain>
</file>

<file path=xl/sharedStrings.xml><?xml version="1.0" encoding="utf-8"?>
<sst xmlns="http://schemas.openxmlformats.org/spreadsheetml/2006/main" count="116" uniqueCount="102">
  <si>
    <t>一、功能测试分数计算</t>
  </si>
  <si>
    <t>myCPU接口类型</t>
  </si>
  <si>
    <t>58个功能点通过数</t>
  </si>
  <si>
    <t>axi接口</t>
  </si>
  <si>
    <t>注2：AXI接口运算功能点测试的通过指标是：上板时任意切换随机种子，都通过；</t>
  </si>
  <si>
    <t>功能分</t>
  </si>
  <si>
    <t>二、性能测试分数计算</t>
  </si>
  <si>
    <t>序号</t>
  </si>
  <si>
    <t>测试程序</t>
  </si>
  <si>
    <t>myCPU</t>
  </si>
  <si>
    <t>openla500</t>
  </si>
  <si>
    <t>性能分</t>
  </si>
  <si>
    <r>
      <rPr>
        <b/>
        <sz val="11"/>
        <color rgb="FF000000"/>
        <rFont val="宋体"/>
        <family val="3"/>
        <charset val="134"/>
      </rPr>
      <t>上板计时</t>
    </r>
    <r>
      <rPr>
        <b/>
        <sz val="11"/>
        <color indexed="8"/>
        <rFont val="Times New Roman"/>
        <family val="1"/>
      </rPr>
      <t>(16</t>
    </r>
    <r>
      <rPr>
        <b/>
        <sz val="11"/>
        <color indexed="8"/>
        <rFont val="宋体"/>
        <family val="3"/>
        <charset val="134"/>
      </rPr>
      <t>进制</t>
    </r>
    <r>
      <rPr>
        <b/>
        <sz val="11"/>
        <color indexed="8"/>
        <rFont val="Times New Roman"/>
        <family val="1"/>
      </rPr>
      <t>)</t>
    </r>
  </si>
  <si>
    <r>
      <rPr>
        <b/>
        <sz val="11"/>
        <color rgb="FF000000"/>
        <rFont val="宋体"/>
        <family val="3"/>
        <charset val="134"/>
      </rPr>
      <t>上板</t>
    </r>
    <r>
      <rPr>
        <b/>
        <sz val="11"/>
        <color indexed="8"/>
        <rFont val="Times New Roman"/>
        <family val="1"/>
      </rPr>
      <t>(16</t>
    </r>
    <r>
      <rPr>
        <b/>
        <sz val="11"/>
        <color indexed="8"/>
        <rFont val="宋体"/>
        <family val="3"/>
        <charset val="134"/>
      </rPr>
      <t>进制</t>
    </r>
    <r>
      <rPr>
        <b/>
        <sz val="11"/>
        <color indexed="8"/>
        <rFont val="Times New Roman"/>
        <family val="1"/>
      </rPr>
      <t>)</t>
    </r>
  </si>
  <si>
    <t>数码管显示
（SoC Count）</t>
  </si>
  <si>
    <t>cpu_clk : sys_clk</t>
  </si>
  <si>
    <t>50MHz : 100MHz</t>
  </si>
  <si>
    <t>-</t>
  </si>
  <si>
    <t>bitcount</t>
  </si>
  <si>
    <t>AAC96</t>
  </si>
  <si>
    <t>bubble_sort</t>
  </si>
  <si>
    <t>30357A</t>
  </si>
  <si>
    <t>coremark</t>
  </si>
  <si>
    <t>8873DC</t>
  </si>
  <si>
    <t>crc32</t>
  </si>
  <si>
    <t>66390E</t>
  </si>
  <si>
    <t>dhrystone</t>
  </si>
  <si>
    <t>128D5E</t>
  </si>
  <si>
    <t>quick_sort</t>
  </si>
  <si>
    <t>33F846</t>
  </si>
  <si>
    <t>select_sort</t>
  </si>
  <si>
    <t>1FB806</t>
  </si>
  <si>
    <t>sha</t>
  </si>
  <si>
    <t>39F4A6</t>
  </si>
  <si>
    <t>stream_copy</t>
  </si>
  <si>
    <t>37340</t>
  </si>
  <si>
    <t>stringsearch</t>
  </si>
  <si>
    <t>29ABEE</t>
  </si>
  <si>
    <r>
      <rPr>
        <sz val="11"/>
        <color theme="1"/>
        <rFont val="宋体"/>
        <family val="3"/>
        <charset val="134"/>
        <scheme val="minor"/>
      </rPr>
      <t>注1：根据myCPU运行时间填写黄色区域，</t>
    </r>
    <r>
      <rPr>
        <b/>
        <sz val="11"/>
        <color indexed="10"/>
        <rFont val="宋体"/>
        <family val="3"/>
        <charset val="134"/>
      </rPr>
      <t>不要更改单元格格式，</t>
    </r>
    <r>
      <rPr>
        <sz val="11"/>
        <color indexed="8"/>
        <rFont val="宋体"/>
        <family val="3"/>
        <charset val="134"/>
      </rPr>
      <t>填写格式为16进制数，分别填写：上板cpu_clk与</t>
    </r>
    <r>
      <rPr>
        <sz val="11"/>
        <color indexed="8"/>
        <rFont val="宋体"/>
        <family val="3"/>
        <charset val="134"/>
      </rPr>
      <t>sys</t>
    </r>
    <r>
      <rPr>
        <sz val="11"/>
        <color indexed="8"/>
        <rFont val="宋体"/>
        <family val="3"/>
        <charset val="134"/>
      </rPr>
      <t>_clk的频率，上板计时；</t>
    </r>
  </si>
  <si>
    <t>注2：表格中计时结果为上板时性能测试通过时的数码管显示。</t>
  </si>
  <si>
    <t>注3：如果某性能测试程序不通过，则对应仿真计时和上板计时项填为0，此时该项与openla500比值按0.1算，最终预赛评分时可能会调整；</t>
  </si>
  <si>
    <t>注4：灰色部分为固定项，不可修改；</t>
  </si>
  <si>
    <t>注5：橙色部分为自动计算，不可修改；</t>
  </si>
  <si>
    <t>注6：红色部分自动计算性能得分。</t>
  </si>
  <si>
    <t>数码管显示</t>
  </si>
  <si>
    <t>100MHz : 100MHz</t>
    <phoneticPr fontId="15" type="noConversion"/>
  </si>
  <si>
    <t>队名</t>
  </si>
  <si>
    <t>东秦二队</t>
    <phoneticPr fontId="15" type="noConversion"/>
  </si>
  <si>
    <t>学校</t>
  </si>
  <si>
    <t>东北大学秦皇岛分校</t>
    <phoneticPr fontId="15" type="noConversion"/>
  </si>
  <si>
    <t>队员</t>
  </si>
  <si>
    <t>王淇，郭翀高翔，杨欣蕊，甘瑞杰</t>
    <phoneticPr fontId="15" type="noConversion"/>
  </si>
  <si>
    <t>指导老师</t>
  </si>
  <si>
    <t>方淼，张旭</t>
    <phoneticPr fontId="15" type="noConversion"/>
  </si>
  <si>
    <r>
      <rPr>
        <sz val="11"/>
        <color theme="1"/>
        <rFont val="宋体"/>
        <family val="3"/>
        <charset val="134"/>
        <scheme val="minor"/>
      </rPr>
      <t>注1：AXI</t>
    </r>
    <r>
      <rPr>
        <sz val="11"/>
        <color rgb="FF000000"/>
        <rFont val="宋体"/>
        <family val="3"/>
        <charset val="134"/>
      </rPr>
      <t>/58*100</t>
    </r>
    <r>
      <rPr>
        <sz val="11"/>
        <color theme="1"/>
        <rFont val="宋体"/>
        <family val="3"/>
        <charset val="134"/>
        <scheme val="minor"/>
      </rPr>
      <t>；</t>
    </r>
  </si>
  <si>
    <r>
      <rPr>
        <sz val="11"/>
        <color theme="1"/>
        <rFont val="宋体"/>
        <family val="3"/>
        <charset val="134"/>
        <scheme val="minor"/>
      </rPr>
      <t>注3：根据功能测试结果，填写黄色区域，</t>
    </r>
    <r>
      <rPr>
        <b/>
        <sz val="11"/>
        <color rgb="FFFF0000"/>
        <rFont val="宋体"/>
        <family val="3"/>
        <charset val="134"/>
      </rPr>
      <t>不要更改单元格格式；</t>
    </r>
  </si>
  <si>
    <t>注4：右侧红色部分自动计算功能得分；</t>
  </si>
  <si>
    <r>
      <rPr>
        <sz val="11"/>
        <color theme="1"/>
        <rFont val="宋体"/>
        <family val="3"/>
        <charset val="134"/>
        <scheme val="minor"/>
      </rPr>
      <t>T</t>
    </r>
    <r>
      <rPr>
        <vertAlign val="subscript"/>
        <sz val="11"/>
        <color rgb="FF000000"/>
        <rFont val="宋体"/>
        <family val="3"/>
        <charset val="134"/>
      </rPr>
      <t>openla500</t>
    </r>
    <r>
      <rPr>
        <sz val="11"/>
        <color theme="1"/>
        <rFont val="宋体"/>
        <family val="3"/>
        <charset val="134"/>
        <scheme val="minor"/>
      </rPr>
      <t>/T</t>
    </r>
    <r>
      <rPr>
        <vertAlign val="subscript"/>
        <sz val="11"/>
        <color rgb="FF000000"/>
        <rFont val="宋体"/>
        <family val="3"/>
        <charset val="134"/>
      </rPr>
      <t>mycpu</t>
    </r>
  </si>
  <si>
    <t>CPU频率（MHz）</t>
  </si>
  <si>
    <r>
      <rPr>
        <b/>
        <sz val="11"/>
        <color rgb="FF000000"/>
        <rFont val="宋体"/>
        <family val="3"/>
        <charset val="134"/>
      </rPr>
      <t>数码管显示
（SoC Count）
（</t>
    </r>
    <r>
      <rPr>
        <b/>
        <sz val="11"/>
        <color rgb="FFFF0000"/>
        <rFont val="宋体"/>
        <family val="3"/>
        <charset val="134"/>
      </rPr>
      <t>最左开关拨上</t>
    </r>
    <r>
      <rPr>
        <b/>
        <sz val="11"/>
        <color rgb="FF000000"/>
        <rFont val="宋体"/>
        <family val="3"/>
        <charset val="134"/>
      </rPr>
      <t>）</t>
    </r>
  </si>
  <si>
    <t>40MHz : 100MHz</t>
  </si>
  <si>
    <t>10C0A8E</t>
    <phoneticPr fontId="15" type="noConversion"/>
  </si>
  <si>
    <t>d1612</t>
  </si>
  <si>
    <t>4A493AA</t>
    <phoneticPr fontId="15" type="noConversion"/>
  </si>
  <si>
    <t>3ca393</t>
  </si>
  <si>
    <t>CAFF78E</t>
    <phoneticPr fontId="15" type="noConversion"/>
  </si>
  <si>
    <t>aa6379</t>
  </si>
  <si>
    <t>8E15162</t>
    <phoneticPr fontId="15" type="noConversion"/>
  </si>
  <si>
    <t>7f8c71</t>
  </si>
  <si>
    <t>1A0A92E</t>
    <phoneticPr fontId="15" type="noConversion"/>
  </si>
  <si>
    <t>15acff</t>
  </si>
  <si>
    <t>4E1AD76</t>
    <phoneticPr fontId="15" type="noConversion"/>
  </si>
  <si>
    <t>41a98f</t>
  </si>
  <si>
    <t>36AAC1A</t>
    <phoneticPr fontId="15" type="noConversion"/>
  </si>
  <si>
    <t>275f21</t>
  </si>
  <si>
    <t>5A739B6</t>
    <phoneticPr fontId="15" type="noConversion"/>
  </si>
  <si>
    <t>4aa29a</t>
  </si>
  <si>
    <t>54BAFE</t>
    <phoneticPr fontId="15" type="noConversion"/>
  </si>
  <si>
    <t>3e2bd</t>
  </si>
  <si>
    <t>442D4E2</t>
    <phoneticPr fontId="15" type="noConversion"/>
  </si>
  <si>
    <t>32ce13</t>
  </si>
  <si>
    <t>fireye_D1</t>
  </si>
  <si>
    <t>3851556</t>
    <phoneticPr fontId="15" type="noConversion"/>
  </si>
  <si>
    <t>466edc</t>
  </si>
  <si>
    <t>fireye_I2</t>
  </si>
  <si>
    <t>5F4AEDA</t>
    <phoneticPr fontId="15" type="noConversion"/>
  </si>
  <si>
    <t>481581</t>
  </si>
  <si>
    <t>inner_product</t>
  </si>
  <si>
    <t>124D425E</t>
    <phoneticPr fontId="15" type="noConversion"/>
  </si>
  <si>
    <t>167b7a3</t>
  </si>
  <si>
    <t>lookup_table</t>
  </si>
  <si>
    <t>5A1F862</t>
    <phoneticPr fontId="15" type="noConversion"/>
  </si>
  <si>
    <t>692058</t>
  </si>
  <si>
    <t>loop_induction</t>
  </si>
  <si>
    <t>FC8053E</t>
    <phoneticPr fontId="15" type="noConversion"/>
  </si>
  <si>
    <t>f413bb</t>
  </si>
  <si>
    <t>my_memcmp</t>
  </si>
  <si>
    <t>4F43D96</t>
    <phoneticPr fontId="15" type="noConversion"/>
  </si>
  <si>
    <t>5895c9</t>
  </si>
  <si>
    <t>minmax_sequence</t>
  </si>
  <si>
    <t>97ED776</t>
    <phoneticPr fontId="15" type="noConversion"/>
  </si>
  <si>
    <t>848ec1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</si>
</sst>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_ "/>
  </numFmts>
  <fonts count="21" x14ac:knownFonts="1">
    <font>
      <sz val="11"/>
      <color theme="1"/>
      <name val="宋体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b/>
      <sz val="14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indexed="10"/>
      <name val="宋体"/>
      <family val="3"/>
      <charset val="134"/>
    </font>
    <font>
      <vertAlign val="subscript"/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4"/>
      <name val="仿宋"/>
      <family val="3"/>
      <charset val="134"/>
    </font>
    <font>
      <b/>
      <sz val="11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rgb="FFFFFF66"/>
        <bgColor theme="1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theme="1"/>
      </patternFill>
    </fill>
    <fill>
      <patternFill patternType="solid">
        <fgColor theme="0" tint="-0.14993743705557422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7" fillId="0" borderId="0">
      <alignment vertical="center"/>
    </xf>
  </cellStyleXfs>
  <cellXfs count="3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7" fillId="3" borderId="0" xfId="1" applyFill="1">
      <alignment vertical="center"/>
    </xf>
    <xf numFmtId="0" fontId="1" fillId="4" borderId="1" xfId="1" applyFont="1" applyFill="1" applyBorder="1" applyAlignment="1">
      <alignment horizontal="center" vertical="center" wrapText="1"/>
    </xf>
    <xf numFmtId="49" fontId="19" fillId="5" borderId="3" xfId="1" applyNumberFormat="1" applyFont="1" applyFill="1" applyBorder="1" applyAlignment="1">
      <alignment horizontal="center" vertical="center" wrapText="1"/>
    </xf>
    <xf numFmtId="49" fontId="19" fillId="5" borderId="4" xfId="1" applyNumberFormat="1" applyFont="1" applyFill="1" applyBorder="1" applyAlignment="1">
      <alignment horizontal="center" vertical="center" wrapText="1"/>
    </xf>
    <xf numFmtId="0" fontId="17" fillId="0" borderId="0" xfId="1">
      <alignment vertical="center"/>
    </xf>
    <xf numFmtId="49" fontId="19" fillId="5" borderId="1" xfId="1" applyNumberFormat="1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49" fontId="19" fillId="0" borderId="0" xfId="1" applyNumberFormat="1" applyFont="1" applyAlignment="1">
      <alignment horizontal="center" vertical="center" wrapText="1"/>
    </xf>
    <xf numFmtId="0" fontId="5" fillId="3" borderId="0" xfId="1" applyFont="1" applyFill="1">
      <alignment vertical="center"/>
    </xf>
    <xf numFmtId="0" fontId="1" fillId="8" borderId="1" xfId="1" applyFont="1" applyFill="1" applyBorder="1" applyAlignment="1">
      <alignment horizontal="center" vertical="center" wrapText="1"/>
    </xf>
    <xf numFmtId="176" fontId="4" fillId="5" borderId="1" xfId="1" applyNumberFormat="1" applyFont="1" applyFill="1" applyBorder="1" applyAlignment="1" applyProtection="1">
      <alignment horizontal="center" vertical="center" wrapText="1"/>
      <protection locked="0"/>
    </xf>
    <xf numFmtId="0" fontId="17" fillId="3" borderId="0" xfId="1" applyFill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177" fontId="5" fillId="6" borderId="1" xfId="1" applyNumberFormat="1" applyFont="1" applyFill="1" applyBorder="1" applyAlignment="1">
      <alignment horizontal="center" vertical="center"/>
    </xf>
    <xf numFmtId="0" fontId="17" fillId="3" borderId="2" xfId="1" applyFill="1" applyBorder="1" applyAlignment="1">
      <alignment horizontal="center" vertical="center"/>
    </xf>
    <xf numFmtId="0" fontId="1" fillId="8" borderId="1" xfId="1" applyFont="1" applyFill="1" applyBorder="1" applyAlignment="1">
      <alignment horizontal="center" vertical="center" wrapText="1"/>
    </xf>
    <xf numFmtId="0" fontId="7" fillId="8" borderId="1" xfId="1" applyFont="1" applyFill="1" applyBorder="1" applyAlignment="1">
      <alignment horizontal="center" vertical="center"/>
    </xf>
    <xf numFmtId="0" fontId="17" fillId="8" borderId="1" xfId="1" applyFill="1" applyBorder="1" applyAlignment="1">
      <alignment horizontal="center" vertical="center"/>
    </xf>
    <xf numFmtId="0" fontId="17" fillId="9" borderId="5" xfId="1" applyFill="1" applyBorder="1">
      <alignment vertical="center"/>
    </xf>
    <xf numFmtId="0" fontId="2" fillId="8" borderId="1" xfId="1" applyFont="1" applyFill="1" applyBorder="1" applyAlignment="1">
      <alignment horizontal="center" vertical="center" wrapText="1"/>
    </xf>
    <xf numFmtId="49" fontId="3" fillId="5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8" borderId="1" xfId="1" applyFont="1" applyFill="1" applyBorder="1" applyAlignment="1">
      <alignment horizontal="center" vertical="center" wrapText="1"/>
    </xf>
    <xf numFmtId="0" fontId="8" fillId="8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 wrapText="1"/>
    </xf>
    <xf numFmtId="49" fontId="4" fillId="5" borderId="1" xfId="1" applyNumberFormat="1" applyFont="1" applyFill="1" applyBorder="1" applyAlignment="1" applyProtection="1">
      <alignment horizontal="center" vertical="center" wrapText="1"/>
      <protection locked="0"/>
    </xf>
    <xf numFmtId="49" fontId="4" fillId="10" borderId="1" xfId="1" applyNumberFormat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 vertical="center"/>
    </xf>
    <xf numFmtId="0" fontId="2" fillId="10" borderId="1" xfId="1" applyFont="1" applyFill="1" applyBorder="1" applyAlignment="1">
      <alignment horizontal="center" vertical="center" wrapText="1"/>
    </xf>
    <xf numFmtId="0" fontId="6" fillId="3" borderId="0" xfId="1" applyFont="1" applyFill="1">
      <alignment vertical="center"/>
    </xf>
  </cellXfs>
  <cellStyles count="2">
    <cellStyle name="常规" xfId="0" builtinId="0"/>
    <cellStyle name="常规 2" xfId="1" xr:uid="{A9C7845F-D6DB-473A-96F1-D59E7CA77F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75AC-841F-451D-8224-A67CCB49CDDC}">
  <dimension ref="A2:I44"/>
  <sheetViews>
    <sheetView tabSelected="1" topLeftCell="A12" zoomScale="85" zoomScaleNormal="85" workbookViewId="0">
      <selection activeCell="I36" sqref="I36"/>
    </sheetView>
  </sheetViews>
  <sheetFormatPr defaultColWidth="9" defaultRowHeight="21.75" customHeight="1" x14ac:dyDescent="0.25"/>
  <cols>
    <col min="1" max="1" width="5.109375" style="8" customWidth="1"/>
    <col min="2" max="2" width="14.21875" style="8" customWidth="1"/>
    <col min="3" max="3" width="18.77734375" style="8" customWidth="1"/>
    <col min="4" max="4" width="17.77734375" style="8" customWidth="1"/>
    <col min="5" max="5" width="15" style="8" customWidth="1"/>
    <col min="6" max="6" width="14.21875" style="8" customWidth="1"/>
    <col min="7" max="7" width="3.109375" style="8" customWidth="1"/>
    <col min="8" max="8" width="20.5546875" style="8" customWidth="1"/>
    <col min="9" max="9" width="16.6640625" style="8" customWidth="1"/>
    <col min="10" max="16384" width="9" style="8"/>
  </cols>
  <sheetData>
    <row r="2" spans="1:9" s="12" customFormat="1" ht="21.75" customHeight="1" x14ac:dyDescent="0.25">
      <c r="A2" s="8"/>
      <c r="B2" s="9" t="s">
        <v>46</v>
      </c>
      <c r="C2" s="10" t="s">
        <v>47</v>
      </c>
      <c r="D2" s="11"/>
      <c r="E2" s="9" t="s">
        <v>48</v>
      </c>
      <c r="F2" s="10" t="s">
        <v>49</v>
      </c>
      <c r="G2" s="11"/>
    </row>
    <row r="3" spans="1:9" s="12" customFormat="1" ht="21.75" customHeight="1" x14ac:dyDescent="0.25">
      <c r="A3" s="8"/>
      <c r="B3" s="9" t="s">
        <v>50</v>
      </c>
      <c r="C3" s="13" t="s">
        <v>51</v>
      </c>
      <c r="D3" s="13"/>
      <c r="E3" s="9" t="s">
        <v>52</v>
      </c>
      <c r="F3" s="13" t="s">
        <v>53</v>
      </c>
      <c r="G3" s="13"/>
    </row>
    <row r="4" spans="1:9" s="12" customFormat="1" ht="21.75" customHeight="1" x14ac:dyDescent="0.25">
      <c r="A4" s="8"/>
      <c r="B4" s="14"/>
      <c r="C4" s="15"/>
      <c r="D4" s="15"/>
      <c r="E4" s="14"/>
      <c r="F4" s="15"/>
      <c r="G4" s="15"/>
    </row>
    <row r="5" spans="1:9" s="16" customFormat="1" ht="21.75" customHeight="1" x14ac:dyDescent="0.25">
      <c r="A5" s="16" t="s">
        <v>0</v>
      </c>
    </row>
    <row r="7" spans="1:9" ht="21.75" customHeight="1" x14ac:dyDescent="0.25">
      <c r="B7" s="17" t="s">
        <v>1</v>
      </c>
      <c r="C7" s="17" t="s">
        <v>2</v>
      </c>
    </row>
    <row r="8" spans="1:9" ht="21.75" customHeight="1" x14ac:dyDescent="0.25">
      <c r="B8" s="17" t="s">
        <v>3</v>
      </c>
      <c r="C8" s="18">
        <v>58</v>
      </c>
    </row>
    <row r="10" spans="1:9" ht="21.75" customHeight="1" x14ac:dyDescent="0.25">
      <c r="A10" s="8" t="s">
        <v>54</v>
      </c>
    </row>
    <row r="11" spans="1:9" ht="21.75" customHeight="1" x14ac:dyDescent="0.25">
      <c r="A11" s="8" t="s">
        <v>4</v>
      </c>
    </row>
    <row r="12" spans="1:9" ht="21.75" customHeight="1" x14ac:dyDescent="0.25">
      <c r="A12" s="8" t="s">
        <v>55</v>
      </c>
      <c r="B12" s="19"/>
      <c r="C12" s="19"/>
      <c r="D12" s="19"/>
      <c r="E12" s="19"/>
      <c r="F12" s="19"/>
    </row>
    <row r="13" spans="1:9" ht="21.75" customHeight="1" x14ac:dyDescent="0.25">
      <c r="A13" s="8" t="s">
        <v>56</v>
      </c>
      <c r="B13" s="19"/>
      <c r="C13" s="19"/>
      <c r="D13" s="19"/>
      <c r="E13" s="19"/>
      <c r="F13" s="19"/>
    </row>
    <row r="14" spans="1:9" ht="21.75" customHeight="1" x14ac:dyDescent="0.25">
      <c r="H14" s="20" t="s">
        <v>5</v>
      </c>
      <c r="I14" s="21">
        <f>C8/58*100</f>
        <v>100</v>
      </c>
    </row>
    <row r="15" spans="1:9" s="16" customFormat="1" ht="21.75" customHeight="1" x14ac:dyDescent="0.25">
      <c r="A15" s="16" t="s">
        <v>6</v>
      </c>
    </row>
    <row r="16" spans="1:9" ht="21.75" customHeight="1" x14ac:dyDescent="0.25">
      <c r="B16" s="22"/>
      <c r="C16" s="22"/>
      <c r="D16" s="22"/>
      <c r="E16" s="22"/>
      <c r="F16" s="22"/>
    </row>
    <row r="17" spans="2:9" ht="21.75" customHeight="1" x14ac:dyDescent="0.25">
      <c r="B17" s="23" t="s">
        <v>7</v>
      </c>
      <c r="C17" s="23" t="s">
        <v>8</v>
      </c>
      <c r="D17" s="24" t="s">
        <v>9</v>
      </c>
      <c r="E17" s="24" t="s">
        <v>10</v>
      </c>
      <c r="F17" s="25" t="s">
        <v>57</v>
      </c>
      <c r="H17" s="20" t="s">
        <v>11</v>
      </c>
      <c r="I17" s="21">
        <f>GEOMEAN(F21:F37)</f>
        <v>5.5664404195081167E-2</v>
      </c>
    </row>
    <row r="18" spans="2:9" ht="21.75" customHeight="1" x14ac:dyDescent="0.25">
      <c r="B18" s="23"/>
      <c r="C18" s="23"/>
      <c r="D18" s="17" t="s">
        <v>12</v>
      </c>
      <c r="E18" s="17" t="s">
        <v>13</v>
      </c>
      <c r="F18" s="25"/>
      <c r="H18" s="20" t="s">
        <v>58</v>
      </c>
      <c r="I18" s="26">
        <v>100</v>
      </c>
    </row>
    <row r="19" spans="2:9" ht="49.95" customHeight="1" x14ac:dyDescent="0.25">
      <c r="B19" s="23"/>
      <c r="C19" s="23"/>
      <c r="D19" s="17" t="s">
        <v>59</v>
      </c>
      <c r="E19" s="17" t="s">
        <v>14</v>
      </c>
      <c r="F19" s="25"/>
    </row>
    <row r="20" spans="2:9" ht="21.75" customHeight="1" x14ac:dyDescent="0.25">
      <c r="B20" s="27" t="s">
        <v>15</v>
      </c>
      <c r="C20" s="27"/>
      <c r="D20" s="28" t="s">
        <v>45</v>
      </c>
      <c r="E20" s="29" t="s">
        <v>60</v>
      </c>
      <c r="F20" s="30" t="s">
        <v>17</v>
      </c>
    </row>
    <row r="21" spans="2:9" ht="21.75" customHeight="1" x14ac:dyDescent="0.25">
      <c r="B21" s="31">
        <v>1</v>
      </c>
      <c r="C21" s="31" t="s">
        <v>18</v>
      </c>
      <c r="D21" s="32" t="s">
        <v>61</v>
      </c>
      <c r="E21" s="33" t="s">
        <v>62</v>
      </c>
      <c r="F21" s="34">
        <f t="shared" ref="F21:F37" si="0">IF(HEX2DEC(D21),HEX2DEC(E21)/HEX2DEC(D21),0.1)</f>
        <v>4.8821639099756065E-2</v>
      </c>
    </row>
    <row r="22" spans="2:9" ht="21.75" customHeight="1" x14ac:dyDescent="0.25">
      <c r="B22" s="31">
        <v>2</v>
      </c>
      <c r="C22" s="31" t="s">
        <v>20</v>
      </c>
      <c r="D22" s="32" t="s">
        <v>63</v>
      </c>
      <c r="E22" s="33" t="s">
        <v>64</v>
      </c>
      <c r="F22" s="34">
        <f t="shared" si="0"/>
        <v>5.1018126167202672E-2</v>
      </c>
    </row>
    <row r="23" spans="2:9" ht="21.75" customHeight="1" x14ac:dyDescent="0.25">
      <c r="B23" s="31">
        <v>3</v>
      </c>
      <c r="C23" s="31" t="s">
        <v>22</v>
      </c>
      <c r="D23" s="32" t="s">
        <v>65</v>
      </c>
      <c r="E23" s="33" t="s">
        <v>66</v>
      </c>
      <c r="F23" s="34">
        <f t="shared" si="0"/>
        <v>5.2460066408540583E-2</v>
      </c>
    </row>
    <row r="24" spans="2:9" ht="21.75" customHeight="1" x14ac:dyDescent="0.25">
      <c r="B24" s="31">
        <v>4</v>
      </c>
      <c r="C24" s="31" t="s">
        <v>24</v>
      </c>
      <c r="D24" s="32" t="s">
        <v>67</v>
      </c>
      <c r="E24" s="33" t="s">
        <v>68</v>
      </c>
      <c r="F24" s="34">
        <f t="shared" si="0"/>
        <v>5.6106802815724804E-2</v>
      </c>
    </row>
    <row r="25" spans="2:9" ht="21.75" customHeight="1" x14ac:dyDescent="0.25">
      <c r="B25" s="31">
        <v>5</v>
      </c>
      <c r="C25" s="31" t="s">
        <v>26</v>
      </c>
      <c r="D25" s="32" t="s">
        <v>69</v>
      </c>
      <c r="E25" s="33" t="s">
        <v>70</v>
      </c>
      <c r="F25" s="34">
        <f t="shared" si="0"/>
        <v>5.2022563595796219E-2</v>
      </c>
    </row>
    <row r="26" spans="2:9" ht="21.75" customHeight="1" x14ac:dyDescent="0.25">
      <c r="B26" s="31">
        <v>6</v>
      </c>
      <c r="C26" s="31" t="s">
        <v>28</v>
      </c>
      <c r="D26" s="32" t="s">
        <v>71</v>
      </c>
      <c r="E26" s="33" t="s">
        <v>72</v>
      </c>
      <c r="F26" s="34">
        <f t="shared" si="0"/>
        <v>5.2543423370798648E-2</v>
      </c>
    </row>
    <row r="27" spans="2:9" ht="21.75" customHeight="1" x14ac:dyDescent="0.25">
      <c r="B27" s="31">
        <v>7</v>
      </c>
      <c r="C27" s="31" t="s">
        <v>30</v>
      </c>
      <c r="D27" s="32" t="s">
        <v>73</v>
      </c>
      <c r="E27" s="33" t="s">
        <v>74</v>
      </c>
      <c r="F27" s="34">
        <f t="shared" si="0"/>
        <v>4.5012970643545654E-2</v>
      </c>
    </row>
    <row r="28" spans="2:9" ht="21.75" customHeight="1" x14ac:dyDescent="0.25">
      <c r="B28" s="31">
        <v>8</v>
      </c>
      <c r="C28" s="31" t="s">
        <v>32</v>
      </c>
      <c r="D28" s="32" t="s">
        <v>75</v>
      </c>
      <c r="E28" s="33" t="s">
        <v>76</v>
      </c>
      <c r="F28" s="34">
        <f t="shared" si="0"/>
        <v>5.1571206968614579E-2</v>
      </c>
    </row>
    <row r="29" spans="2:9" ht="21.75" customHeight="1" x14ac:dyDescent="0.25">
      <c r="B29" s="31">
        <v>9</v>
      </c>
      <c r="C29" s="31" t="s">
        <v>34</v>
      </c>
      <c r="D29" s="32" t="s">
        <v>77</v>
      </c>
      <c r="E29" s="33" t="s">
        <v>78</v>
      </c>
      <c r="F29" s="34">
        <f t="shared" si="0"/>
        <v>4.5859510374230084E-2</v>
      </c>
    </row>
    <row r="30" spans="2:9" ht="21.75" customHeight="1" x14ac:dyDescent="0.25">
      <c r="B30" s="31">
        <v>10</v>
      </c>
      <c r="C30" s="35" t="s">
        <v>36</v>
      </c>
      <c r="D30" s="32" t="s">
        <v>79</v>
      </c>
      <c r="E30" s="33" t="s">
        <v>80</v>
      </c>
      <c r="F30" s="34">
        <f t="shared" si="0"/>
        <v>4.6574538775604066E-2</v>
      </c>
    </row>
    <row r="31" spans="2:9" ht="21.75" customHeight="1" x14ac:dyDescent="0.25">
      <c r="B31" s="31">
        <v>11</v>
      </c>
      <c r="C31" s="35" t="s">
        <v>81</v>
      </c>
      <c r="D31" s="32" t="s">
        <v>82</v>
      </c>
      <c r="E31" s="33" t="s">
        <v>83</v>
      </c>
      <c r="F31" s="34">
        <f t="shared" si="0"/>
        <v>7.8164850056553895E-2</v>
      </c>
    </row>
    <row r="32" spans="2:9" ht="21.75" customHeight="1" x14ac:dyDescent="0.25">
      <c r="B32" s="31">
        <v>12</v>
      </c>
      <c r="C32" s="35" t="s">
        <v>84</v>
      </c>
      <c r="D32" s="32" t="s">
        <v>85</v>
      </c>
      <c r="E32" s="33" t="s">
        <v>86</v>
      </c>
      <c r="F32" s="34">
        <f t="shared" si="0"/>
        <v>4.727802367827761E-2</v>
      </c>
    </row>
    <row r="33" spans="1:6" ht="21.75" customHeight="1" x14ac:dyDescent="0.25">
      <c r="B33" s="31">
        <v>13</v>
      </c>
      <c r="C33" s="35" t="s">
        <v>87</v>
      </c>
      <c r="D33" s="32" t="s">
        <v>88</v>
      </c>
      <c r="E33" s="33" t="s">
        <v>89</v>
      </c>
      <c r="F33" s="34">
        <f t="shared" si="0"/>
        <v>7.6776398483454744E-2</v>
      </c>
    </row>
    <row r="34" spans="1:6" ht="21.75" customHeight="1" x14ac:dyDescent="0.25">
      <c r="B34" s="31">
        <v>14</v>
      </c>
      <c r="C34" s="35" t="s">
        <v>90</v>
      </c>
      <c r="D34" s="32" t="s">
        <v>91</v>
      </c>
      <c r="E34" s="33" t="s">
        <v>92</v>
      </c>
      <c r="F34" s="34">
        <f t="shared" si="0"/>
        <v>7.2904654663727128E-2</v>
      </c>
    </row>
    <row r="35" spans="1:6" ht="21.75" customHeight="1" x14ac:dyDescent="0.25">
      <c r="B35" s="31">
        <v>15</v>
      </c>
      <c r="C35" s="35" t="s">
        <v>93</v>
      </c>
      <c r="D35" s="32" t="s">
        <v>94</v>
      </c>
      <c r="E35" s="33" t="s">
        <v>95</v>
      </c>
      <c r="F35" s="34">
        <f t="shared" si="0"/>
        <v>6.0414810646450351E-2</v>
      </c>
    </row>
    <row r="36" spans="1:6" ht="21.75" customHeight="1" x14ac:dyDescent="0.25">
      <c r="B36" s="31">
        <v>16</v>
      </c>
      <c r="C36" s="35" t="s">
        <v>96</v>
      </c>
      <c r="D36" s="32" t="s">
        <v>97</v>
      </c>
      <c r="E36" s="33" t="s">
        <v>98</v>
      </c>
      <c r="F36" s="34">
        <f t="shared" si="0"/>
        <v>6.9848812880845421E-2</v>
      </c>
    </row>
    <row r="37" spans="1:6" ht="21.75" customHeight="1" x14ac:dyDescent="0.25">
      <c r="B37" s="31">
        <v>17</v>
      </c>
      <c r="C37" s="35" t="s">
        <v>99</v>
      </c>
      <c r="D37" s="32" t="s">
        <v>100</v>
      </c>
      <c r="E37" s="33" t="s">
        <v>101</v>
      </c>
      <c r="F37" s="34">
        <f t="shared" si="0"/>
        <v>5.4531578705598535E-2</v>
      </c>
    </row>
    <row r="39" spans="1:6" ht="21.75" customHeight="1" x14ac:dyDescent="0.25">
      <c r="A39" s="8" t="s">
        <v>38</v>
      </c>
      <c r="B39" s="19"/>
      <c r="C39" s="19"/>
      <c r="D39" s="19"/>
      <c r="E39" s="19"/>
      <c r="F39" s="19"/>
    </row>
    <row r="40" spans="1:6" ht="21.75" customHeight="1" x14ac:dyDescent="0.25">
      <c r="A40" s="36" t="s">
        <v>39</v>
      </c>
      <c r="B40" s="19"/>
      <c r="C40" s="19"/>
      <c r="D40" s="19"/>
      <c r="E40" s="19"/>
      <c r="F40" s="19"/>
    </row>
    <row r="41" spans="1:6" ht="21.75" customHeight="1" x14ac:dyDescent="0.25">
      <c r="A41" s="36" t="s">
        <v>40</v>
      </c>
      <c r="B41" s="19"/>
      <c r="C41" s="19"/>
      <c r="D41" s="19"/>
      <c r="E41" s="19"/>
      <c r="F41" s="19"/>
    </row>
    <row r="42" spans="1:6" ht="21.75" customHeight="1" x14ac:dyDescent="0.25">
      <c r="A42" s="8" t="s">
        <v>41</v>
      </c>
      <c r="B42" s="19"/>
      <c r="C42" s="19"/>
      <c r="D42" s="19"/>
      <c r="E42" s="19"/>
      <c r="F42" s="19"/>
    </row>
    <row r="43" spans="1:6" ht="21.75" customHeight="1" x14ac:dyDescent="0.25">
      <c r="A43" s="8" t="s">
        <v>42</v>
      </c>
      <c r="B43" s="19"/>
      <c r="C43" s="19"/>
      <c r="D43" s="19"/>
      <c r="E43" s="19"/>
      <c r="F43" s="19"/>
    </row>
    <row r="44" spans="1:6" ht="21.75" customHeight="1" x14ac:dyDescent="0.25">
      <c r="A44" s="8" t="s">
        <v>43</v>
      </c>
      <c r="B44" s="19"/>
      <c r="C44" s="19"/>
      <c r="D44" s="19"/>
      <c r="E44" s="19"/>
      <c r="F44" s="19"/>
    </row>
  </sheetData>
  <sheetProtection password="8E9E" sheet="1" objects="1"/>
  <protectedRanges>
    <protectedRange sqref="C2:D3 F2:G3 C8 I18 D20:D37" name="允许修改"/>
  </protectedRanges>
  <mergeCells count="9">
    <mergeCell ref="B20:C20"/>
    <mergeCell ref="C2:D2"/>
    <mergeCell ref="F2:G2"/>
    <mergeCell ref="C3:D3"/>
    <mergeCell ref="F3:G3"/>
    <mergeCell ref="B16:F16"/>
    <mergeCell ref="B17:B19"/>
    <mergeCell ref="C17:C19"/>
    <mergeCell ref="F17:F19"/>
  </mergeCells>
  <phoneticPr fontId="18" type="noConversion"/>
  <dataValidations count="4">
    <dataValidation allowBlank="1" showInputMessage="1" showErrorMessage="1" promptTitle="输入计时结果" prompt="要求为16进制数。_x000a_如结果为0x144FF46，则填写144FF46。_x000a_如果某一性能测试未通过，则填写0" sqref="D21:D37" xr:uid="{B70CC541-22ED-4DE8-853C-92FF1BC76B7E}"/>
    <dataValidation allowBlank="1" showInputMessage="1" showErrorMessage="1" promptTitle="上板频率" prompt="格式为:XX MHz : 100MHz_x000a_XX MHz为myCPU上板频率，timer_clk必须为100MHz" sqref="D20" xr:uid="{680C6051-FFC7-4DC2-A0D6-DEEDA7087693}"/>
    <dataValidation type="whole" allowBlank="1" showInputMessage="1" showErrorMessage="1" promptTitle="AXI接口通过数" prompt="0~89" sqref="C9" xr:uid="{846DFC1B-7D2D-4437-89A3-43BE323E6E58}">
      <formula1>0</formula1>
      <formula2>89</formula2>
    </dataValidation>
    <dataValidation type="whole" allowBlank="1" showInputMessage="1" showErrorMessage="1" errorTitle="输入无效" error="0~58；_x000a_此项为58，则SRAM接口项一定要是0；_x000a_此项为1~57，则SRAM接口项一定要是58；_x000a_此项为0，则SRAM接口项可填任意。" promptTitle="AXI接口通过数" prompt="0~58；" sqref="C8" xr:uid="{924AD224-72A5-4B18-8282-4240E9B8267A}">
      <formula1>0</formula1>
      <formula2>58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E12" sqref="E12"/>
    </sheetView>
  </sheetViews>
  <sheetFormatPr defaultColWidth="15.77734375" defaultRowHeight="21" customHeight="1" x14ac:dyDescent="0.25"/>
  <cols>
    <col min="1" max="1" width="9.109375" customWidth="1"/>
    <col min="2" max="2" width="14.44140625" customWidth="1"/>
    <col min="3" max="3" width="15.109375" style="1" customWidth="1"/>
  </cols>
  <sheetData>
    <row r="1" spans="1:3" ht="21" customHeight="1" x14ac:dyDescent="0.25">
      <c r="A1" s="7" t="s">
        <v>7</v>
      </c>
      <c r="B1" s="7" t="s">
        <v>8</v>
      </c>
      <c r="C1" s="2" t="s">
        <v>13</v>
      </c>
    </row>
    <row r="2" spans="1:3" ht="21" customHeight="1" x14ac:dyDescent="0.25">
      <c r="A2" s="7"/>
      <c r="B2" s="7"/>
      <c r="C2" s="2" t="s">
        <v>44</v>
      </c>
    </row>
    <row r="3" spans="1:3" ht="21" customHeight="1" x14ac:dyDescent="0.25">
      <c r="A3" s="6" t="s">
        <v>15</v>
      </c>
      <c r="B3" s="6"/>
      <c r="C3" s="4" t="s">
        <v>16</v>
      </c>
    </row>
    <row r="4" spans="1:3" ht="21" customHeight="1" x14ac:dyDescent="0.25">
      <c r="A4" s="3">
        <v>1</v>
      </c>
      <c r="B4" s="3" t="s">
        <v>18</v>
      </c>
      <c r="C4" s="5" t="s">
        <v>19</v>
      </c>
    </row>
    <row r="5" spans="1:3" ht="21" customHeight="1" x14ac:dyDescent="0.25">
      <c r="A5" s="3">
        <v>2</v>
      </c>
      <c r="B5" s="3" t="s">
        <v>20</v>
      </c>
      <c r="C5" s="5" t="s">
        <v>21</v>
      </c>
    </row>
    <row r="6" spans="1:3" ht="21" customHeight="1" x14ac:dyDescent="0.25">
      <c r="A6" s="3">
        <v>3</v>
      </c>
      <c r="B6" s="3" t="s">
        <v>22</v>
      </c>
      <c r="C6" s="5" t="s">
        <v>23</v>
      </c>
    </row>
    <row r="7" spans="1:3" ht="21" customHeight="1" x14ac:dyDescent="0.25">
      <c r="A7" s="3">
        <v>4</v>
      </c>
      <c r="B7" s="3" t="s">
        <v>24</v>
      </c>
      <c r="C7" s="5" t="s">
        <v>25</v>
      </c>
    </row>
    <row r="8" spans="1:3" ht="21" customHeight="1" x14ac:dyDescent="0.25">
      <c r="A8" s="3">
        <v>5</v>
      </c>
      <c r="B8" s="3" t="s">
        <v>26</v>
      </c>
      <c r="C8" s="5" t="s">
        <v>27</v>
      </c>
    </row>
    <row r="9" spans="1:3" ht="21" customHeight="1" x14ac:dyDescent="0.25">
      <c r="A9" s="3">
        <v>6</v>
      </c>
      <c r="B9" s="3" t="s">
        <v>28</v>
      </c>
      <c r="C9" s="5" t="s">
        <v>29</v>
      </c>
    </row>
    <row r="10" spans="1:3" ht="21" customHeight="1" x14ac:dyDescent="0.25">
      <c r="A10" s="3">
        <v>7</v>
      </c>
      <c r="B10" s="3" t="s">
        <v>30</v>
      </c>
      <c r="C10" s="5" t="s">
        <v>31</v>
      </c>
    </row>
    <row r="11" spans="1:3" ht="21" customHeight="1" x14ac:dyDescent="0.25">
      <c r="A11" s="3">
        <v>8</v>
      </c>
      <c r="B11" s="3" t="s">
        <v>32</v>
      </c>
      <c r="C11" s="5" t="s">
        <v>33</v>
      </c>
    </row>
    <row r="12" spans="1:3" ht="21" customHeight="1" x14ac:dyDescent="0.25">
      <c r="A12" s="3">
        <v>9</v>
      </c>
      <c r="B12" s="3" t="s">
        <v>34</v>
      </c>
      <c r="C12" s="5" t="s">
        <v>35</v>
      </c>
    </row>
    <row r="13" spans="1:3" ht="21" customHeight="1" x14ac:dyDescent="0.25">
      <c r="A13" s="3">
        <v>10</v>
      </c>
      <c r="B13" s="3" t="s">
        <v>36</v>
      </c>
      <c r="C13" s="5" t="s">
        <v>37</v>
      </c>
    </row>
  </sheetData>
  <mergeCells count="3">
    <mergeCell ref="A3:B3"/>
    <mergeCell ref="A1:A2"/>
    <mergeCell ref="B1:B2"/>
  </mergeCells>
  <phoneticPr fontId="16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区域1" rangeCreator="" othersAccessPermission="edit"/>
  </rangeList>
  <rangeList sheetStid="2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myCPU计算</vt:lpstr>
      <vt:lpstr>openla500运行结果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Vincent</cp:lastModifiedBy>
  <dcterms:created xsi:type="dcterms:W3CDTF">2018-07-17T10:07:00Z</dcterms:created>
  <dcterms:modified xsi:type="dcterms:W3CDTF">2024-08-06T09:22:30Z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8A1203388FCA42349CDF49D68F904FDF_13</vt:lpwstr>
  </property>
  <property fmtid="{D5CDD505-2E9C-101B-9397-08002B2CF9AE}" pid="3" name="KSOProductBuildVer">
    <vt:lpwstr>2052-11.1.0.14036</vt:lpwstr>
  </property>
</Properties>
</file>