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7175" windowHeight="11370"/>
  </bookViews>
  <sheets>
    <sheet name="PT200_Tab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84" i="1"/>
  <c r="P50"/>
  <c r="N50"/>
  <c r="I107"/>
  <c r="M107" s="1"/>
  <c r="I106"/>
  <c r="M106" s="1"/>
  <c r="M105"/>
  <c r="I105"/>
  <c r="M104"/>
  <c r="I104"/>
  <c r="M103"/>
  <c r="I103"/>
  <c r="M102"/>
  <c r="N102" s="1"/>
  <c r="I102"/>
  <c r="I101"/>
  <c r="M101" s="1"/>
  <c r="M80"/>
  <c r="I80"/>
  <c r="M79"/>
  <c r="N79" s="1"/>
  <c r="I79"/>
  <c r="M78"/>
  <c r="N78" s="1"/>
  <c r="I78"/>
  <c r="M77"/>
  <c r="I77"/>
  <c r="I76"/>
  <c r="M76" s="1"/>
  <c r="N76" s="1"/>
  <c r="I75"/>
  <c r="M75" s="1"/>
  <c r="I98"/>
  <c r="M98" s="1"/>
  <c r="I97"/>
  <c r="M97" s="1"/>
  <c r="G97"/>
  <c r="I96"/>
  <c r="M96" s="1"/>
  <c r="G96"/>
  <c r="I95"/>
  <c r="M95" s="1"/>
  <c r="G95"/>
  <c r="I94"/>
  <c r="M94" s="1"/>
  <c r="G94"/>
  <c r="I93"/>
  <c r="M93" s="1"/>
  <c r="G93"/>
  <c r="I92"/>
  <c r="M92" s="1"/>
  <c r="G92"/>
  <c r="M91"/>
  <c r="I91"/>
  <c r="G91"/>
  <c r="I90"/>
  <c r="M90" s="1"/>
  <c r="G90"/>
  <c r="I89"/>
  <c r="M89" s="1"/>
  <c r="G89"/>
  <c r="M88"/>
  <c r="I88"/>
  <c r="G88"/>
  <c r="I66"/>
  <c r="M66" s="1"/>
  <c r="I65"/>
  <c r="M65" s="1"/>
  <c r="I64"/>
  <c r="M64" s="1"/>
  <c r="I63"/>
  <c r="M63" s="1"/>
  <c r="I62"/>
  <c r="M62" s="1"/>
  <c r="I61"/>
  <c r="M61" s="1"/>
  <c r="I60"/>
  <c r="M60" s="1"/>
  <c r="I59"/>
  <c r="M59" s="1"/>
  <c r="I58"/>
  <c r="M58" s="1"/>
  <c r="M57"/>
  <c r="I57"/>
  <c r="I56"/>
  <c r="M56" s="1"/>
  <c r="G65"/>
  <c r="G64"/>
  <c r="G63"/>
  <c r="G62"/>
  <c r="G61"/>
  <c r="G60"/>
  <c r="G59"/>
  <c r="G58"/>
  <c r="G57"/>
  <c r="G56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3"/>
  <c r="M3" s="1"/>
  <c r="G42"/>
  <c r="G43"/>
  <c r="G44"/>
  <c r="G45"/>
  <c r="G46"/>
  <c r="G47"/>
  <c r="G48"/>
  <c r="G37"/>
  <c r="G38"/>
  <c r="G39"/>
  <c r="G40"/>
  <c r="G41"/>
  <c r="G34"/>
  <c r="G35"/>
  <c r="G36"/>
  <c r="G24"/>
  <c r="G25"/>
  <c r="G26"/>
  <c r="G27"/>
  <c r="G28"/>
  <c r="G29"/>
  <c r="G30"/>
  <c r="G31"/>
  <c r="G32"/>
  <c r="G33"/>
  <c r="G18"/>
  <c r="G19"/>
  <c r="G20"/>
  <c r="G21"/>
  <c r="G22"/>
  <c r="G23"/>
  <c r="G11"/>
  <c r="G12"/>
  <c r="G13"/>
  <c r="G14"/>
  <c r="G15"/>
  <c r="G16"/>
  <c r="G17"/>
  <c r="G4"/>
  <c r="G5"/>
  <c r="G6"/>
  <c r="G7"/>
  <c r="G8"/>
  <c r="G9"/>
  <c r="G10"/>
  <c r="G3"/>
  <c r="N106" l="1"/>
  <c r="N105"/>
  <c r="N104"/>
  <c r="N103"/>
  <c r="N101"/>
  <c r="N77"/>
  <c r="N75"/>
  <c r="N88"/>
  <c r="N92"/>
  <c r="N16"/>
  <c r="N12"/>
  <c r="N8"/>
  <c r="N4"/>
  <c r="N37"/>
  <c r="N33"/>
  <c r="N29"/>
  <c r="N25"/>
  <c r="N21"/>
  <c r="N46"/>
  <c r="N42"/>
  <c r="N89"/>
  <c r="N90"/>
  <c r="N91"/>
  <c r="N93"/>
  <c r="N95"/>
  <c r="N94"/>
  <c r="N96"/>
  <c r="N23"/>
  <c r="N19"/>
  <c r="N15"/>
  <c r="N11"/>
  <c r="N7"/>
  <c r="N28"/>
  <c r="N24"/>
  <c r="N45"/>
  <c r="N41"/>
  <c r="N27"/>
  <c r="N97"/>
  <c r="N17"/>
  <c r="N5"/>
  <c r="N38"/>
  <c r="N30"/>
  <c r="N47"/>
  <c r="N43"/>
  <c r="N44"/>
  <c r="N39"/>
  <c r="N35"/>
  <c r="N31"/>
  <c r="N48"/>
  <c r="N6"/>
  <c r="N3"/>
  <c r="N36"/>
  <c r="N32"/>
  <c r="N20"/>
  <c r="N10"/>
  <c r="N40"/>
  <c r="N26"/>
  <c r="N14"/>
  <c r="N9"/>
  <c r="N34"/>
  <c r="N18"/>
  <c r="N13"/>
  <c r="N22"/>
  <c r="N65"/>
  <c r="N63"/>
  <c r="N64"/>
  <c r="N62"/>
  <c r="N61"/>
  <c r="N60"/>
  <c r="N59"/>
  <c r="N58"/>
  <c r="N57"/>
  <c r="N56"/>
</calcChain>
</file>

<file path=xl/sharedStrings.xml><?xml version="1.0" encoding="utf-8"?>
<sst xmlns="http://schemas.openxmlformats.org/spreadsheetml/2006/main" count="33" uniqueCount="9">
  <si>
    <t>temp</t>
    <phoneticPr fontId="1" type="noConversion"/>
  </si>
  <si>
    <t>Ohm</t>
    <phoneticPr fontId="1" type="noConversion"/>
  </si>
  <si>
    <t>Volt(mv)</t>
    <phoneticPr fontId="1" type="noConversion"/>
  </si>
  <si>
    <t>adc</t>
    <phoneticPr fontId="1" type="noConversion"/>
  </si>
  <si>
    <t>1bit</t>
    <phoneticPr fontId="1" type="noConversion"/>
  </si>
  <si>
    <t>TEMP_GAP</t>
    <phoneticPr fontId="1" type="noConversion"/>
  </si>
  <si>
    <t>.</t>
    <phoneticPr fontId="1" type="noConversion"/>
  </si>
  <si>
    <t>volt(mv)</t>
    <phoneticPr fontId="1" type="noConversion"/>
  </si>
  <si>
    <t>온도센서(PT200)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</si>
</sst>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[Red]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0"/>
  <sheetViews>
    <sheetView tabSelected="1" workbookViewId="0">
      <selection activeCell="Q24" sqref="Q24"/>
    </sheetView>
  </sheetViews>
  <sheetFormatPr defaultRowHeight="16.5"/>
  <cols>
    <col min="3" max="3" width="1.5" customWidth="1"/>
    <col min="5" max="5" width="3.25" customWidth="1"/>
    <col min="9" max="9" width="13.125" bestFit="1" customWidth="1"/>
    <col min="10" max="10" width="5.25" customWidth="1"/>
    <col min="14" max="14" width="11" bestFit="1" customWidth="1"/>
  </cols>
  <sheetData>
    <row r="1" spans="1:14">
      <c r="A1" t="s">
        <v>8</v>
      </c>
    </row>
    <row r="2" spans="1:14">
      <c r="B2" s="6" t="s">
        <v>0</v>
      </c>
      <c r="C2" s="6"/>
      <c r="D2" s="6" t="s">
        <v>1</v>
      </c>
      <c r="E2" s="6"/>
      <c r="F2" s="6" t="s">
        <v>2</v>
      </c>
      <c r="G2" s="6"/>
      <c r="H2" s="6"/>
      <c r="I2" s="6" t="s">
        <v>7</v>
      </c>
      <c r="J2" s="6"/>
      <c r="K2" s="6" t="s">
        <v>4</v>
      </c>
      <c r="L2" s="6"/>
      <c r="M2" s="6" t="s">
        <v>3</v>
      </c>
      <c r="N2" s="6" t="s">
        <v>5</v>
      </c>
    </row>
    <row r="3" spans="1:14">
      <c r="B3" s="4">
        <v>-40</v>
      </c>
      <c r="C3" s="4"/>
      <c r="D3" s="4">
        <v>169.18</v>
      </c>
      <c r="E3" s="4"/>
      <c r="F3" s="4">
        <v>84.99</v>
      </c>
      <c r="G3" s="4">
        <f>F4-F3</f>
        <v>3.4300000000000068</v>
      </c>
      <c r="H3" s="4"/>
      <c r="I3" s="4">
        <f>F3/1000</f>
        <v>8.4989999999999996E-2</v>
      </c>
      <c r="J3" s="4"/>
      <c r="K3" s="4">
        <v>8.0599999999999997E-4</v>
      </c>
      <c r="L3" s="4"/>
      <c r="M3" s="5">
        <f>I3/K3</f>
        <v>105.44665012406948</v>
      </c>
      <c r="N3" s="5">
        <f>M4-M3</f>
        <v>4.2555831265508743</v>
      </c>
    </row>
    <row r="4" spans="1:14">
      <c r="B4">
        <v>-39</v>
      </c>
      <c r="D4">
        <v>169.96</v>
      </c>
      <c r="F4">
        <v>88.42</v>
      </c>
      <c r="G4">
        <f t="shared" ref="G4:G40" si="0">F5-F4</f>
        <v>3.4299999999999926</v>
      </c>
      <c r="I4">
        <f t="shared" ref="I4:I49" si="1">F4/1000</f>
        <v>8.8419999999999999E-2</v>
      </c>
      <c r="K4">
        <v>8.0599999999999997E-4</v>
      </c>
      <c r="M4" s="2">
        <f t="shared" ref="M4:M49" si="2">I4/K4</f>
        <v>109.70223325062035</v>
      </c>
      <c r="N4" s="2">
        <f t="shared" ref="N4:N48" si="3">M5-M4</f>
        <v>4.2555831265508743</v>
      </c>
    </row>
    <row r="5" spans="1:14">
      <c r="B5">
        <v>-38</v>
      </c>
      <c r="D5">
        <v>170.73</v>
      </c>
      <c r="F5">
        <v>91.85</v>
      </c>
      <c r="G5">
        <f t="shared" si="0"/>
        <v>4.5100000000000051</v>
      </c>
      <c r="I5">
        <f t="shared" si="1"/>
        <v>9.1850000000000001E-2</v>
      </c>
      <c r="K5">
        <v>8.0599999999999997E-4</v>
      </c>
      <c r="M5" s="2">
        <f t="shared" si="2"/>
        <v>113.95781637717123</v>
      </c>
      <c r="N5" s="2">
        <f t="shared" si="3"/>
        <v>5.5955334987592948</v>
      </c>
    </row>
    <row r="6" spans="1:14">
      <c r="B6">
        <v>-37</v>
      </c>
      <c r="D6">
        <v>171.51</v>
      </c>
      <c r="F6">
        <v>96.36</v>
      </c>
      <c r="G6">
        <f t="shared" si="0"/>
        <v>2.5</v>
      </c>
      <c r="I6">
        <f t="shared" si="1"/>
        <v>9.6360000000000001E-2</v>
      </c>
      <c r="K6">
        <v>8.0599999999999997E-4</v>
      </c>
      <c r="M6" s="2">
        <f t="shared" si="2"/>
        <v>119.55334987593052</v>
      </c>
      <c r="N6" s="2">
        <f t="shared" si="3"/>
        <v>3.1017369727047281</v>
      </c>
    </row>
    <row r="7" spans="1:14">
      <c r="B7">
        <v>-36</v>
      </c>
      <c r="D7">
        <v>172.28</v>
      </c>
      <c r="F7">
        <v>98.86</v>
      </c>
      <c r="G7">
        <f t="shared" si="0"/>
        <v>3.5600000000000023</v>
      </c>
      <c r="I7">
        <f t="shared" si="1"/>
        <v>9.8860000000000003E-2</v>
      </c>
      <c r="K7">
        <v>8.0599999999999997E-4</v>
      </c>
      <c r="M7" s="2">
        <f t="shared" si="2"/>
        <v>122.65508684863525</v>
      </c>
      <c r="N7" s="2">
        <f t="shared" si="3"/>
        <v>4.4168734491315007</v>
      </c>
    </row>
    <row r="8" spans="1:14">
      <c r="B8">
        <v>-35</v>
      </c>
      <c r="D8">
        <v>173.06</v>
      </c>
      <c r="F8">
        <v>102.42</v>
      </c>
      <c r="G8">
        <f t="shared" si="0"/>
        <v>3.539999999999992</v>
      </c>
      <c r="I8">
        <f t="shared" si="1"/>
        <v>0.10242</v>
      </c>
      <c r="K8">
        <v>8.0599999999999997E-4</v>
      </c>
      <c r="M8" s="2">
        <f t="shared" si="2"/>
        <v>127.07196029776675</v>
      </c>
      <c r="N8" s="2">
        <f t="shared" si="3"/>
        <v>4.3920595533498812</v>
      </c>
    </row>
    <row r="9" spans="1:14">
      <c r="B9">
        <v>-34</v>
      </c>
      <c r="D9">
        <v>173.83</v>
      </c>
      <c r="F9">
        <v>105.96</v>
      </c>
      <c r="G9">
        <f t="shared" si="0"/>
        <v>3.5600000000000023</v>
      </c>
      <c r="I9">
        <f t="shared" si="1"/>
        <v>0.10596</v>
      </c>
      <c r="K9">
        <v>8.0599999999999997E-4</v>
      </c>
      <c r="M9" s="2">
        <f t="shared" si="2"/>
        <v>131.46401985111663</v>
      </c>
      <c r="N9" s="2">
        <f t="shared" si="3"/>
        <v>4.4168734491315149</v>
      </c>
    </row>
    <row r="10" spans="1:14">
      <c r="B10">
        <v>-33</v>
      </c>
      <c r="D10">
        <v>174.6</v>
      </c>
      <c r="F10">
        <v>109.52</v>
      </c>
      <c r="G10">
        <f t="shared" si="0"/>
        <v>3.6200000000000045</v>
      </c>
      <c r="I10">
        <f t="shared" si="1"/>
        <v>0.10951999999999999</v>
      </c>
      <c r="K10">
        <v>8.0599999999999997E-4</v>
      </c>
      <c r="M10" s="2">
        <f t="shared" si="2"/>
        <v>135.88089330024815</v>
      </c>
      <c r="N10" s="2">
        <f t="shared" si="3"/>
        <v>4.4913151364764303</v>
      </c>
    </row>
    <row r="11" spans="1:14">
      <c r="B11">
        <v>-32</v>
      </c>
      <c r="D11">
        <v>175.38</v>
      </c>
      <c r="F11">
        <v>113.14</v>
      </c>
      <c r="G11">
        <f t="shared" si="0"/>
        <v>4.6500000000000057</v>
      </c>
      <c r="I11">
        <f t="shared" si="1"/>
        <v>0.11314</v>
      </c>
      <c r="K11">
        <v>8.0599999999999997E-4</v>
      </c>
      <c r="M11" s="2">
        <f t="shared" si="2"/>
        <v>140.37220843672458</v>
      </c>
      <c r="N11" s="2">
        <f t="shared" si="3"/>
        <v>5.7692307692307736</v>
      </c>
    </row>
    <row r="12" spans="1:14">
      <c r="B12">
        <v>-31</v>
      </c>
      <c r="D12">
        <v>176.15</v>
      </c>
      <c r="F12">
        <v>117.79</v>
      </c>
      <c r="G12">
        <f t="shared" si="0"/>
        <v>2.519999999999996</v>
      </c>
      <c r="I12">
        <f t="shared" si="1"/>
        <v>0.11779000000000001</v>
      </c>
      <c r="K12">
        <v>8.0599999999999997E-4</v>
      </c>
      <c r="M12" s="2">
        <f t="shared" si="2"/>
        <v>146.14143920595535</v>
      </c>
      <c r="N12" s="2">
        <f t="shared" si="3"/>
        <v>3.1265508684863335</v>
      </c>
    </row>
    <row r="13" spans="1:14">
      <c r="B13">
        <v>-30</v>
      </c>
      <c r="D13">
        <v>176.92</v>
      </c>
      <c r="F13">
        <v>120.31</v>
      </c>
      <c r="G13">
        <f t="shared" si="0"/>
        <v>3.6400000000000006</v>
      </c>
      <c r="I13">
        <f t="shared" si="1"/>
        <v>0.12031</v>
      </c>
      <c r="K13">
        <v>8.0599999999999997E-4</v>
      </c>
      <c r="M13" s="2">
        <f t="shared" si="2"/>
        <v>149.26799007444168</v>
      </c>
      <c r="N13" s="2">
        <f t="shared" si="3"/>
        <v>4.5161290322580783</v>
      </c>
    </row>
    <row r="14" spans="1:14">
      <c r="B14">
        <v>-29</v>
      </c>
      <c r="D14">
        <v>177.7</v>
      </c>
      <c r="F14">
        <v>123.95</v>
      </c>
      <c r="G14">
        <f t="shared" si="0"/>
        <v>3.6099999999999994</v>
      </c>
      <c r="I14">
        <f t="shared" si="1"/>
        <v>0.12395</v>
      </c>
      <c r="K14">
        <v>8.0599999999999997E-4</v>
      </c>
      <c r="M14" s="2">
        <f t="shared" si="2"/>
        <v>153.78411910669976</v>
      </c>
      <c r="N14" s="2">
        <f t="shared" si="3"/>
        <v>4.4789081885856206</v>
      </c>
    </row>
    <row r="15" spans="1:14">
      <c r="B15">
        <v>-28</v>
      </c>
      <c r="D15">
        <v>178.47</v>
      </c>
      <c r="F15">
        <v>127.56</v>
      </c>
      <c r="G15">
        <f t="shared" si="0"/>
        <v>3.6099999999999852</v>
      </c>
      <c r="I15">
        <f t="shared" si="1"/>
        <v>0.12756000000000001</v>
      </c>
      <c r="K15">
        <v>8.0599999999999997E-4</v>
      </c>
      <c r="M15" s="2">
        <f t="shared" si="2"/>
        <v>158.26302729528538</v>
      </c>
      <c r="N15" s="2">
        <f t="shared" si="3"/>
        <v>4.4789081885855637</v>
      </c>
    </row>
    <row r="16" spans="1:14">
      <c r="B16">
        <v>-27</v>
      </c>
      <c r="D16">
        <v>179.24</v>
      </c>
      <c r="F16">
        <v>131.16999999999999</v>
      </c>
      <c r="G16">
        <f t="shared" si="0"/>
        <v>3.6200000000000045</v>
      </c>
      <c r="I16">
        <f t="shared" si="1"/>
        <v>0.13116999999999998</v>
      </c>
      <c r="K16">
        <v>8.0599999999999997E-4</v>
      </c>
      <c r="M16" s="2">
        <f t="shared" si="2"/>
        <v>162.74193548387095</v>
      </c>
      <c r="N16" s="2">
        <f t="shared" si="3"/>
        <v>4.4913151364764587</v>
      </c>
    </row>
    <row r="17" spans="2:14">
      <c r="B17">
        <v>-26</v>
      </c>
      <c r="D17">
        <v>180.01</v>
      </c>
      <c r="F17">
        <v>134.79</v>
      </c>
      <c r="G17">
        <f t="shared" si="0"/>
        <v>3.6100000000000136</v>
      </c>
      <c r="I17">
        <f t="shared" si="1"/>
        <v>0.13478999999999999</v>
      </c>
      <c r="K17">
        <v>8.0599999999999997E-4</v>
      </c>
      <c r="M17" s="2">
        <f t="shared" si="2"/>
        <v>167.23325062034741</v>
      </c>
      <c r="N17" s="2">
        <f t="shared" si="3"/>
        <v>4.4789081885855921</v>
      </c>
    </row>
    <row r="18" spans="2:14">
      <c r="B18">
        <v>-25</v>
      </c>
      <c r="D18">
        <v>180.78</v>
      </c>
      <c r="F18">
        <v>138.4</v>
      </c>
      <c r="G18">
        <f t="shared" si="0"/>
        <v>3.6699999999999875</v>
      </c>
      <c r="I18">
        <f t="shared" si="1"/>
        <v>0.1384</v>
      </c>
      <c r="K18">
        <v>8.0599999999999997E-4</v>
      </c>
      <c r="M18" s="2">
        <f t="shared" si="2"/>
        <v>171.712158808933</v>
      </c>
      <c r="N18" s="2">
        <f t="shared" si="3"/>
        <v>4.553349875930536</v>
      </c>
    </row>
    <row r="19" spans="2:14">
      <c r="B19">
        <v>-24</v>
      </c>
      <c r="D19">
        <v>181.56</v>
      </c>
      <c r="F19">
        <v>142.07</v>
      </c>
      <c r="G19">
        <f t="shared" si="0"/>
        <v>3.6299999999999955</v>
      </c>
      <c r="I19">
        <f t="shared" si="1"/>
        <v>0.14207</v>
      </c>
      <c r="K19">
        <v>8.0599999999999997E-4</v>
      </c>
      <c r="M19" s="2">
        <f t="shared" si="2"/>
        <v>176.26550868486353</v>
      </c>
      <c r="N19" s="2">
        <f t="shared" si="3"/>
        <v>4.5037220843672401</v>
      </c>
    </row>
    <row r="20" spans="2:14">
      <c r="B20">
        <v>-23</v>
      </c>
      <c r="D20">
        <v>182.33</v>
      </c>
      <c r="F20">
        <v>145.69999999999999</v>
      </c>
      <c r="G20">
        <f t="shared" si="0"/>
        <v>3.6300000000000239</v>
      </c>
      <c r="I20">
        <f t="shared" si="1"/>
        <v>0.1457</v>
      </c>
      <c r="K20">
        <v>8.0599999999999997E-4</v>
      </c>
      <c r="M20" s="2">
        <f t="shared" si="2"/>
        <v>180.76923076923077</v>
      </c>
      <c r="N20" s="2">
        <f t="shared" si="3"/>
        <v>4.5037220843672685</v>
      </c>
    </row>
    <row r="21" spans="2:14">
      <c r="B21">
        <v>-22</v>
      </c>
      <c r="D21">
        <v>183.1</v>
      </c>
      <c r="F21">
        <v>149.33000000000001</v>
      </c>
      <c r="G21">
        <f t="shared" si="0"/>
        <v>3.6299999999999955</v>
      </c>
      <c r="I21">
        <f t="shared" si="1"/>
        <v>0.14933000000000002</v>
      </c>
      <c r="K21">
        <v>8.0599999999999997E-4</v>
      </c>
      <c r="M21" s="2">
        <f t="shared" si="2"/>
        <v>185.27295285359804</v>
      </c>
      <c r="N21" s="2">
        <f t="shared" si="3"/>
        <v>4.5037220843672401</v>
      </c>
    </row>
    <row r="22" spans="2:14">
      <c r="B22">
        <v>-21</v>
      </c>
      <c r="D22">
        <v>183.87</v>
      </c>
      <c r="F22">
        <v>152.96</v>
      </c>
      <c r="G22">
        <f t="shared" si="0"/>
        <v>3.6299999999999955</v>
      </c>
      <c r="I22">
        <f t="shared" si="1"/>
        <v>0.15296000000000001</v>
      </c>
      <c r="K22">
        <v>8.0599999999999997E-4</v>
      </c>
      <c r="M22" s="2">
        <f t="shared" si="2"/>
        <v>189.77667493796528</v>
      </c>
      <c r="N22" s="2">
        <f t="shared" si="3"/>
        <v>4.5037220843672401</v>
      </c>
    </row>
    <row r="23" spans="2:14">
      <c r="B23">
        <v>-20</v>
      </c>
      <c r="D23">
        <v>184.64</v>
      </c>
      <c r="F23">
        <v>156.59</v>
      </c>
      <c r="G23">
        <f t="shared" si="0"/>
        <v>3.6299999999999955</v>
      </c>
      <c r="I23">
        <f t="shared" si="1"/>
        <v>0.15659000000000001</v>
      </c>
      <c r="K23">
        <v>8.0599999999999997E-4</v>
      </c>
      <c r="M23" s="2">
        <f t="shared" si="2"/>
        <v>194.28039702233252</v>
      </c>
      <c r="N23" s="2">
        <f t="shared" si="3"/>
        <v>4.5037220843672401</v>
      </c>
    </row>
    <row r="24" spans="2:14">
      <c r="B24">
        <v>-19</v>
      </c>
      <c r="D24">
        <v>185.41</v>
      </c>
      <c r="F24">
        <v>160.22</v>
      </c>
      <c r="G24">
        <f t="shared" si="0"/>
        <v>3.6299999999999955</v>
      </c>
      <c r="I24">
        <f t="shared" si="1"/>
        <v>0.16022</v>
      </c>
      <c r="K24">
        <v>8.0599999999999997E-4</v>
      </c>
      <c r="M24" s="2">
        <f t="shared" si="2"/>
        <v>198.78411910669976</v>
      </c>
      <c r="N24" s="2">
        <f t="shared" si="3"/>
        <v>4.5037220843672401</v>
      </c>
    </row>
    <row r="25" spans="2:14">
      <c r="B25">
        <v>-18</v>
      </c>
      <c r="D25">
        <v>186.18</v>
      </c>
      <c r="F25">
        <v>163.85</v>
      </c>
      <c r="G25">
        <f t="shared" si="0"/>
        <v>3.6400000000000148</v>
      </c>
      <c r="I25">
        <f t="shared" si="1"/>
        <v>0.16385</v>
      </c>
      <c r="K25">
        <v>8.0599999999999997E-4</v>
      </c>
      <c r="M25" s="2">
        <f t="shared" si="2"/>
        <v>203.287841191067</v>
      </c>
      <c r="N25" s="2">
        <f t="shared" si="3"/>
        <v>4.5161290322580783</v>
      </c>
    </row>
    <row r="26" spans="2:14">
      <c r="B26">
        <v>-17</v>
      </c>
      <c r="D26">
        <v>186.95</v>
      </c>
      <c r="F26">
        <v>167.49</v>
      </c>
      <c r="G26">
        <f t="shared" si="0"/>
        <v>3.6299999999999955</v>
      </c>
      <c r="I26">
        <f t="shared" si="1"/>
        <v>0.16749</v>
      </c>
      <c r="K26">
        <v>8.0599999999999997E-4</v>
      </c>
      <c r="M26" s="2">
        <f t="shared" si="2"/>
        <v>207.80397022332508</v>
      </c>
      <c r="N26" s="2">
        <f t="shared" si="3"/>
        <v>4.5037220843672401</v>
      </c>
    </row>
    <row r="27" spans="2:14">
      <c r="B27">
        <v>-16</v>
      </c>
      <c r="D27">
        <v>187.72</v>
      </c>
      <c r="F27">
        <v>171.12</v>
      </c>
      <c r="G27">
        <f t="shared" si="0"/>
        <v>3.6399999999999864</v>
      </c>
      <c r="I27">
        <f t="shared" si="1"/>
        <v>0.17111999999999999</v>
      </c>
      <c r="K27">
        <v>8.0599999999999997E-4</v>
      </c>
      <c r="M27" s="2">
        <f t="shared" si="2"/>
        <v>212.30769230769232</v>
      </c>
      <c r="N27" s="2">
        <f>M28-M27</f>
        <v>4.5161290322580498</v>
      </c>
    </row>
    <row r="28" spans="2:14">
      <c r="B28">
        <v>-15</v>
      </c>
      <c r="D28">
        <v>188.49</v>
      </c>
      <c r="F28">
        <v>174.76</v>
      </c>
      <c r="G28">
        <f t="shared" si="0"/>
        <v>3.6400000000000148</v>
      </c>
      <c r="I28">
        <f t="shared" si="1"/>
        <v>0.17476</v>
      </c>
      <c r="K28">
        <v>8.0599999999999997E-4</v>
      </c>
      <c r="M28" s="2">
        <f t="shared" si="2"/>
        <v>216.82382133995037</v>
      </c>
      <c r="N28" s="2">
        <f t="shared" si="3"/>
        <v>4.5161290322580783</v>
      </c>
    </row>
    <row r="29" spans="2:14">
      <c r="B29">
        <v>-14</v>
      </c>
      <c r="D29">
        <v>189.26</v>
      </c>
      <c r="F29">
        <v>178.4</v>
      </c>
      <c r="G29">
        <f t="shared" si="0"/>
        <v>3.6399999999999864</v>
      </c>
      <c r="I29">
        <f t="shared" si="1"/>
        <v>0.1784</v>
      </c>
      <c r="K29">
        <v>8.0599999999999997E-4</v>
      </c>
      <c r="M29" s="2">
        <f>I29/K29</f>
        <v>221.33995037220845</v>
      </c>
      <c r="N29" s="2">
        <f t="shared" si="3"/>
        <v>4.5161290322580498</v>
      </c>
    </row>
    <row r="30" spans="2:14">
      <c r="B30">
        <v>-13</v>
      </c>
      <c r="D30">
        <v>190.03</v>
      </c>
      <c r="F30">
        <v>182.04</v>
      </c>
      <c r="G30">
        <f t="shared" si="0"/>
        <v>3.5900000000000034</v>
      </c>
      <c r="I30">
        <f t="shared" si="1"/>
        <v>0.18203999999999998</v>
      </c>
      <c r="K30">
        <v>8.0599999999999997E-4</v>
      </c>
      <c r="M30" s="2">
        <f t="shared" si="2"/>
        <v>225.8560794044665</v>
      </c>
      <c r="N30" s="2">
        <f t="shared" si="3"/>
        <v>4.4540942928039726</v>
      </c>
    </row>
    <row r="31" spans="2:14">
      <c r="B31">
        <v>-12</v>
      </c>
      <c r="D31">
        <v>190.79</v>
      </c>
      <c r="F31">
        <v>185.63</v>
      </c>
      <c r="G31">
        <f t="shared" si="0"/>
        <v>3.6400000000000148</v>
      </c>
      <c r="I31">
        <f t="shared" si="1"/>
        <v>0.18562999999999999</v>
      </c>
      <c r="K31">
        <v>8.0599999999999997E-4</v>
      </c>
      <c r="M31" s="2">
        <f t="shared" si="2"/>
        <v>230.31017369727047</v>
      </c>
      <c r="N31" s="2">
        <f t="shared" si="3"/>
        <v>4.5161290322581067</v>
      </c>
    </row>
    <row r="32" spans="2:14">
      <c r="B32">
        <v>-11</v>
      </c>
      <c r="D32">
        <v>191.56</v>
      </c>
      <c r="F32">
        <v>189.27</v>
      </c>
      <c r="G32">
        <f t="shared" si="0"/>
        <v>3.1699999999999875</v>
      </c>
      <c r="I32">
        <f t="shared" si="1"/>
        <v>0.18927000000000002</v>
      </c>
      <c r="K32">
        <v>8.0599999999999997E-4</v>
      </c>
      <c r="M32" s="2">
        <f t="shared" si="2"/>
        <v>234.82630272952858</v>
      </c>
      <c r="N32" s="2">
        <f t="shared" si="3"/>
        <v>3.9330024813895363</v>
      </c>
    </row>
    <row r="33" spans="2:14">
      <c r="B33">
        <v>-10</v>
      </c>
      <c r="D33">
        <v>192.33</v>
      </c>
      <c r="F33">
        <v>192.44</v>
      </c>
      <c r="G33">
        <f t="shared" si="0"/>
        <v>4.1200000000000045</v>
      </c>
      <c r="I33">
        <f t="shared" si="1"/>
        <v>0.19244</v>
      </c>
      <c r="K33">
        <v>8.0599999999999997E-4</v>
      </c>
      <c r="M33" s="2">
        <f t="shared" si="2"/>
        <v>238.75930521091811</v>
      </c>
      <c r="N33" s="2">
        <f t="shared" si="3"/>
        <v>5.1116625310174015</v>
      </c>
    </row>
    <row r="34" spans="2:14">
      <c r="B34">
        <v>-9</v>
      </c>
      <c r="D34">
        <v>193.1</v>
      </c>
      <c r="F34">
        <v>196.56</v>
      </c>
      <c r="G34">
        <f t="shared" si="0"/>
        <v>3.6399999999999864</v>
      </c>
      <c r="I34">
        <f t="shared" si="1"/>
        <v>0.19656000000000001</v>
      </c>
      <c r="K34">
        <v>8.0599999999999997E-4</v>
      </c>
      <c r="M34" s="2">
        <f t="shared" si="2"/>
        <v>243.87096774193552</v>
      </c>
      <c r="N34" s="2">
        <f t="shared" si="3"/>
        <v>4.5161290322580214</v>
      </c>
    </row>
    <row r="35" spans="2:14">
      <c r="B35">
        <v>-8</v>
      </c>
      <c r="D35">
        <v>193.87</v>
      </c>
      <c r="F35">
        <v>200.2</v>
      </c>
      <c r="G35">
        <f t="shared" si="0"/>
        <v>3.6000000000000227</v>
      </c>
      <c r="I35">
        <f t="shared" si="1"/>
        <v>0.20019999999999999</v>
      </c>
      <c r="K35">
        <v>8.0599999999999997E-4</v>
      </c>
      <c r="M35" s="2">
        <f t="shared" si="2"/>
        <v>248.38709677419354</v>
      </c>
      <c r="N35" s="2">
        <f t="shared" si="3"/>
        <v>4.4665012406948108</v>
      </c>
    </row>
    <row r="36" spans="2:14">
      <c r="B36">
        <v>-7</v>
      </c>
      <c r="D36">
        <v>194.63</v>
      </c>
      <c r="F36">
        <v>203.8</v>
      </c>
      <c r="G36">
        <f t="shared" si="0"/>
        <v>3.6399999999999864</v>
      </c>
      <c r="I36">
        <f t="shared" si="1"/>
        <v>0.20380000000000001</v>
      </c>
      <c r="K36">
        <v>8.0599999999999997E-4</v>
      </c>
      <c r="M36" s="2">
        <f t="shared" si="2"/>
        <v>252.85359801488835</v>
      </c>
      <c r="N36" s="2">
        <f t="shared" si="3"/>
        <v>4.5161290322580498</v>
      </c>
    </row>
    <row r="37" spans="2:14">
      <c r="B37">
        <v>-6</v>
      </c>
      <c r="D37">
        <v>195.4</v>
      </c>
      <c r="F37">
        <v>207.44</v>
      </c>
      <c r="G37">
        <f t="shared" si="0"/>
        <v>3.6500000000000057</v>
      </c>
      <c r="I37">
        <f t="shared" si="1"/>
        <v>0.20743999999999999</v>
      </c>
      <c r="K37">
        <v>8.0599999999999997E-4</v>
      </c>
      <c r="M37" s="2">
        <f t="shared" si="2"/>
        <v>257.3697270471464</v>
      </c>
      <c r="N37" s="2">
        <f t="shared" si="3"/>
        <v>4.528535980148888</v>
      </c>
    </row>
    <row r="38" spans="2:14">
      <c r="B38">
        <v>-5</v>
      </c>
      <c r="D38">
        <v>196.17</v>
      </c>
      <c r="F38">
        <v>211.09</v>
      </c>
      <c r="G38">
        <f t="shared" si="0"/>
        <v>3.6399999999999864</v>
      </c>
      <c r="I38">
        <f t="shared" si="1"/>
        <v>0.21109</v>
      </c>
      <c r="K38">
        <v>8.0599999999999997E-4</v>
      </c>
      <c r="M38" s="2">
        <f t="shared" si="2"/>
        <v>261.89826302729529</v>
      </c>
      <c r="N38" s="2">
        <f t="shared" si="3"/>
        <v>4.5161290322580498</v>
      </c>
    </row>
    <row r="39" spans="2:14">
      <c r="B39">
        <v>-4</v>
      </c>
      <c r="D39">
        <v>196.94</v>
      </c>
      <c r="F39">
        <v>214.73</v>
      </c>
      <c r="G39">
        <f t="shared" si="0"/>
        <v>3.6000000000000227</v>
      </c>
      <c r="I39">
        <f t="shared" si="1"/>
        <v>0.21472999999999998</v>
      </c>
      <c r="K39">
        <v>8.0599999999999997E-4</v>
      </c>
      <c r="M39" s="2">
        <f t="shared" si="2"/>
        <v>266.41439205955334</v>
      </c>
      <c r="N39" s="2">
        <f t="shared" si="3"/>
        <v>4.4665012406948676</v>
      </c>
    </row>
    <row r="40" spans="2:14">
      <c r="B40">
        <v>-3</v>
      </c>
      <c r="D40">
        <v>197.7</v>
      </c>
      <c r="F40">
        <v>218.33</v>
      </c>
      <c r="G40">
        <f t="shared" si="0"/>
        <v>3.6499999999999773</v>
      </c>
      <c r="I40">
        <f t="shared" si="1"/>
        <v>0.21833000000000002</v>
      </c>
      <c r="K40">
        <v>8.0599999999999997E-4</v>
      </c>
      <c r="M40" s="2">
        <f t="shared" si="2"/>
        <v>270.8808933002482</v>
      </c>
      <c r="N40" s="2">
        <f t="shared" si="3"/>
        <v>4.5285359801488312</v>
      </c>
    </row>
    <row r="41" spans="2:14">
      <c r="B41">
        <v>-2</v>
      </c>
      <c r="D41">
        <v>198.47</v>
      </c>
      <c r="F41">
        <v>221.98</v>
      </c>
      <c r="G41">
        <f>F42-F41</f>
        <v>3.6000000000000227</v>
      </c>
      <c r="I41">
        <f t="shared" si="1"/>
        <v>0.22197999999999998</v>
      </c>
      <c r="K41">
        <v>8.0599999999999997E-4</v>
      </c>
      <c r="M41" s="2">
        <f t="shared" si="2"/>
        <v>275.40942928039703</v>
      </c>
      <c r="N41" s="2">
        <f t="shared" si="3"/>
        <v>4.4665012406948108</v>
      </c>
    </row>
    <row r="42" spans="2:14">
      <c r="B42">
        <v>-1</v>
      </c>
      <c r="D42">
        <v>199.23</v>
      </c>
      <c r="F42">
        <v>225.58</v>
      </c>
      <c r="G42">
        <f t="shared" ref="G42:G48" si="4">F43-F42</f>
        <v>3.6499999999999773</v>
      </c>
      <c r="I42">
        <f t="shared" si="1"/>
        <v>0.22558</v>
      </c>
      <c r="K42">
        <v>8.0599999999999997E-4</v>
      </c>
      <c r="M42" s="2">
        <f t="shared" si="2"/>
        <v>279.87593052109185</v>
      </c>
      <c r="N42" s="2">
        <f t="shared" si="3"/>
        <v>4.5285359801488312</v>
      </c>
    </row>
    <row r="43" spans="2:14">
      <c r="B43" s="1">
        <v>0</v>
      </c>
      <c r="C43" s="1"/>
      <c r="D43" s="1">
        <v>200</v>
      </c>
      <c r="E43" s="1"/>
      <c r="F43" s="1">
        <v>229.23</v>
      </c>
      <c r="G43" s="1">
        <f t="shared" si="4"/>
        <v>3.6500000000000057</v>
      </c>
      <c r="H43" s="1"/>
      <c r="I43" s="1">
        <f t="shared" si="1"/>
        <v>0.22922999999999999</v>
      </c>
      <c r="J43" s="1"/>
      <c r="K43" s="1">
        <v>8.0599999999999997E-4</v>
      </c>
      <c r="L43" s="1"/>
      <c r="M43" s="3">
        <f t="shared" si="2"/>
        <v>284.40446650124068</v>
      </c>
      <c r="N43" s="2">
        <f t="shared" si="3"/>
        <v>4.5285359801489449</v>
      </c>
    </row>
    <row r="44" spans="2:14">
      <c r="B44">
        <v>1</v>
      </c>
      <c r="D44">
        <v>200.77</v>
      </c>
      <c r="F44">
        <v>232.88</v>
      </c>
      <c r="G44">
        <f t="shared" si="4"/>
        <v>3.6100000000000136</v>
      </c>
      <c r="I44">
        <f t="shared" si="1"/>
        <v>0.23288</v>
      </c>
      <c r="K44">
        <v>8.0599999999999997E-4</v>
      </c>
      <c r="M44" s="2">
        <f t="shared" si="2"/>
        <v>288.93300248138962</v>
      </c>
      <c r="N44" s="2">
        <f t="shared" si="3"/>
        <v>4.4789081885855921</v>
      </c>
    </row>
    <row r="45" spans="2:14">
      <c r="B45">
        <v>2</v>
      </c>
      <c r="D45">
        <v>201.53</v>
      </c>
      <c r="F45">
        <v>236.49</v>
      </c>
      <c r="G45">
        <f t="shared" si="4"/>
        <v>3.6499999999999773</v>
      </c>
      <c r="I45">
        <f t="shared" si="1"/>
        <v>0.23649000000000001</v>
      </c>
      <c r="K45">
        <v>8.0599999999999997E-4</v>
      </c>
      <c r="M45" s="2">
        <f t="shared" si="2"/>
        <v>293.41191066997521</v>
      </c>
      <c r="N45" s="2">
        <f t="shared" si="3"/>
        <v>4.5285359801488312</v>
      </c>
    </row>
    <row r="46" spans="2:14">
      <c r="B46">
        <v>3</v>
      </c>
      <c r="D46">
        <v>202.3</v>
      </c>
      <c r="F46">
        <v>240.14</v>
      </c>
      <c r="G46">
        <f t="shared" si="4"/>
        <v>3.6000000000000227</v>
      </c>
      <c r="I46">
        <f t="shared" si="1"/>
        <v>0.24013999999999999</v>
      </c>
      <c r="K46">
        <v>8.0599999999999997E-4</v>
      </c>
      <c r="M46" s="2">
        <f>I46/K46</f>
        <v>297.94044665012404</v>
      </c>
      <c r="N46" s="2">
        <f t="shared" si="3"/>
        <v>4.4665012406948676</v>
      </c>
    </row>
    <row r="47" spans="2:14">
      <c r="B47">
        <v>4</v>
      </c>
      <c r="D47">
        <v>203.06</v>
      </c>
      <c r="F47">
        <v>243.74</v>
      </c>
      <c r="G47">
        <f t="shared" si="4"/>
        <v>3.6599999999999966</v>
      </c>
      <c r="I47">
        <f t="shared" si="1"/>
        <v>0.24374000000000001</v>
      </c>
      <c r="K47">
        <v>8.0599999999999997E-4</v>
      </c>
      <c r="M47" s="2">
        <f t="shared" si="2"/>
        <v>302.40694789081891</v>
      </c>
      <c r="N47" s="2">
        <f t="shared" si="3"/>
        <v>4.5409429280396694</v>
      </c>
    </row>
    <row r="48" spans="2:14">
      <c r="B48">
        <v>5</v>
      </c>
      <c r="D48">
        <v>203.83</v>
      </c>
      <c r="F48">
        <v>247.4</v>
      </c>
      <c r="G48">
        <f t="shared" si="4"/>
        <v>3.5999999999999943</v>
      </c>
      <c r="I48">
        <f t="shared" si="1"/>
        <v>0.24740000000000001</v>
      </c>
      <c r="K48">
        <v>8.0599999999999997E-4</v>
      </c>
      <c r="M48" s="2">
        <f t="shared" si="2"/>
        <v>306.94789081885858</v>
      </c>
      <c r="N48" s="2">
        <f t="shared" si="3"/>
        <v>4.466501240694754</v>
      </c>
    </row>
    <row r="49" spans="2:16">
      <c r="B49">
        <v>6</v>
      </c>
      <c r="D49">
        <v>204.59</v>
      </c>
      <c r="F49">
        <v>251</v>
      </c>
      <c r="I49">
        <f t="shared" si="1"/>
        <v>0.251</v>
      </c>
      <c r="K49">
        <v>8.0599999999999997E-4</v>
      </c>
      <c r="M49" s="2">
        <f t="shared" si="2"/>
        <v>311.41439205955334</v>
      </c>
      <c r="N49" s="2"/>
    </row>
    <row r="50" spans="2:16">
      <c r="B50" t="s">
        <v>6</v>
      </c>
      <c r="M50" s="2"/>
      <c r="N50" s="2">
        <f>SUM(N3:N49)</f>
        <v>205.96774193548387</v>
      </c>
      <c r="P50">
        <f>N50/46</f>
        <v>4.4775596072931281</v>
      </c>
    </row>
    <row r="51" spans="2:16">
      <c r="B51" t="s">
        <v>6</v>
      </c>
      <c r="M51" s="2"/>
      <c r="N51" s="2"/>
    </row>
    <row r="52" spans="2:16">
      <c r="B52" t="s">
        <v>6</v>
      </c>
      <c r="M52" s="2"/>
      <c r="N52" s="2"/>
    </row>
    <row r="53" spans="2:16">
      <c r="B53" t="s">
        <v>6</v>
      </c>
      <c r="M53" s="2"/>
      <c r="N53" s="2"/>
    </row>
    <row r="54" spans="2:16">
      <c r="B54" t="s">
        <v>6</v>
      </c>
      <c r="M54" s="2"/>
      <c r="N54" s="2"/>
    </row>
    <row r="55" spans="2:16">
      <c r="B55" t="s">
        <v>6</v>
      </c>
      <c r="M55" s="2"/>
      <c r="N55" s="2"/>
    </row>
    <row r="56" spans="2:16">
      <c r="B56">
        <v>20</v>
      </c>
      <c r="D56">
        <v>215.27</v>
      </c>
      <c r="F56">
        <v>301.76</v>
      </c>
      <c r="G56">
        <f>F57-F56</f>
        <v>3.6100000000000136</v>
      </c>
      <c r="I56">
        <f t="shared" ref="I56:I66" si="5">F56/1000</f>
        <v>0.30175999999999997</v>
      </c>
      <c r="K56">
        <v>8.0599999999999997E-4</v>
      </c>
      <c r="M56" s="2">
        <f t="shared" ref="M56:M66" si="6">I56/K56</f>
        <v>374.39205955334984</v>
      </c>
      <c r="N56" s="2">
        <f t="shared" ref="N56:N65" si="7">M57-M56</f>
        <v>4.4789081885857058</v>
      </c>
    </row>
    <row r="57" spans="2:16">
      <c r="B57">
        <v>21</v>
      </c>
      <c r="D57">
        <v>216.03</v>
      </c>
      <c r="F57">
        <v>305.37</v>
      </c>
      <c r="G57">
        <f t="shared" ref="G57:G65" si="8">F58-F57</f>
        <v>3.6200000000000045</v>
      </c>
      <c r="I57">
        <f t="shared" si="5"/>
        <v>0.30537000000000003</v>
      </c>
      <c r="K57">
        <v>8.0599999999999997E-4</v>
      </c>
      <c r="M57" s="2">
        <f t="shared" si="6"/>
        <v>378.87096774193554</v>
      </c>
      <c r="N57" s="2">
        <f t="shared" si="7"/>
        <v>4.4913151364763735</v>
      </c>
    </row>
    <row r="58" spans="2:16">
      <c r="B58">
        <v>22</v>
      </c>
      <c r="D58">
        <v>216.79</v>
      </c>
      <c r="F58">
        <v>308.99</v>
      </c>
      <c r="G58">
        <f t="shared" si="8"/>
        <v>3.6200000000000045</v>
      </c>
      <c r="I58">
        <f t="shared" si="5"/>
        <v>0.30898999999999999</v>
      </c>
      <c r="K58">
        <v>8.0599999999999997E-4</v>
      </c>
      <c r="M58" s="2">
        <f t="shared" si="6"/>
        <v>383.36228287841192</v>
      </c>
      <c r="N58" s="2">
        <f t="shared" si="7"/>
        <v>4.4913151364764303</v>
      </c>
    </row>
    <row r="59" spans="2:16">
      <c r="B59">
        <v>23</v>
      </c>
      <c r="D59">
        <v>217.55</v>
      </c>
      <c r="F59">
        <v>312.61</v>
      </c>
      <c r="G59">
        <f t="shared" si="8"/>
        <v>3.6200000000000045</v>
      </c>
      <c r="I59">
        <f t="shared" si="5"/>
        <v>0.31261</v>
      </c>
      <c r="K59">
        <v>8.0599999999999997E-4</v>
      </c>
      <c r="M59" s="2">
        <f t="shared" si="6"/>
        <v>387.85359801488835</v>
      </c>
      <c r="N59" s="2">
        <f t="shared" si="7"/>
        <v>4.4913151364764303</v>
      </c>
    </row>
    <row r="60" spans="2:16">
      <c r="B60">
        <v>24</v>
      </c>
      <c r="D60">
        <v>218.31</v>
      </c>
      <c r="F60">
        <v>316.23</v>
      </c>
      <c r="G60">
        <f t="shared" si="8"/>
        <v>3.6200000000000045</v>
      </c>
      <c r="I60">
        <f t="shared" si="5"/>
        <v>0.31623000000000001</v>
      </c>
      <c r="K60">
        <v>8.0599999999999997E-4</v>
      </c>
      <c r="M60" s="2">
        <f t="shared" si="6"/>
        <v>392.34491315136478</v>
      </c>
      <c r="N60" s="2">
        <f t="shared" si="7"/>
        <v>4.4913151364764303</v>
      </c>
    </row>
    <row r="61" spans="2:16">
      <c r="B61">
        <v>25</v>
      </c>
      <c r="D61">
        <v>219.07</v>
      </c>
      <c r="F61">
        <v>319.85000000000002</v>
      </c>
      <c r="G61">
        <f t="shared" si="8"/>
        <v>3.6200000000000045</v>
      </c>
      <c r="I61">
        <f t="shared" si="5"/>
        <v>0.31985000000000002</v>
      </c>
      <c r="K61">
        <v>8.0599999999999997E-4</v>
      </c>
      <c r="M61" s="2">
        <f t="shared" si="6"/>
        <v>396.83622828784121</v>
      </c>
      <c r="N61" s="2">
        <f t="shared" si="7"/>
        <v>4.4913151364764872</v>
      </c>
    </row>
    <row r="62" spans="2:16">
      <c r="B62">
        <v>26</v>
      </c>
      <c r="D62">
        <v>219.83</v>
      </c>
      <c r="F62">
        <v>323.47000000000003</v>
      </c>
      <c r="G62">
        <f t="shared" si="8"/>
        <v>3.6199999999999477</v>
      </c>
      <c r="I62">
        <f t="shared" si="5"/>
        <v>0.32347000000000004</v>
      </c>
      <c r="K62">
        <v>8.0599999999999997E-4</v>
      </c>
      <c r="M62" s="2">
        <f t="shared" si="6"/>
        <v>401.3275434243177</v>
      </c>
      <c r="N62" s="2">
        <f t="shared" si="7"/>
        <v>4.4913151364763735</v>
      </c>
    </row>
    <row r="63" spans="2:16">
      <c r="B63">
        <v>27</v>
      </c>
      <c r="D63">
        <v>220.59</v>
      </c>
      <c r="F63">
        <v>327.08999999999997</v>
      </c>
      <c r="G63">
        <f t="shared" si="8"/>
        <v>3.6200000000000045</v>
      </c>
      <c r="I63">
        <f t="shared" si="5"/>
        <v>0.32708999999999999</v>
      </c>
      <c r="K63">
        <v>8.0599999999999997E-4</v>
      </c>
      <c r="M63" s="2">
        <f t="shared" si="6"/>
        <v>405.81885856079407</v>
      </c>
      <c r="N63" s="2">
        <f t="shared" si="7"/>
        <v>4.4913151364764303</v>
      </c>
    </row>
    <row r="64" spans="2:16">
      <c r="B64">
        <v>28</v>
      </c>
      <c r="D64">
        <v>221.35</v>
      </c>
      <c r="F64">
        <v>330.71</v>
      </c>
      <c r="G64">
        <f t="shared" si="8"/>
        <v>3.6299999999999955</v>
      </c>
      <c r="I64">
        <f t="shared" si="5"/>
        <v>0.33071</v>
      </c>
      <c r="K64">
        <v>8.0599999999999997E-4</v>
      </c>
      <c r="M64" s="2">
        <f t="shared" si="6"/>
        <v>410.3101736972705</v>
      </c>
      <c r="N64" s="2">
        <f t="shared" si="7"/>
        <v>4.5037220843672117</v>
      </c>
    </row>
    <row r="65" spans="2:14">
      <c r="B65">
        <v>29</v>
      </c>
      <c r="D65">
        <v>222.11</v>
      </c>
      <c r="F65">
        <v>334.34</v>
      </c>
      <c r="G65">
        <f t="shared" si="8"/>
        <v>3.6200000000000045</v>
      </c>
      <c r="I65">
        <f t="shared" si="5"/>
        <v>0.33433999999999997</v>
      </c>
      <c r="K65">
        <v>8.0599999999999997E-4</v>
      </c>
      <c r="M65" s="2">
        <f t="shared" si="6"/>
        <v>414.81389578163771</v>
      </c>
      <c r="N65" s="2">
        <f t="shared" si="7"/>
        <v>4.4913151364764303</v>
      </c>
    </row>
    <row r="66" spans="2:14">
      <c r="B66">
        <v>30</v>
      </c>
      <c r="D66">
        <v>222.87</v>
      </c>
      <c r="F66">
        <v>337.96</v>
      </c>
      <c r="I66">
        <f t="shared" si="5"/>
        <v>0.33795999999999998</v>
      </c>
      <c r="K66">
        <v>8.0599999999999997E-4</v>
      </c>
      <c r="M66" s="2">
        <f t="shared" si="6"/>
        <v>419.30521091811414</v>
      </c>
      <c r="N66" s="2"/>
    </row>
    <row r="67" spans="2:14">
      <c r="B67" t="s">
        <v>6</v>
      </c>
      <c r="M67" s="2"/>
      <c r="N67" s="2"/>
    </row>
    <row r="68" spans="2:14">
      <c r="B68" t="s">
        <v>6</v>
      </c>
      <c r="M68" s="2"/>
      <c r="N68" s="2"/>
    </row>
    <row r="69" spans="2:14">
      <c r="B69" t="s">
        <v>6</v>
      </c>
      <c r="M69" s="2"/>
      <c r="N69" s="2"/>
    </row>
    <row r="70" spans="2:14">
      <c r="B70" t="s">
        <v>6</v>
      </c>
      <c r="M70" s="2"/>
      <c r="N70" s="2"/>
    </row>
    <row r="71" spans="2:14">
      <c r="B71" t="s">
        <v>6</v>
      </c>
      <c r="M71" s="2"/>
      <c r="N71" s="2"/>
    </row>
    <row r="72" spans="2:14">
      <c r="B72" t="s">
        <v>6</v>
      </c>
      <c r="M72" s="2"/>
      <c r="N72" s="2"/>
    </row>
    <row r="73" spans="2:14">
      <c r="B73" t="s">
        <v>6</v>
      </c>
      <c r="M73" s="2"/>
      <c r="N73" s="2"/>
    </row>
    <row r="74" spans="2:14">
      <c r="B74" t="s">
        <v>6</v>
      </c>
      <c r="M74" s="2"/>
      <c r="N74" s="2"/>
    </row>
    <row r="75" spans="2:14">
      <c r="B75">
        <v>100</v>
      </c>
      <c r="D75">
        <v>275.39999999999998</v>
      </c>
      <c r="F75">
        <v>590.15</v>
      </c>
      <c r="I75">
        <f t="shared" ref="I75:I80" si="9">F75/1000</f>
        <v>0.59014999999999995</v>
      </c>
      <c r="K75">
        <v>8.0599999999999997E-4</v>
      </c>
      <c r="M75" s="2">
        <f t="shared" ref="M75:M80" si="10">I75/K75</f>
        <v>732.19602977667489</v>
      </c>
      <c r="N75" s="2">
        <f t="shared" ref="N75:N79" si="11">M76-M75</f>
        <v>4.4416873449132481</v>
      </c>
    </row>
    <row r="76" spans="2:14">
      <c r="B76">
        <v>101</v>
      </c>
      <c r="D76">
        <v>276.14</v>
      </c>
      <c r="F76">
        <v>593.73</v>
      </c>
      <c r="I76">
        <f t="shared" si="9"/>
        <v>0.59372999999999998</v>
      </c>
      <c r="K76">
        <v>8.0599999999999997E-4</v>
      </c>
      <c r="M76" s="2">
        <f t="shared" si="10"/>
        <v>736.63771712158814</v>
      </c>
      <c r="N76" s="2">
        <f t="shared" si="11"/>
        <v>4.4416873449130208</v>
      </c>
    </row>
    <row r="77" spans="2:14">
      <c r="B77">
        <v>102</v>
      </c>
      <c r="D77">
        <v>276.88</v>
      </c>
      <c r="F77">
        <v>597.30999999999995</v>
      </c>
      <c r="I77">
        <f t="shared" si="9"/>
        <v>0.5973099999999999</v>
      </c>
      <c r="K77">
        <v>8.0599999999999997E-4</v>
      </c>
      <c r="M77" s="2">
        <f t="shared" si="10"/>
        <v>741.07940446650116</v>
      </c>
      <c r="N77" s="2">
        <f t="shared" si="11"/>
        <v>4.4913151364764872</v>
      </c>
    </row>
    <row r="78" spans="2:14">
      <c r="B78">
        <v>103</v>
      </c>
      <c r="D78">
        <v>277.63</v>
      </c>
      <c r="F78">
        <v>600.92999999999995</v>
      </c>
      <c r="I78">
        <f t="shared" si="9"/>
        <v>0.60092999999999996</v>
      </c>
      <c r="K78">
        <v>8.0599999999999997E-4</v>
      </c>
      <c r="M78" s="2">
        <f t="shared" si="10"/>
        <v>745.57071960297765</v>
      </c>
      <c r="N78" s="2">
        <f t="shared" si="11"/>
        <v>4.4416873449132481</v>
      </c>
    </row>
    <row r="79" spans="2:14">
      <c r="B79">
        <v>104</v>
      </c>
      <c r="D79">
        <v>278.37</v>
      </c>
      <c r="F79">
        <v>604.51</v>
      </c>
      <c r="I79">
        <f t="shared" si="9"/>
        <v>0.60450999999999999</v>
      </c>
      <c r="K79">
        <v>8.0599999999999997E-4</v>
      </c>
      <c r="M79" s="2">
        <f t="shared" si="10"/>
        <v>750.0124069478909</v>
      </c>
      <c r="N79" s="2">
        <f t="shared" si="11"/>
        <v>4.4416873449131344</v>
      </c>
    </row>
    <row r="80" spans="2:14">
      <c r="B80">
        <v>105</v>
      </c>
      <c r="D80">
        <v>279.11</v>
      </c>
      <c r="F80">
        <v>608.09</v>
      </c>
      <c r="I80">
        <f t="shared" si="9"/>
        <v>0.60809000000000002</v>
      </c>
      <c r="K80">
        <v>8.0599999999999997E-4</v>
      </c>
      <c r="M80" s="2">
        <f t="shared" si="10"/>
        <v>754.45409429280403</v>
      </c>
      <c r="N80" s="2"/>
    </row>
    <row r="81" spans="2:18">
      <c r="B81">
        <v>106</v>
      </c>
      <c r="D81">
        <v>279.85000000000002</v>
      </c>
      <c r="M81" s="2"/>
      <c r="N81" s="2"/>
    </row>
    <row r="82" spans="2:18">
      <c r="B82">
        <v>107</v>
      </c>
      <c r="D82">
        <v>280.58999999999997</v>
      </c>
      <c r="M82" s="2"/>
      <c r="N82" s="2"/>
    </row>
    <row r="83" spans="2:18">
      <c r="B83">
        <v>108</v>
      </c>
      <c r="D83">
        <v>281.33</v>
      </c>
      <c r="M83" s="2"/>
      <c r="N83" s="2"/>
    </row>
    <row r="84" spans="2:18">
      <c r="B84">
        <v>109</v>
      </c>
      <c r="D84">
        <v>282.07</v>
      </c>
      <c r="M84" s="2"/>
      <c r="N84" s="2"/>
      <c r="P84">
        <v>8.0599999999999997E-4</v>
      </c>
      <c r="Q84">
        <v>560</v>
      </c>
      <c r="R84">
        <f>P84*Q84</f>
        <v>0.45135999999999998</v>
      </c>
    </row>
    <row r="85" spans="2:18">
      <c r="B85">
        <v>110</v>
      </c>
      <c r="D85">
        <v>282.81</v>
      </c>
      <c r="M85" s="2"/>
      <c r="N85" s="2"/>
    </row>
    <row r="86" spans="2:18">
      <c r="B86" t="s">
        <v>6</v>
      </c>
      <c r="M86" s="2"/>
      <c r="N86" s="2"/>
    </row>
    <row r="87" spans="2:18">
      <c r="B87" t="s">
        <v>6</v>
      </c>
      <c r="M87" s="2"/>
      <c r="N87" s="2"/>
    </row>
    <row r="88" spans="2:18">
      <c r="B88">
        <v>170</v>
      </c>
      <c r="D88">
        <v>326.79000000000002</v>
      </c>
      <c r="F88">
        <v>840.24</v>
      </c>
      <c r="G88">
        <f>F89-F88</f>
        <v>3.5199999999999818</v>
      </c>
      <c r="I88">
        <f t="shared" ref="I88:I98" si="12">F88/1000</f>
        <v>0.84023999999999999</v>
      </c>
      <c r="K88">
        <v>8.0599999999999997E-4</v>
      </c>
      <c r="M88" s="2">
        <f t="shared" ref="M88:M98" si="13">I88/K88</f>
        <v>1042.4813895781638</v>
      </c>
      <c r="N88" s="2">
        <f t="shared" ref="N88:N97" si="14">M89-M88</f>
        <v>4.367245657568219</v>
      </c>
    </row>
    <row r="89" spans="2:18">
      <c r="B89">
        <v>171</v>
      </c>
      <c r="D89">
        <v>327.51</v>
      </c>
      <c r="F89">
        <v>843.76</v>
      </c>
      <c r="G89">
        <f t="shared" ref="G89:G97" si="15">F90-F89</f>
        <v>3.5800000000000409</v>
      </c>
      <c r="I89">
        <f t="shared" si="12"/>
        <v>0.84375999999999995</v>
      </c>
      <c r="K89">
        <v>8.0599999999999997E-4</v>
      </c>
      <c r="M89" s="2">
        <f t="shared" si="13"/>
        <v>1046.848635235732</v>
      </c>
      <c r="N89" s="2">
        <f t="shared" si="14"/>
        <v>4.4416873449131344</v>
      </c>
    </row>
    <row r="90" spans="2:18">
      <c r="B90">
        <v>172</v>
      </c>
      <c r="D90">
        <v>328.24</v>
      </c>
      <c r="F90">
        <v>847.34</v>
      </c>
      <c r="G90">
        <f t="shared" si="15"/>
        <v>3.5299999999999727</v>
      </c>
      <c r="I90">
        <f t="shared" si="12"/>
        <v>0.84733999999999998</v>
      </c>
      <c r="K90">
        <v>8.0599999999999997E-4</v>
      </c>
      <c r="M90" s="2">
        <f t="shared" si="13"/>
        <v>1051.2903225806451</v>
      </c>
      <c r="N90" s="2">
        <f t="shared" si="14"/>
        <v>4.3796526054591141</v>
      </c>
    </row>
    <row r="91" spans="2:18">
      <c r="B91">
        <v>173</v>
      </c>
      <c r="D91">
        <v>328.96</v>
      </c>
      <c r="F91">
        <v>850.87</v>
      </c>
      <c r="G91">
        <f t="shared" si="15"/>
        <v>3.5800000000000409</v>
      </c>
      <c r="I91">
        <f t="shared" si="12"/>
        <v>0.85087000000000002</v>
      </c>
      <c r="K91">
        <v>8.0599999999999997E-4</v>
      </c>
      <c r="M91" s="2">
        <f t="shared" si="13"/>
        <v>1055.6699751861042</v>
      </c>
      <c r="N91" s="2">
        <f t="shared" si="14"/>
        <v>4.4416873449131344</v>
      </c>
    </row>
    <row r="92" spans="2:18">
      <c r="B92">
        <v>174</v>
      </c>
      <c r="D92">
        <v>329.69</v>
      </c>
      <c r="F92">
        <v>854.45</v>
      </c>
      <c r="G92">
        <f t="shared" si="15"/>
        <v>3.5299999999999727</v>
      </c>
      <c r="I92">
        <f t="shared" si="12"/>
        <v>0.85445000000000004</v>
      </c>
      <c r="K92">
        <v>8.0599999999999997E-4</v>
      </c>
      <c r="M92" s="2">
        <f t="shared" si="13"/>
        <v>1060.1116625310174</v>
      </c>
      <c r="N92" s="2">
        <f t="shared" si="14"/>
        <v>4.3796526054591141</v>
      </c>
    </row>
    <row r="93" spans="2:18">
      <c r="B93">
        <v>175</v>
      </c>
      <c r="D93">
        <v>330.41</v>
      </c>
      <c r="F93">
        <v>857.98</v>
      </c>
      <c r="G93">
        <f t="shared" si="15"/>
        <v>3.5799999999999272</v>
      </c>
      <c r="I93">
        <f t="shared" si="12"/>
        <v>0.85797999999999996</v>
      </c>
      <c r="K93">
        <v>8.0599999999999997E-4</v>
      </c>
      <c r="M93" s="2">
        <f t="shared" si="13"/>
        <v>1064.4913151364765</v>
      </c>
      <c r="N93" s="2">
        <f t="shared" si="14"/>
        <v>4.4416873449131344</v>
      </c>
    </row>
    <row r="94" spans="2:18">
      <c r="B94">
        <v>176</v>
      </c>
      <c r="D94">
        <v>331.14</v>
      </c>
      <c r="F94">
        <v>861.56</v>
      </c>
      <c r="G94">
        <f t="shared" si="15"/>
        <v>3.5300000000000864</v>
      </c>
      <c r="I94">
        <f t="shared" si="12"/>
        <v>0.86155999999999999</v>
      </c>
      <c r="K94">
        <v>8.0599999999999997E-4</v>
      </c>
      <c r="M94" s="2">
        <f t="shared" si="13"/>
        <v>1068.9330024813896</v>
      </c>
      <c r="N94" s="2">
        <f t="shared" si="14"/>
        <v>4.3796526054591141</v>
      </c>
    </row>
    <row r="95" spans="2:18">
      <c r="B95">
        <v>177</v>
      </c>
      <c r="D95">
        <v>331.86</v>
      </c>
      <c r="F95">
        <v>865.09</v>
      </c>
      <c r="G95">
        <f t="shared" si="15"/>
        <v>3.5799999999999272</v>
      </c>
      <c r="I95">
        <f t="shared" si="12"/>
        <v>0.86509000000000003</v>
      </c>
      <c r="K95">
        <v>8.0599999999999997E-4</v>
      </c>
      <c r="M95" s="2">
        <f t="shared" si="13"/>
        <v>1073.3126550868487</v>
      </c>
      <c r="N95" s="2">
        <f t="shared" si="14"/>
        <v>4.4416873449131344</v>
      </c>
    </row>
    <row r="96" spans="2:18">
      <c r="B96">
        <v>178</v>
      </c>
      <c r="D96">
        <v>332.59</v>
      </c>
      <c r="F96">
        <v>868.67</v>
      </c>
      <c r="G96">
        <f t="shared" si="15"/>
        <v>3.5400000000000773</v>
      </c>
      <c r="I96">
        <f t="shared" si="12"/>
        <v>0.86866999999999994</v>
      </c>
      <c r="K96">
        <v>8.0599999999999997E-4</v>
      </c>
      <c r="M96" s="2">
        <f t="shared" si="13"/>
        <v>1077.7543424317619</v>
      </c>
      <c r="N96" s="2">
        <f t="shared" si="14"/>
        <v>4.3920595533497817</v>
      </c>
    </row>
    <row r="97" spans="2:14">
      <c r="B97">
        <v>179</v>
      </c>
      <c r="D97">
        <v>333.31</v>
      </c>
      <c r="F97">
        <v>872.21</v>
      </c>
      <c r="G97">
        <f t="shared" si="15"/>
        <v>3.5799999999999272</v>
      </c>
      <c r="I97">
        <f t="shared" si="12"/>
        <v>0.87221000000000004</v>
      </c>
      <c r="K97">
        <v>8.0599999999999997E-4</v>
      </c>
      <c r="M97" s="2">
        <f t="shared" si="13"/>
        <v>1082.1464019851117</v>
      </c>
      <c r="N97" s="2">
        <f t="shared" si="14"/>
        <v>4.4416873449131344</v>
      </c>
    </row>
    <row r="98" spans="2:14">
      <c r="B98">
        <v>180</v>
      </c>
      <c r="D98">
        <v>334.04</v>
      </c>
      <c r="F98">
        <v>875.79</v>
      </c>
      <c r="I98">
        <f t="shared" si="12"/>
        <v>0.87578999999999996</v>
      </c>
      <c r="K98">
        <v>8.0599999999999997E-4</v>
      </c>
      <c r="M98" s="2">
        <f t="shared" si="13"/>
        <v>1086.5880893300248</v>
      </c>
      <c r="N98" s="2"/>
    </row>
    <row r="99" spans="2:14">
      <c r="B99" t="s">
        <v>6</v>
      </c>
      <c r="M99" s="2"/>
      <c r="N99" s="2"/>
    </row>
    <row r="100" spans="2:14">
      <c r="B100" t="s">
        <v>6</v>
      </c>
      <c r="M100" s="2"/>
      <c r="N100" s="2"/>
    </row>
    <row r="101" spans="2:14">
      <c r="B101">
        <v>200</v>
      </c>
      <c r="D101">
        <v>348.46</v>
      </c>
      <c r="F101">
        <v>946.7</v>
      </c>
      <c r="I101">
        <f t="shared" ref="I101:I107" si="16">F101/1000</f>
        <v>0.9467000000000001</v>
      </c>
      <c r="K101">
        <v>8.0599999999999997E-4</v>
      </c>
      <c r="M101" s="2">
        <f t="shared" ref="M101:M107" si="17">I101/K101</f>
        <v>1174.5657568238214</v>
      </c>
      <c r="N101" s="2">
        <f t="shared" ref="N101:N106" si="18">M102-M101</f>
        <v>4.4044665012406767</v>
      </c>
    </row>
    <row r="102" spans="2:14">
      <c r="B102">
        <v>201</v>
      </c>
      <c r="D102">
        <v>349.18</v>
      </c>
      <c r="F102">
        <v>950.25</v>
      </c>
      <c r="I102">
        <f t="shared" si="16"/>
        <v>0.95025000000000004</v>
      </c>
      <c r="K102">
        <v>8.0599999999999997E-4</v>
      </c>
      <c r="M102" s="2">
        <f t="shared" si="17"/>
        <v>1178.9702233250621</v>
      </c>
      <c r="N102" s="2">
        <f t="shared" si="18"/>
        <v>4.4044665012406767</v>
      </c>
    </row>
    <row r="103" spans="2:14">
      <c r="B103">
        <v>202</v>
      </c>
      <c r="D103">
        <v>349.9</v>
      </c>
      <c r="F103">
        <v>953.8</v>
      </c>
      <c r="I103">
        <f t="shared" si="16"/>
        <v>0.95379999999999998</v>
      </c>
      <c r="K103">
        <v>8.0599999999999997E-4</v>
      </c>
      <c r="M103" s="2">
        <f t="shared" si="17"/>
        <v>1183.3746898263028</v>
      </c>
      <c r="N103" s="2">
        <f t="shared" si="18"/>
        <v>4.4044665012406767</v>
      </c>
    </row>
    <row r="104" spans="2:14">
      <c r="B104">
        <v>203</v>
      </c>
      <c r="D104">
        <v>350.62</v>
      </c>
      <c r="F104">
        <v>957.35</v>
      </c>
      <c r="I104">
        <f t="shared" si="16"/>
        <v>0.95735000000000003</v>
      </c>
      <c r="K104">
        <v>8.0599999999999997E-4</v>
      </c>
      <c r="M104" s="2">
        <f t="shared" si="17"/>
        <v>1187.7791563275434</v>
      </c>
      <c r="N104" s="2">
        <f t="shared" si="18"/>
        <v>4.3424317617866564</v>
      </c>
    </row>
    <row r="105" spans="2:14">
      <c r="B105">
        <v>204</v>
      </c>
      <c r="D105">
        <v>351.33</v>
      </c>
      <c r="F105">
        <v>960.85</v>
      </c>
      <c r="I105">
        <f t="shared" si="16"/>
        <v>0.96084999999999998</v>
      </c>
      <c r="K105">
        <v>8.0599999999999997E-4</v>
      </c>
      <c r="M105" s="2">
        <f t="shared" si="17"/>
        <v>1192.1215880893301</v>
      </c>
      <c r="N105" s="2">
        <f t="shared" si="18"/>
        <v>4.4044665012406767</v>
      </c>
    </row>
    <row r="106" spans="2:14">
      <c r="B106">
        <v>205</v>
      </c>
      <c r="D106">
        <v>352.05</v>
      </c>
      <c r="F106">
        <v>964.4</v>
      </c>
      <c r="I106">
        <f t="shared" si="16"/>
        <v>0.96439999999999992</v>
      </c>
      <c r="K106">
        <v>8.0599999999999997E-4</v>
      </c>
      <c r="M106" s="2">
        <f t="shared" si="17"/>
        <v>1196.5260545905708</v>
      </c>
      <c r="N106" s="2">
        <f t="shared" si="18"/>
        <v>4.4044665012409041</v>
      </c>
    </row>
    <row r="107" spans="2:14">
      <c r="B107">
        <v>206</v>
      </c>
      <c r="D107">
        <v>352.77</v>
      </c>
      <c r="F107">
        <v>967.95</v>
      </c>
      <c r="I107">
        <f t="shared" si="16"/>
        <v>0.96795000000000009</v>
      </c>
      <c r="K107">
        <v>8.0599999999999997E-4</v>
      </c>
      <c r="M107" s="2">
        <f t="shared" si="17"/>
        <v>1200.9305210918117</v>
      </c>
      <c r="N107" s="2"/>
    </row>
    <row r="108" spans="2:14">
      <c r="B108">
        <v>207</v>
      </c>
      <c r="D108">
        <v>353.49</v>
      </c>
      <c r="M108" s="2"/>
      <c r="N108" s="2"/>
    </row>
    <row r="109" spans="2:14">
      <c r="B109">
        <v>208</v>
      </c>
      <c r="D109">
        <v>354.2</v>
      </c>
      <c r="M109" s="2"/>
      <c r="N109" s="2"/>
    </row>
    <row r="110" spans="2:14">
      <c r="B110">
        <v>209</v>
      </c>
      <c r="D110">
        <v>354.92</v>
      </c>
      <c r="M110" s="2"/>
      <c r="N110" s="2"/>
    </row>
    <row r="111" spans="2:14">
      <c r="B111">
        <v>210</v>
      </c>
      <c r="D111">
        <v>355.64</v>
      </c>
      <c r="M111" s="2"/>
      <c r="N111" s="2"/>
    </row>
    <row r="112" spans="2:14">
      <c r="B112" t="s">
        <v>6</v>
      </c>
      <c r="M112" s="2"/>
      <c r="N112" s="2"/>
    </row>
    <row r="113" spans="2:14">
      <c r="B113" t="s">
        <v>6</v>
      </c>
      <c r="M113" s="2"/>
      <c r="N113" s="2"/>
    </row>
    <row r="114" spans="2:14">
      <c r="B114" t="s">
        <v>6</v>
      </c>
      <c r="M114" s="2"/>
      <c r="N114" s="2"/>
    </row>
    <row r="115" spans="2:14">
      <c r="B115">
        <v>300</v>
      </c>
      <c r="D115">
        <v>419.18</v>
      </c>
      <c r="F115">
        <v>1300</v>
      </c>
      <c r="M115" s="2"/>
      <c r="N115" s="2"/>
    </row>
    <row r="116" spans="2:14">
      <c r="B116">
        <v>301</v>
      </c>
      <c r="D116">
        <v>419.88</v>
      </c>
      <c r="M116" s="2"/>
      <c r="N116" s="2"/>
    </row>
    <row r="117" spans="2:14">
      <c r="B117">
        <v>302</v>
      </c>
      <c r="D117">
        <v>420.57</v>
      </c>
      <c r="F117">
        <v>1310</v>
      </c>
    </row>
    <row r="118" spans="2:14">
      <c r="B118">
        <v>303</v>
      </c>
      <c r="D118">
        <v>421.27</v>
      </c>
    </row>
    <row r="119" spans="2:14">
      <c r="B119">
        <v>304</v>
      </c>
      <c r="D119">
        <v>421.96</v>
      </c>
    </row>
    <row r="120" spans="2:14">
      <c r="B120">
        <v>305</v>
      </c>
      <c r="D120">
        <v>422.65</v>
      </c>
      <c r="F120">
        <v>1320</v>
      </c>
    </row>
    <row r="121" spans="2:14">
      <c r="B121">
        <v>306</v>
      </c>
      <c r="D121">
        <v>423.35</v>
      </c>
    </row>
    <row r="122" spans="2:14">
      <c r="B122">
        <v>307</v>
      </c>
      <c r="D122">
        <v>424.04</v>
      </c>
    </row>
    <row r="123" spans="2:14">
      <c r="B123">
        <v>308</v>
      </c>
      <c r="D123">
        <v>424.74</v>
      </c>
    </row>
    <row r="124" spans="2:14">
      <c r="B124">
        <v>309</v>
      </c>
      <c r="D124">
        <v>425.43</v>
      </c>
    </row>
    <row r="125" spans="2:14">
      <c r="B125">
        <v>310</v>
      </c>
      <c r="D125">
        <v>426.12</v>
      </c>
    </row>
    <row r="126" spans="2:14">
      <c r="B126" t="s">
        <v>6</v>
      </c>
    </row>
    <row r="127" spans="2:14">
      <c r="B127" t="s">
        <v>6</v>
      </c>
    </row>
    <row r="128" spans="2:14">
      <c r="B128" t="s">
        <v>6</v>
      </c>
    </row>
    <row r="129" spans="2:6">
      <c r="B129" t="s">
        <v>6</v>
      </c>
    </row>
    <row r="130" spans="2:6">
      <c r="B130">
        <v>400</v>
      </c>
      <c r="D130">
        <v>485.56</v>
      </c>
      <c r="F130">
        <v>1630</v>
      </c>
    </row>
    <row r="131" spans="2:6">
      <c r="B131">
        <v>401</v>
      </c>
      <c r="D131">
        <v>488.23</v>
      </c>
      <c r="F131">
        <v>1650</v>
      </c>
    </row>
    <row r="132" spans="2:6">
      <c r="B132">
        <v>402</v>
      </c>
      <c r="D132">
        <v>488.9</v>
      </c>
      <c r="F132">
        <v>1650</v>
      </c>
    </row>
    <row r="133" spans="2:6">
      <c r="B133">
        <v>403</v>
      </c>
      <c r="D133">
        <v>489.58</v>
      </c>
    </row>
    <row r="134" spans="2:6">
      <c r="B134">
        <v>404</v>
      </c>
      <c r="D134">
        <v>490.25</v>
      </c>
    </row>
    <row r="135" spans="2:6">
      <c r="B135">
        <v>405</v>
      </c>
    </row>
    <row r="136" spans="2:6">
      <c r="B136">
        <v>406</v>
      </c>
    </row>
    <row r="137" spans="2:6">
      <c r="B137">
        <v>407</v>
      </c>
    </row>
    <row r="138" spans="2:6">
      <c r="B138">
        <v>408</v>
      </c>
    </row>
    <row r="139" spans="2:6">
      <c r="B139">
        <v>409</v>
      </c>
    </row>
    <row r="140" spans="2:6">
      <c r="B140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D8" sqref="D8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PT200_Table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mkmun</dc:creator>
  <cp:lastModifiedBy>mkmun</cp:lastModifiedBy>
  <dcterms:created xsi:type="dcterms:W3CDTF">2014-09-16T01:04:40Z</dcterms:created>
  <dcterms:modified xsi:type="dcterms:W3CDTF">2014-09-18T23:53:15Z</dcterms:modified>
</cp:coreProperties>
</file>