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Chzhbfas01\zhb-fa\1. Clients\1.2 Kunden pendent_Current Engagement\UN\2021\UNHCR\04 Reports\Armenia\ARM01 - ARCS #138\signed\"/>
    </mc:Choice>
  </mc:AlternateContent>
  <xr:revisionPtr revIDLastSave="0" documentId="8_{17E2BE69-34EC-410B-BD07-4B4FF0736BC2}" xr6:coauthVersionLast="46" xr6:coauthVersionMax="46" xr10:uidLastSave="{00000000-0000-0000-0000-000000000000}"/>
  <workbookProtection workbookAlgorithmName="SHA-512" workbookHashValue="LbKRCyI/rWkMFjBY2Qumt7xtdClRnbrGmjgrczkOmNzhhQNZdufe09ykr71rkIizX8xRE9ekPJ3VzIEZ4o54Rw==" workbookSaltValue="RqjmhfkA5ysTIw3NHcihxQ==" workbookSpinCount="100000" lockStructure="1"/>
  <bookViews>
    <workbookView xWindow="-120" yWindow="-120" windowWidth="29040" windowHeight="15840" tabRatio="624" firstSheet="1" activeTab="1" xr2:uid="{00000000-000D-0000-FFFF-FFFF00000000}"/>
  </bookViews>
  <sheets>
    <sheet name="Instructions" sheetId="25" r:id="rId1"/>
    <sheet name="ICQ questions" sheetId="2" r:id="rId2"/>
    <sheet name="ICQ EN" sheetId="22" state="hidden" r:id="rId3"/>
    <sheet name="ICQ ES" sheetId="23" state="hidden" r:id="rId4"/>
    <sheet name="ICQ FR" sheetId="24" state="hidden" r:id="rId5"/>
    <sheet name="Partner Validation" sheetId="20" state="hidden" r:id="rId6"/>
    <sheet name="Data Validation" sheetId="18" state="hidden" r:id="rId7"/>
  </sheets>
  <definedNames>
    <definedName name="_xlnm._FilterDatabase" localSheetId="2" hidden="1">'ICQ EN'!$B$7:$T$102</definedName>
    <definedName name="_xlnm._FilterDatabase" localSheetId="3" hidden="1">'ICQ ES'!$B$7:$T$102</definedName>
    <definedName name="_xlnm._FilterDatabase" localSheetId="4" hidden="1">'ICQ FR'!$B$7:$T$102</definedName>
    <definedName name="_xlnm._FilterDatabase" localSheetId="1" hidden="1">'ICQ questions'!$B$7:$T$102</definedName>
    <definedName name="EN_Adequacy">'Data Validation'!$C$14:$C$17</definedName>
    <definedName name="EN_Process">'Data Validation'!$C$23:$C$27</definedName>
    <definedName name="EN_PY_Reco">'Data Validation'!$C$29:$C$32</definedName>
    <definedName name="EN_Risk">'Data Validation'!$C$4:$C$7</definedName>
    <definedName name="EN_YesNo">'Data Validation'!$C$19:$C$21</definedName>
    <definedName name="EN_YesNoNA">'Data Validation'!$C$9:$C$12</definedName>
    <definedName name="ES_Adequacy">'Data Validation'!$D$14:$D$17</definedName>
    <definedName name="ES_Process">'Data Validation'!$D$23:$D$27</definedName>
    <definedName name="ES_PY_Reco">'Data Validation'!$D$29:$D$32</definedName>
    <definedName name="ES_Risk">'Data Validation'!$D$4:$D$7</definedName>
    <definedName name="ES_YesNo">'Data Validation'!$D$19:$D$21</definedName>
    <definedName name="ES_YesNoNA">'Data Validation'!$D$9:$D$12</definedName>
    <definedName name="FR_Adequacy">'Data Validation'!$E$14:$E$17</definedName>
    <definedName name="FR_Process">'Data Validation'!$E$23:$E$27</definedName>
    <definedName name="FR_PY_Reco">'Data Validation'!$E$29:$E$32</definedName>
    <definedName name="FR_Risk">'Data Validation'!$E$4:$E$7</definedName>
    <definedName name="FR_YesNo">'Data Validation'!$E$19:$E$21</definedName>
    <definedName name="FR_YesNoNA">'Data Validation'!$E$9:$E$12</definedName>
    <definedName name="_xlnm.Print_Area" localSheetId="2">'ICQ EN'!$A$1:$P$110</definedName>
    <definedName name="_xlnm.Print_Area" localSheetId="3">'ICQ ES'!$A$1:$P$110</definedName>
    <definedName name="_xlnm.Print_Area" localSheetId="4">'ICQ FR'!$A$1:$P$110</definedName>
    <definedName name="_xlnm.Print_Area" localSheetId="1">'ICQ questions'!$A$1:$P$110</definedName>
    <definedName name="_xlnm.Print_Area" localSheetId="0">Instructions!$A$1:$B$28</definedName>
    <definedName name="_xlnm.Print_Titles" localSheetId="2">'ICQ EN'!$6:$7</definedName>
    <definedName name="_xlnm.Print_Titles" localSheetId="3">'ICQ ES'!$6:$7</definedName>
    <definedName name="_xlnm.Print_Titles" localSheetId="4">'ICQ FR'!$6:$7</definedName>
    <definedName name="_xlnm.Print_Titles" localSheetId="1">'ICQ questions'!$6:$7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0" i="2" l="1"/>
  <c r="D2" i="2" l="1"/>
  <c r="F5" i="2" l="1"/>
  <c r="F4" i="2"/>
  <c r="F3" i="2" l="1"/>
  <c r="A1" i="2" l="1"/>
  <c r="D39" i="2"/>
  <c r="H73" i="2"/>
  <c r="Q69" i="2" l="1"/>
  <c r="Q98" i="2"/>
  <c r="Q92" i="2"/>
  <c r="Q85" i="2"/>
  <c r="Q79" i="2"/>
  <c r="Q72" i="2"/>
  <c r="Q65" i="2"/>
  <c r="Q61" i="2"/>
  <c r="Q57" i="2"/>
  <c r="Q51" i="2"/>
  <c r="Q45" i="2"/>
  <c r="Q40" i="2"/>
  <c r="Q34" i="2"/>
  <c r="Q29" i="2"/>
  <c r="Q25" i="2"/>
  <c r="Q21" i="2"/>
  <c r="Q17" i="2"/>
  <c r="Q13" i="2"/>
  <c r="Q9" i="2"/>
  <c r="Q97" i="2"/>
  <c r="Q91" i="2"/>
  <c r="Q84" i="2"/>
  <c r="Q77" i="2"/>
  <c r="Q68" i="2"/>
  <c r="Q64" i="2"/>
  <c r="Q60" i="2"/>
  <c r="Q54" i="2"/>
  <c r="Q48" i="2"/>
  <c r="Q44" i="2"/>
  <c r="Q39" i="2"/>
  <c r="Q33" i="2"/>
  <c r="Q28" i="2"/>
  <c r="Q24" i="2"/>
  <c r="Q20" i="2"/>
  <c r="Q16" i="2"/>
  <c r="Q12" i="2"/>
  <c r="Q100" i="2"/>
  <c r="Q96" i="2"/>
  <c r="Q90" i="2"/>
  <c r="Q81" i="2"/>
  <c r="Q74" i="2"/>
  <c r="Q67" i="2"/>
  <c r="Q63" i="2"/>
  <c r="Q59" i="2"/>
  <c r="Q53" i="2"/>
  <c r="Q47" i="2"/>
  <c r="Q43" i="2"/>
  <c r="Q38" i="2"/>
  <c r="Q32" i="2"/>
  <c r="Q27" i="2"/>
  <c r="Q23" i="2"/>
  <c r="Q19" i="2"/>
  <c r="Q15" i="2"/>
  <c r="Q11" i="2"/>
  <c r="Q99" i="2"/>
  <c r="Q93" i="2"/>
  <c r="Q89" i="2"/>
  <c r="Q80" i="2"/>
  <c r="Q73" i="2"/>
  <c r="Q66" i="2"/>
  <c r="Q62" i="2"/>
  <c r="Q58" i="2"/>
  <c r="Q52" i="2"/>
  <c r="Q46" i="2"/>
  <c r="Q41" i="2"/>
  <c r="Q37" i="2"/>
  <c r="Q30" i="2"/>
  <c r="Q26" i="2"/>
  <c r="Q22" i="2"/>
  <c r="Q18" i="2"/>
  <c r="Q14" i="2"/>
  <c r="Q10" i="2"/>
  <c r="D81" i="2"/>
  <c r="C22" i="2"/>
  <c r="D107" i="2"/>
  <c r="F17" i="2"/>
  <c r="C69" i="2"/>
  <c r="H53" i="2"/>
  <c r="T6" i="2"/>
  <c r="C25" i="2"/>
  <c r="D100" i="2"/>
  <c r="C75" i="2"/>
  <c r="C13" i="2"/>
  <c r="D49" i="2"/>
  <c r="D37" i="2"/>
  <c r="H80" i="2"/>
  <c r="F47" i="2"/>
  <c r="H92" i="2"/>
  <c r="F72" i="2"/>
  <c r="F96" i="2"/>
  <c r="H93" i="2"/>
  <c r="C86" i="2"/>
  <c r="F54" i="2"/>
  <c r="B36" i="2"/>
  <c r="D59" i="2"/>
  <c r="D90" i="2"/>
  <c r="H29" i="2"/>
  <c r="F80" i="2"/>
  <c r="F51" i="2"/>
  <c r="C42" i="2"/>
  <c r="D66" i="2"/>
  <c r="C100" i="2"/>
  <c r="Y7" i="2"/>
  <c r="H23" i="2"/>
  <c r="F49" i="2"/>
  <c r="C44" i="2"/>
  <c r="H17" i="2"/>
  <c r="F98" i="2"/>
  <c r="F88" i="2"/>
  <c r="F67" i="2"/>
  <c r="C12" i="2"/>
  <c r="D15" i="2"/>
  <c r="F61" i="2"/>
  <c r="D94" i="2"/>
  <c r="H60" i="2"/>
  <c r="F27" i="2"/>
  <c r="H81" i="2"/>
  <c r="D25" i="2"/>
  <c r="J105" i="2"/>
  <c r="C105" i="2"/>
  <c r="H26" i="2"/>
  <c r="C99" i="2"/>
  <c r="C93" i="2"/>
  <c r="D22" i="2"/>
  <c r="F97" i="2"/>
  <c r="H79" i="2"/>
  <c r="D69" i="2"/>
  <c r="H74" i="2"/>
  <c r="C62" i="2"/>
  <c r="C53" i="2"/>
  <c r="D21" i="2"/>
  <c r="C66" i="2"/>
  <c r="C81" i="2"/>
  <c r="F101" i="2"/>
  <c r="H69" i="2"/>
  <c r="F53" i="2"/>
  <c r="F14" i="2"/>
  <c r="T7" i="2"/>
  <c r="G7" i="2"/>
  <c r="C31" i="2"/>
  <c r="C41" i="2"/>
  <c r="H12" i="2"/>
  <c r="C74" i="2"/>
  <c r="H9" i="2"/>
  <c r="C33" i="2"/>
  <c r="C106" i="2"/>
  <c r="F34" i="2"/>
  <c r="F44" i="2"/>
  <c r="F38" i="2"/>
  <c r="C16" i="2"/>
  <c r="H105" i="2"/>
  <c r="S7" i="2"/>
  <c r="D45" i="2"/>
  <c r="D97" i="2"/>
  <c r="F25" i="2"/>
  <c r="D110" i="2"/>
  <c r="C85" i="2"/>
  <c r="E101" i="2"/>
  <c r="D87" i="2"/>
  <c r="H84" i="2"/>
  <c r="D105" i="2"/>
  <c r="C70" i="2"/>
  <c r="F24" i="2"/>
  <c r="C21" i="2"/>
  <c r="C107" i="2"/>
  <c r="H59" i="2"/>
  <c r="C43" i="2"/>
  <c r="D40" i="2"/>
  <c r="H65" i="2"/>
  <c r="H57" i="2"/>
  <c r="F78" i="2"/>
  <c r="F84" i="2"/>
  <c r="M6" i="2"/>
  <c r="C72" i="2"/>
  <c r="H18" i="2"/>
  <c r="D96" i="2"/>
  <c r="F29" i="2"/>
  <c r="H51" i="2"/>
  <c r="D27" i="2"/>
  <c r="F41" i="2"/>
  <c r="D24" i="2"/>
  <c r="C61" i="2"/>
  <c r="D17" i="2"/>
  <c r="C54" i="2"/>
  <c r="F112" i="2"/>
  <c r="D58" i="2"/>
  <c r="D115" i="2"/>
  <c r="H40" i="2"/>
  <c r="U7" i="2"/>
  <c r="C19" i="2"/>
  <c r="J112" i="2"/>
  <c r="O7" i="2"/>
  <c r="D13" i="2"/>
  <c r="C108" i="2"/>
  <c r="B95" i="2"/>
  <c r="H14" i="2"/>
  <c r="D112" i="2"/>
  <c r="F69" i="2"/>
  <c r="F75" i="2"/>
  <c r="H63" i="2"/>
  <c r="D23" i="2"/>
  <c r="D70" i="2"/>
  <c r="D46" i="2"/>
  <c r="D33" i="2"/>
  <c r="D30" i="2"/>
  <c r="C48" i="2"/>
  <c r="F91" i="2"/>
  <c r="D26" i="2"/>
  <c r="C17" i="2"/>
  <c r="E7" i="2"/>
  <c r="F45" i="2"/>
  <c r="D116" i="2"/>
  <c r="F82" i="2"/>
  <c r="B82" i="2"/>
  <c r="D86" i="2"/>
  <c r="D98" i="2"/>
  <c r="H89" i="2"/>
  <c r="D114" i="2"/>
  <c r="C55" i="2"/>
  <c r="D108" i="2"/>
  <c r="D113" i="2"/>
  <c r="C7" i="2"/>
  <c r="H27" i="2"/>
  <c r="F100" i="2"/>
  <c r="Q6" i="2"/>
  <c r="D64" i="2"/>
  <c r="D16" i="2"/>
  <c r="D75" i="2"/>
  <c r="C51" i="2"/>
  <c r="F30" i="2"/>
  <c r="B7" i="2"/>
  <c r="H91" i="2"/>
  <c r="K6" i="2"/>
  <c r="D9" i="2"/>
  <c r="H68" i="2"/>
  <c r="F77" i="2"/>
  <c r="C28" i="2"/>
  <c r="F73" i="2"/>
  <c r="C64" i="2"/>
  <c r="F7" i="2"/>
  <c r="C9" i="2"/>
  <c r="H38" i="2"/>
  <c r="F105" i="2"/>
  <c r="C34" i="2"/>
  <c r="B101" i="2"/>
  <c r="D19" i="2"/>
  <c r="E35" i="2"/>
  <c r="C73" i="2"/>
  <c r="F65" i="2"/>
  <c r="C63" i="2"/>
  <c r="F99" i="2"/>
  <c r="D34" i="2"/>
  <c r="F46" i="2"/>
  <c r="H45" i="2"/>
  <c r="D101" i="2"/>
  <c r="H66" i="2"/>
  <c r="F68" i="2"/>
  <c r="D35" i="2"/>
  <c r="H64" i="2"/>
  <c r="Z7" i="2"/>
  <c r="I112" i="2"/>
  <c r="F22" i="2"/>
  <c r="G105" i="2"/>
  <c r="F64" i="2"/>
  <c r="C101" i="2"/>
  <c r="D92" i="2"/>
  <c r="D14" i="2"/>
  <c r="C88" i="2"/>
  <c r="C5" i="2"/>
  <c r="C89" i="2"/>
  <c r="H87" i="2"/>
  <c r="I105" i="2"/>
  <c r="C98" i="2"/>
  <c r="F21" i="2"/>
  <c r="H99" i="2"/>
  <c r="D106" i="2"/>
  <c r="D73" i="2"/>
  <c r="C91" i="2"/>
  <c r="X7" i="2"/>
  <c r="D79" i="2"/>
  <c r="B50" i="2"/>
  <c r="F93" i="2"/>
  <c r="H10" i="2"/>
  <c r="H28" i="2"/>
  <c r="C24" i="2"/>
  <c r="H39" i="2"/>
  <c r="F16" i="2"/>
  <c r="C10" i="2"/>
  <c r="C39" i="2"/>
  <c r="D20" i="2"/>
  <c r="B76" i="2"/>
  <c r="D55" i="2"/>
  <c r="H11" i="2"/>
  <c r="C110" i="2"/>
  <c r="H78" i="2"/>
  <c r="D57" i="2"/>
  <c r="F23" i="2"/>
  <c r="B83" i="2"/>
  <c r="J7" i="2"/>
  <c r="L7" i="2"/>
  <c r="D67" i="2"/>
  <c r="D48" i="2"/>
  <c r="C37" i="2"/>
  <c r="D12" i="2"/>
  <c r="F18" i="2"/>
  <c r="F40" i="2"/>
  <c r="E105" i="2"/>
  <c r="C23" i="2"/>
  <c r="F62" i="2"/>
  <c r="C29" i="2"/>
  <c r="C84" i="2"/>
  <c r="H72" i="2"/>
  <c r="C79" i="2"/>
  <c r="C26" i="2"/>
  <c r="D118" i="2"/>
  <c r="H54" i="2"/>
  <c r="C52" i="2"/>
  <c r="D60" i="2"/>
  <c r="C65" i="2"/>
  <c r="H46" i="2"/>
  <c r="C14" i="2"/>
  <c r="F11" i="2"/>
  <c r="D43" i="2"/>
  <c r="C60" i="2"/>
  <c r="F59" i="2"/>
  <c r="H22" i="2"/>
  <c r="H16" i="2"/>
  <c r="D93" i="2"/>
  <c r="C2" i="2"/>
  <c r="D65" i="2"/>
  <c r="C30" i="2"/>
  <c r="H96" i="2"/>
  <c r="D78" i="2"/>
  <c r="H112" i="2"/>
  <c r="D80" i="2"/>
  <c r="F39" i="2"/>
  <c r="C11" i="2"/>
  <c r="E82" i="2"/>
  <c r="F1" i="2"/>
  <c r="D109" i="2"/>
  <c r="D41" i="2"/>
  <c r="H67" i="2"/>
  <c r="F9" i="2"/>
  <c r="R7" i="2"/>
  <c r="R6" i="2"/>
  <c r="D74" i="2"/>
  <c r="F74" i="2"/>
  <c r="B75" i="2"/>
  <c r="F43" i="2"/>
  <c r="D61" i="2"/>
  <c r="F85" i="2"/>
  <c r="C82" i="2"/>
  <c r="F35" i="2"/>
  <c r="H34" i="2"/>
  <c r="F52" i="2"/>
  <c r="H21" i="2"/>
  <c r="D31" i="2"/>
  <c r="H90" i="2"/>
  <c r="C96" i="2"/>
  <c r="H77" i="2"/>
  <c r="F70" i="2"/>
  <c r="B3" i="2"/>
  <c r="F31" i="2"/>
  <c r="H62" i="2"/>
  <c r="C92" i="2"/>
  <c r="F86" i="2"/>
  <c r="D85" i="2"/>
  <c r="F94" i="2"/>
  <c r="D28" i="2"/>
  <c r="N6" i="2"/>
  <c r="M7" i="2"/>
  <c r="D63" i="2"/>
  <c r="H37" i="2"/>
  <c r="C18" i="2"/>
  <c r="F90" i="2"/>
  <c r="C35" i="2"/>
  <c r="D77" i="2"/>
  <c r="F32" i="2"/>
  <c r="D88" i="2"/>
  <c r="H61" i="2"/>
  <c r="K7" i="2"/>
  <c r="B4" i="2"/>
  <c r="H85" i="2"/>
  <c r="B56" i="2"/>
  <c r="F26" i="2"/>
  <c r="H97" i="2"/>
  <c r="E70" i="2"/>
  <c r="C116" i="2"/>
  <c r="C94" i="2"/>
  <c r="D47" i="2"/>
  <c r="H7" i="2"/>
  <c r="C3" i="2"/>
  <c r="H100" i="2"/>
  <c r="F15" i="2"/>
  <c r="H19" i="2"/>
  <c r="C78" i="2"/>
  <c r="C67" i="2"/>
  <c r="D10" i="2"/>
  <c r="H13" i="2"/>
  <c r="W7" i="2"/>
  <c r="G112" i="2"/>
  <c r="H42" i="2"/>
  <c r="H15" i="2"/>
  <c r="C38" i="2"/>
  <c r="F42" i="2"/>
  <c r="B70" i="2"/>
  <c r="D99" i="2"/>
  <c r="F10" i="2"/>
  <c r="D82" i="2"/>
  <c r="H30" i="2"/>
  <c r="D62" i="2"/>
  <c r="F63" i="2"/>
  <c r="B71" i="2"/>
  <c r="C20" i="2"/>
  <c r="D68" i="2"/>
  <c r="D32" i="2"/>
  <c r="D51" i="2"/>
  <c r="P7" i="2"/>
  <c r="C32" i="2"/>
  <c r="C87" i="2"/>
  <c r="D89" i="2"/>
  <c r="H48" i="2"/>
  <c r="H41" i="2"/>
  <c r="D54" i="2"/>
  <c r="H43" i="2"/>
  <c r="F33" i="2"/>
  <c r="F37" i="2"/>
  <c r="F81" i="2"/>
  <c r="H31" i="2"/>
  <c r="C57" i="2"/>
  <c r="C117" i="2"/>
  <c r="B55" i="2"/>
  <c r="D18" i="2"/>
  <c r="F66" i="2"/>
  <c r="C68" i="2"/>
  <c r="E55" i="2"/>
  <c r="H52" i="2"/>
  <c r="C46" i="2"/>
  <c r="V7" i="2"/>
  <c r="F20" i="2"/>
  <c r="C49" i="2"/>
  <c r="C59" i="2"/>
  <c r="C97" i="2"/>
  <c r="C45" i="2"/>
  <c r="H98" i="2"/>
  <c r="H20" i="2"/>
  <c r="B49" i="2"/>
  <c r="L6" i="2"/>
  <c r="C90" i="2"/>
  <c r="F89" i="2"/>
  <c r="D91" i="2"/>
  <c r="H25" i="2"/>
  <c r="B2" i="2"/>
  <c r="C27" i="2"/>
  <c r="D53" i="2"/>
  <c r="C113" i="2"/>
  <c r="B102" i="2"/>
  <c r="C112" i="2"/>
  <c r="F92" i="2"/>
  <c r="C4" i="2"/>
  <c r="F13" i="2"/>
  <c r="H47" i="2"/>
  <c r="B94" i="2"/>
  <c r="H24" i="2"/>
  <c r="S6" i="2"/>
  <c r="F48" i="2"/>
  <c r="B8" i="2"/>
  <c r="F12" i="2"/>
  <c r="H86" i="2"/>
  <c r="F60" i="2"/>
  <c r="D52" i="2"/>
  <c r="C58" i="2"/>
  <c r="O6" i="2"/>
  <c r="Q7" i="2"/>
  <c r="C118" i="2"/>
  <c r="E94" i="2"/>
  <c r="H88" i="2"/>
  <c r="C15" i="2"/>
  <c r="C40" i="2"/>
  <c r="C80" i="2"/>
  <c r="C109" i="2"/>
  <c r="N7" i="2"/>
  <c r="D29" i="2"/>
  <c r="C114" i="2"/>
  <c r="I7" i="2"/>
  <c r="C115" i="2"/>
  <c r="B35" i="2"/>
  <c r="H58" i="2"/>
  <c r="F79" i="2"/>
  <c r="F55" i="2"/>
  <c r="F28" i="2"/>
  <c r="D38" i="2"/>
  <c r="D42" i="2"/>
  <c r="F57" i="2"/>
  <c r="D72" i="2"/>
  <c r="D44" i="2"/>
  <c r="F58" i="2"/>
  <c r="C47" i="2"/>
  <c r="H32" i="2"/>
  <c r="D117" i="2"/>
  <c r="C77" i="2"/>
  <c r="E112" i="2"/>
  <c r="P6" i="2"/>
  <c r="AA7" i="2"/>
  <c r="D11" i="2"/>
  <c r="E75" i="2"/>
  <c r="D84" i="2"/>
  <c r="E49" i="2"/>
  <c r="F87" i="2"/>
  <c r="H33" i="2"/>
  <c r="H44" i="2"/>
  <c r="D7" i="2"/>
  <c r="B5" i="2"/>
  <c r="F19" i="2"/>
</calcChain>
</file>

<file path=xl/sharedStrings.xml><?xml version="1.0" encoding="utf-8"?>
<sst xmlns="http://schemas.openxmlformats.org/spreadsheetml/2006/main" count="6904" uniqueCount="3026">
  <si>
    <t>Instructions</t>
  </si>
  <si>
    <r>
      <rPr>
        <b/>
        <u/>
        <sz val="9"/>
        <color theme="1"/>
        <rFont val="Arial"/>
        <family val="2"/>
      </rPr>
      <t>Instrucciones</t>
    </r>
  </si>
  <si>
    <r>
      <rPr>
        <b/>
        <u/>
        <sz val="9"/>
        <color theme="1"/>
        <rFont val="Arial"/>
        <family val="2"/>
      </rPr>
      <t>Instructions</t>
    </r>
  </si>
  <si>
    <t>0)</t>
  </si>
  <si>
    <t xml:space="preserve">Note for he current year audit process:
i) Controls conclusion are now replaced by "Adequate, Require improvement, Inadequate", see updated table definition below
ii) In order to optimise reporting, we are providing you with last year's ICQ (when available) for the project audit:
  - Prior year results (applicability and conclusion) are retained in column I and J, while columns K &amp; L are for the current year audit results.
  - Prior year comments, findings &amp; management comments have been copied at the end of the table
  - Current year comments, findings &amp; management comments are to be indicated in the usual columns
iii) The column ("M") indicates the status of the prior year recommendation.
iv) A limited number of controls were added to this year ICQ
</t>
  </si>
  <si>
    <t>1)</t>
  </si>
  <si>
    <r>
      <t>A walkthrough (i.e. test of one sample) should be performed for each item listed in the "</t>
    </r>
    <r>
      <rPr>
        <i/>
        <sz val="9"/>
        <rFont val="Arial"/>
        <family val="2"/>
      </rPr>
      <t>ICQ questions"</t>
    </r>
    <r>
      <rPr>
        <sz val="9"/>
        <rFont val="Arial"/>
        <family val="2"/>
      </rPr>
      <t xml:space="preserve"> tab. Based on the results of your walkthrough, auditors should select an answer for the 
1. </t>
    </r>
    <r>
      <rPr>
        <b/>
        <sz val="9"/>
        <rFont val="Arial"/>
        <family val="2"/>
      </rPr>
      <t>Applicability</t>
    </r>
    <r>
      <rPr>
        <sz val="9"/>
        <rFont val="Arial"/>
        <family val="2"/>
      </rPr>
      <t xml:space="preserve"> of the control (Yes / No ); and 
2. </t>
    </r>
    <r>
      <rPr>
        <b/>
        <sz val="9"/>
        <rFont val="Arial"/>
        <family val="2"/>
      </rPr>
      <t>Existence of the control</t>
    </r>
    <r>
      <rPr>
        <sz val="9"/>
        <rFont val="Arial"/>
        <family val="2"/>
      </rPr>
      <t xml:space="preserve"> Adequate / Inadequate) 
Should the expected control </t>
    </r>
    <r>
      <rPr>
        <b/>
        <sz val="9"/>
        <rFont val="Arial"/>
        <family val="2"/>
      </rPr>
      <t>not be applicable</t>
    </r>
    <r>
      <rPr>
        <sz val="9"/>
        <rFont val="Arial"/>
        <family val="2"/>
      </rPr>
      <t xml:space="preserve"> to the specific Partner at a specific location (e.g. controls over the management of sub-contracted activities if no activity is sub-contracted by the partner), the result should be noted as Applicability= "</t>
    </r>
    <r>
      <rPr>
        <b/>
        <sz val="9"/>
        <rFont val="Arial"/>
        <family val="2"/>
      </rPr>
      <t>No</t>
    </r>
    <r>
      <rPr>
        <sz val="9"/>
        <rFont val="Arial"/>
        <family val="2"/>
      </rPr>
      <t xml:space="preserve">" and a </t>
    </r>
    <r>
      <rPr>
        <b/>
        <sz val="9"/>
        <rFont val="Arial"/>
        <family val="2"/>
      </rPr>
      <t>comment provided</t>
    </r>
    <r>
      <rPr>
        <sz val="9"/>
        <rFont val="Arial"/>
        <family val="2"/>
      </rPr>
      <t xml:space="preserve">.
In some cases, a control may not exist (Applicability </t>
    </r>
    <r>
      <rPr>
        <b/>
        <sz val="9"/>
        <rFont val="Arial"/>
        <family val="2"/>
      </rPr>
      <t xml:space="preserve"> = No</t>
    </r>
    <r>
      <rPr>
        <sz val="9"/>
        <rFont val="Arial"/>
        <family val="2"/>
      </rPr>
      <t>) but a compensating control may mitigate the risk (</t>
    </r>
    <r>
      <rPr>
        <b/>
        <sz val="9"/>
        <rFont val="Arial"/>
        <family val="2"/>
      </rPr>
      <t>Design = Adequate</t>
    </r>
    <r>
      <rPr>
        <sz val="9"/>
        <rFont val="Arial"/>
        <family val="2"/>
      </rPr>
      <t xml:space="preserve">). In such a case, you will be requested to add a comment to explain why you deem the situation satisfactory. 
Similarly, a control may exist (Applicability </t>
    </r>
    <r>
      <rPr>
        <b/>
        <sz val="9"/>
        <rFont val="Arial"/>
        <family val="2"/>
      </rPr>
      <t>= Yes</t>
    </r>
    <r>
      <rPr>
        <sz val="9"/>
        <rFont val="Arial"/>
        <family val="2"/>
      </rPr>
      <t>) but may not prevent the risk or may not work based on inputs from the project team (</t>
    </r>
    <r>
      <rPr>
        <b/>
        <sz val="9"/>
        <rFont val="Arial"/>
        <family val="2"/>
      </rPr>
      <t>Design = Inadequate</t>
    </r>
    <r>
      <rPr>
        <sz val="9"/>
        <rFont val="Arial"/>
        <family val="2"/>
      </rPr>
      <t>). A comment will also be required in that case.</t>
    </r>
  </si>
  <si>
    <r>
      <rPr>
        <sz val="9"/>
        <rFont val="Arial"/>
        <family val="2"/>
      </rPr>
      <t>1)</t>
    </r>
  </si>
  <si>
    <r>
      <t>Un recorrido (es decir, prueba de un ítem) debe ser realizado para cada partida enumerada en la pestaña "</t>
    </r>
    <r>
      <rPr>
        <i/>
        <sz val="9"/>
        <rFont val="Arial"/>
        <family val="2"/>
      </rPr>
      <t>Preguntas ICQ"</t>
    </r>
    <r>
      <rPr>
        <sz val="9"/>
        <rFont val="Arial"/>
        <family val="2"/>
      </rPr>
      <t xml:space="preserve">. Basado en dichos resultados, deberá seleccionar una respuesta para 
1. </t>
    </r>
    <r>
      <rPr>
        <b/>
        <sz val="9"/>
        <rFont val="Arial"/>
        <family val="2"/>
      </rPr>
      <t>Aplicabilidad</t>
    </r>
    <r>
      <rPr>
        <sz val="9"/>
        <rFont val="Arial"/>
        <family val="2"/>
      </rPr>
      <t xml:space="preserve"> del control (Sí / No); y 
2. </t>
    </r>
    <r>
      <rPr>
        <b/>
        <sz val="9"/>
        <rFont val="Arial"/>
        <family val="2"/>
      </rPr>
      <t>Existencia del control</t>
    </r>
    <r>
      <rPr>
        <sz val="9"/>
        <rFont val="Arial"/>
        <family val="2"/>
      </rPr>
      <t xml:space="preserve"> (Satisfactorio / Insatisfactorio). 
Si el control previsto </t>
    </r>
    <r>
      <rPr>
        <b/>
        <sz val="9"/>
        <rFont val="Arial"/>
        <family val="2"/>
      </rPr>
      <t>no es aplicable</t>
    </r>
    <r>
      <rPr>
        <sz val="9"/>
        <rFont val="Arial"/>
        <family val="2"/>
      </rPr>
      <t xml:space="preserve"> para el Socio seleccionado en la ubicación específica (por ej., controles sobre la gestión de actividades subcontratadas si no hay ninguna actividad subcontratada por el socio), el resultado debe anotarse como Aplicabilidad="</t>
    </r>
    <r>
      <rPr>
        <b/>
        <sz val="9"/>
        <rFont val="Arial"/>
        <family val="2"/>
      </rPr>
      <t>No</t>
    </r>
    <r>
      <rPr>
        <sz val="9"/>
        <rFont val="Arial"/>
        <family val="2"/>
      </rPr>
      <t xml:space="preserve">" y se debe </t>
    </r>
    <r>
      <rPr>
        <b/>
        <sz val="9"/>
        <rFont val="Arial"/>
        <family val="2"/>
      </rPr>
      <t>ingresar su explicación.</t>
    </r>
    <r>
      <rPr>
        <sz val="9"/>
        <rFont val="Arial"/>
        <family val="2"/>
      </rPr>
      <t xml:space="preserve">
En algunos casos, un control puede no existir (Aplicabilidad </t>
    </r>
    <r>
      <rPr>
        <b/>
        <sz val="9"/>
        <rFont val="Arial"/>
        <family val="2"/>
      </rPr>
      <t xml:space="preserve"> = No</t>
    </r>
    <r>
      <rPr>
        <sz val="9"/>
        <rFont val="Arial"/>
        <family val="2"/>
      </rPr>
      <t>) pero un control compensatorio puede mitigar el riesgo (</t>
    </r>
    <r>
      <rPr>
        <b/>
        <sz val="9"/>
        <rFont val="Arial"/>
        <family val="2"/>
      </rPr>
      <t>Diseño = Satisfactorio</t>
    </r>
    <r>
      <rPr>
        <sz val="9"/>
        <rFont val="Arial"/>
        <family val="2"/>
      </rPr>
      <t xml:space="preserve">). En ese caso, deberá justificar por qué considera satisfactoria la situación. 
De forma similar, un control puede existir (Aplicabilidad </t>
    </r>
    <r>
      <rPr>
        <b/>
        <sz val="9"/>
        <rFont val="Arial"/>
        <family val="2"/>
      </rPr>
      <t>= Sí</t>
    </r>
    <r>
      <rPr>
        <sz val="9"/>
        <rFont val="Arial"/>
        <family val="2"/>
      </rPr>
      <t>) pero su diseño puede no mitigar el riesgo o no funcionar con base en las entradas del equipo de trabajo (</t>
    </r>
    <r>
      <rPr>
        <b/>
        <sz val="9"/>
        <rFont val="Arial"/>
        <family val="2"/>
      </rPr>
      <t>Diseño = Insatisfactorio</t>
    </r>
    <r>
      <rPr>
        <sz val="9"/>
        <rFont val="Arial"/>
        <family val="2"/>
      </rPr>
      <t>). Igualmente, debe justificar en dicho caso.</t>
    </r>
  </si>
  <si>
    <r>
      <rPr>
        <sz val="9"/>
        <rFont val="Arial"/>
        <family val="2"/>
      </rPr>
      <t>Un test de cheminement (p. ex. test d’un échantillon) doit être effectué pour chaque élément listé dans l’onglet "</t>
    </r>
    <r>
      <rPr>
        <i/>
        <sz val="9"/>
        <color theme="1"/>
        <rFont val="Arial"/>
        <family val="2"/>
      </rPr>
      <t>Questions QCI"</t>
    </r>
    <r>
      <rPr>
        <sz val="9"/>
        <color theme="1"/>
        <rFont val="Arial"/>
        <family val="2"/>
      </rPr>
      <t xml:space="preserve">. Sur la base des résultats de ce test, les auditeurs devront sélectionner une réponse pour: 
1. </t>
    </r>
    <r>
      <rPr>
        <b/>
        <sz val="9"/>
        <color theme="1"/>
        <rFont val="Arial"/>
        <family val="2"/>
      </rPr>
      <t>L’applicabilité</t>
    </r>
    <r>
      <rPr>
        <sz val="9"/>
        <color theme="1"/>
        <rFont val="Arial"/>
        <family val="2"/>
      </rPr>
      <t xml:space="preserve"> du contrôle (oui / non); et
2. </t>
    </r>
    <r>
      <rPr>
        <b/>
        <sz val="9"/>
        <color theme="1"/>
        <rFont val="Arial"/>
        <family val="2"/>
      </rPr>
      <t>L’existence du contrôle</t>
    </r>
    <r>
      <rPr>
        <sz val="9"/>
        <color theme="1"/>
        <rFont val="Arial"/>
        <family val="2"/>
      </rPr>
      <t xml:space="preserve"> (satisfaisant / insatisfaisant). 
Si le contrôle attendu </t>
    </r>
    <r>
      <rPr>
        <b/>
        <sz val="9"/>
        <color theme="1"/>
        <rFont val="Arial"/>
        <family val="2"/>
      </rPr>
      <t>ne devait pas s’appliquer</t>
    </r>
    <r>
      <rPr>
        <sz val="9"/>
        <color theme="1"/>
        <rFont val="Arial"/>
        <family val="2"/>
      </rPr>
      <t xml:space="preserve"> à un partenaire en particulier dans une destination spécifique (p. ex. contrôles sur la gestion des activités sous-traitées si aucune activité ne l’est par le partenaire), l’applicabilité du contrôle doit être égale à "</t>
    </r>
    <r>
      <rPr>
        <b/>
        <sz val="9"/>
        <color theme="1"/>
        <rFont val="Arial"/>
        <family val="2"/>
      </rPr>
      <t>non</t>
    </r>
    <r>
      <rPr>
        <sz val="9"/>
        <color theme="1"/>
        <rFont val="Arial"/>
        <family val="2"/>
      </rPr>
      <t xml:space="preserve">" </t>
    </r>
    <r>
      <rPr>
        <b/>
        <sz val="9"/>
        <color theme="1"/>
        <rFont val="Arial"/>
        <family val="2"/>
      </rPr>
      <t>suivi d’un commentaire</t>
    </r>
    <r>
      <rPr>
        <sz val="9"/>
        <color theme="1"/>
        <rFont val="Arial"/>
        <family val="2"/>
      </rPr>
      <t xml:space="preserve">.
Dans certains cas, un contrôle peut ne pas exister (applicabilité </t>
    </r>
    <r>
      <rPr>
        <b/>
        <sz val="9"/>
        <color theme="1"/>
        <rFont val="Arial"/>
        <family val="2"/>
      </rPr>
      <t xml:space="preserve"> = non</t>
    </r>
    <r>
      <rPr>
        <sz val="9"/>
        <color theme="1"/>
        <rFont val="Arial"/>
        <family val="2"/>
      </rPr>
      <t>), mais le risque peut être atténué par un contrôle compensatoire (</t>
    </r>
    <r>
      <rPr>
        <b/>
        <sz val="9"/>
        <color theme="1"/>
        <rFont val="Arial"/>
        <family val="2"/>
      </rPr>
      <t>conception = satisfaisante</t>
    </r>
    <r>
      <rPr>
        <sz val="9"/>
        <color theme="1"/>
        <rFont val="Arial"/>
        <family val="2"/>
      </rPr>
      <t xml:space="preserve">). Le cas échéant, vous devrez ajouter un commentaire en expliquant les raisons pour lesquelles vous jugez que la situation est satisfaisante. 
De même, un contrôle peut exister (applicabilité </t>
    </r>
    <r>
      <rPr>
        <b/>
        <sz val="9"/>
        <color theme="1"/>
        <rFont val="Arial"/>
        <family val="2"/>
      </rPr>
      <t xml:space="preserve">= oui </t>
    </r>
    <r>
      <rPr>
        <sz val="9"/>
        <color theme="1"/>
        <rFont val="Arial"/>
        <family val="2"/>
      </rPr>
      <t>) mais ne pas prévenir le risque ou peut ne pas fonctionner en raison des entrées de l’équipe de projet (</t>
    </r>
    <r>
      <rPr>
        <b/>
        <sz val="9"/>
        <color theme="1"/>
        <rFont val="Arial"/>
        <family val="2"/>
      </rPr>
      <t>conception = insatisfaisante</t>
    </r>
    <r>
      <rPr>
        <sz val="9"/>
        <color theme="1"/>
        <rFont val="Arial"/>
        <family val="2"/>
      </rPr>
      <t>). Le cas échéant, vous devrez ajouter un commentaire.</t>
    </r>
  </si>
  <si>
    <t>2)</t>
  </si>
  <si>
    <r>
      <t xml:space="preserve">If a control attribute is deemed </t>
    </r>
    <r>
      <rPr>
        <b/>
        <i/>
        <sz val="9"/>
        <rFont val="Arial"/>
        <family val="2"/>
      </rPr>
      <t>Inadequate</t>
    </r>
    <r>
      <rPr>
        <b/>
        <sz val="9"/>
        <rFont val="Arial"/>
        <family val="2"/>
      </rPr>
      <t>,</t>
    </r>
    <r>
      <rPr>
        <sz val="9"/>
        <rFont val="Arial"/>
        <family val="2"/>
      </rPr>
      <t xml:space="preserve"> the following documentation should be performed:
1. Add a </t>
    </r>
    <r>
      <rPr>
        <b/>
        <sz val="9"/>
        <rFont val="Arial"/>
        <family val="2"/>
      </rPr>
      <t>management letter comment</t>
    </r>
    <r>
      <rPr>
        <sz val="9"/>
        <rFont val="Arial"/>
        <family val="2"/>
      </rPr>
      <t xml:space="preserve"> summarizing  observations in the </t>
    </r>
    <r>
      <rPr>
        <i/>
        <sz val="9"/>
        <rFont val="Arial"/>
        <family val="2"/>
      </rPr>
      <t>"Management letter finding"</t>
    </r>
    <r>
      <rPr>
        <sz val="9"/>
        <rFont val="Arial"/>
        <family val="2"/>
      </rPr>
      <t xml:space="preserve"> column;</t>
    </r>
    <r>
      <rPr>
        <i/>
        <sz val="9"/>
        <rFont val="Arial"/>
        <family val="2"/>
      </rPr>
      <t xml:space="preserve">
2.</t>
    </r>
    <r>
      <rPr>
        <sz val="9"/>
        <rFont val="Arial"/>
        <family val="2"/>
      </rPr>
      <t xml:space="preserve"> Document the</t>
    </r>
    <r>
      <rPr>
        <b/>
        <sz val="9"/>
        <rFont val="Arial"/>
        <family val="2"/>
      </rPr>
      <t xml:space="preserve"> risk associated</t>
    </r>
    <r>
      <rPr>
        <sz val="9"/>
        <rFont val="Arial"/>
        <family val="2"/>
      </rPr>
      <t xml:space="preserve"> to observations made in the </t>
    </r>
    <r>
      <rPr>
        <i/>
        <sz val="9"/>
        <rFont val="Arial"/>
        <family val="2"/>
      </rPr>
      <t>"Risk"</t>
    </r>
    <r>
      <rPr>
        <sz val="9"/>
        <rFont val="Arial"/>
        <family val="2"/>
      </rPr>
      <t xml:space="preserve"> column;
3. Select the </t>
    </r>
    <r>
      <rPr>
        <b/>
        <sz val="9"/>
        <rFont val="Arial"/>
        <family val="2"/>
      </rPr>
      <t>appropriate risk criticality</t>
    </r>
    <r>
      <rPr>
        <sz val="9"/>
        <rFont val="Arial"/>
        <family val="2"/>
      </rPr>
      <t xml:space="preserve"> level (i.e. the priority of the audit recommendation) associated with your risk in the </t>
    </r>
    <r>
      <rPr>
        <i/>
        <sz val="9"/>
        <rFont val="Arial"/>
        <family val="2"/>
      </rPr>
      <t>"Risk criticality"</t>
    </r>
    <r>
      <rPr>
        <sz val="9"/>
        <rFont val="Arial"/>
        <family val="2"/>
      </rPr>
      <t xml:space="preserve"> column - the risk criticality levels are defined as described at below;
4. Document  </t>
    </r>
    <r>
      <rPr>
        <b/>
        <sz val="9"/>
        <rFont val="Arial"/>
        <family val="2"/>
      </rPr>
      <t>recommendationd</t>
    </r>
    <r>
      <rPr>
        <sz val="9"/>
        <rFont val="Arial"/>
        <family val="2"/>
      </rPr>
      <t xml:space="preserve"> for improvement in the </t>
    </r>
    <r>
      <rPr>
        <i/>
        <sz val="9"/>
        <rFont val="Arial"/>
        <family val="2"/>
      </rPr>
      <t>"Auditor's recommendation"</t>
    </r>
    <r>
      <rPr>
        <sz val="9"/>
        <rFont val="Arial"/>
        <family val="2"/>
      </rPr>
      <t xml:space="preserve"> column;
5. Document </t>
    </r>
    <r>
      <rPr>
        <b/>
        <sz val="9"/>
        <rFont val="Arial"/>
        <family val="2"/>
      </rPr>
      <t>management's response</t>
    </r>
    <r>
      <rPr>
        <sz val="9"/>
        <rFont val="Arial"/>
        <family val="2"/>
      </rPr>
      <t>, action plan, deadline for action and responsible persons in the</t>
    </r>
    <r>
      <rPr>
        <i/>
        <sz val="9"/>
        <rFont val="Arial"/>
        <family val="2"/>
      </rPr>
      <t xml:space="preserve"> "Management comments and proposed actions"</t>
    </r>
    <r>
      <rPr>
        <sz val="9"/>
        <rFont val="Arial"/>
        <family val="2"/>
      </rPr>
      <t xml:space="preserve"> and </t>
    </r>
    <r>
      <rPr>
        <i/>
        <sz val="9"/>
        <rFont val="Arial"/>
        <family val="2"/>
      </rPr>
      <t>"Deadlines for actions and responsible person"</t>
    </r>
    <r>
      <rPr>
        <sz val="9"/>
        <rFont val="Arial"/>
        <family val="2"/>
      </rPr>
      <t xml:space="preserve"> columns.</t>
    </r>
  </si>
  <si>
    <r>
      <rPr>
        <sz val="9"/>
        <color theme="1"/>
        <rFont val="Arial"/>
        <family val="2"/>
      </rPr>
      <t>2)</t>
    </r>
  </si>
  <si>
    <r>
      <t xml:space="preserve">Si un atributo de control es considerado </t>
    </r>
    <r>
      <rPr>
        <b/>
        <i/>
        <sz val="9"/>
        <rFont val="Arial"/>
        <family val="2"/>
      </rPr>
      <t>Insatisfactorio</t>
    </r>
    <r>
      <rPr>
        <b/>
        <sz val="9"/>
        <rFont val="Arial"/>
        <family val="2"/>
      </rPr>
      <t>,</t>
    </r>
    <r>
      <rPr>
        <sz val="9"/>
        <rFont val="Arial"/>
        <family val="2"/>
      </rPr>
      <t xml:space="preserve"> deberá prepararse la siguiente documentación:
1. Incorpore un </t>
    </r>
    <r>
      <rPr>
        <b/>
        <sz val="9"/>
        <rFont val="Arial"/>
        <family val="2"/>
      </rPr>
      <t>comentario en la carta de auditoría</t>
    </r>
    <r>
      <rPr>
        <sz val="9"/>
        <rFont val="Arial"/>
        <family val="2"/>
      </rPr>
      <t xml:space="preserve"> resumiendo su observación en la columna </t>
    </r>
    <r>
      <rPr>
        <i/>
        <sz val="9"/>
        <rFont val="Arial"/>
        <family val="2"/>
      </rPr>
      <t>"Conclusión de la carta de auditoría"</t>
    </r>
    <r>
      <rPr>
        <sz val="9"/>
        <rFont val="Arial"/>
        <family val="2"/>
      </rPr>
      <t xml:space="preserve">;
</t>
    </r>
    <r>
      <rPr>
        <i/>
        <sz val="9"/>
        <rFont val="Arial"/>
        <family val="2"/>
      </rPr>
      <t>2.</t>
    </r>
    <r>
      <rPr>
        <sz val="9"/>
        <rFont val="Arial"/>
        <family val="2"/>
      </rPr>
      <t xml:space="preserve"> Documente el</t>
    </r>
    <r>
      <rPr>
        <b/>
        <sz val="9"/>
        <rFont val="Arial"/>
        <family val="2"/>
      </rPr>
      <t xml:space="preserve"> riesgo asociado</t>
    </r>
    <r>
      <rPr>
        <sz val="9"/>
        <rFont val="Arial"/>
        <family val="2"/>
      </rPr>
      <t xml:space="preserve"> a su observación en la columna </t>
    </r>
    <r>
      <rPr>
        <i/>
        <sz val="9"/>
        <rFont val="Arial"/>
        <family val="2"/>
      </rPr>
      <t>"Riesgo"</t>
    </r>
    <r>
      <rPr>
        <sz val="9"/>
        <rFont val="Arial"/>
        <family val="2"/>
      </rPr>
      <t xml:space="preserve">;
3. Seleccione el nivel </t>
    </r>
    <r>
      <rPr>
        <b/>
        <sz val="9"/>
        <rFont val="Arial"/>
        <family val="2"/>
      </rPr>
      <t>apropiado de prioridad del riesgo</t>
    </r>
    <r>
      <rPr>
        <sz val="9"/>
        <rFont val="Arial"/>
        <family val="2"/>
      </rPr>
      <t xml:space="preserve"> (es decir, la prioridad de la recomendación de la auditoría) asociado a su riesgo en columna </t>
    </r>
    <r>
      <rPr>
        <i/>
        <sz val="9"/>
        <rFont val="Arial"/>
        <family val="2"/>
      </rPr>
      <t>"Prioridad del riesgo"</t>
    </r>
    <r>
      <rPr>
        <sz val="9"/>
        <rFont val="Arial"/>
        <family val="2"/>
      </rPr>
      <t xml:space="preserve">; los niveles de prioridad de riesgo se definen más abajo;
4. Documente las </t>
    </r>
    <r>
      <rPr>
        <b/>
        <sz val="9"/>
        <rFont val="Arial"/>
        <family val="2"/>
      </rPr>
      <t xml:space="preserve">recomendaciones </t>
    </r>
    <r>
      <rPr>
        <sz val="9"/>
        <rFont val="Arial"/>
        <family val="2"/>
      </rPr>
      <t xml:space="preserve">de mejora en la columna </t>
    </r>
    <r>
      <rPr>
        <i/>
        <sz val="9"/>
        <rFont val="Arial"/>
        <family val="2"/>
      </rPr>
      <t>"Recomendación del Auditor"</t>
    </r>
    <r>
      <rPr>
        <sz val="9"/>
        <rFont val="Arial"/>
        <family val="2"/>
      </rPr>
      <t xml:space="preserve">;
5. Documente las </t>
    </r>
    <r>
      <rPr>
        <b/>
        <sz val="9"/>
        <rFont val="Arial"/>
        <family val="2"/>
      </rPr>
      <t>respuestas de la entidad</t>
    </r>
    <r>
      <rPr>
        <sz val="9"/>
        <rFont val="Arial"/>
        <family val="2"/>
      </rPr>
      <t>, el plan de acción, el plazo para su implementación y las personas responsables en las columnas</t>
    </r>
    <r>
      <rPr>
        <i/>
        <sz val="9"/>
        <rFont val="Arial"/>
        <family val="2"/>
      </rPr>
      <t xml:space="preserve"> "Comentarios de la entidad y acciones propuestas"</t>
    </r>
    <r>
      <rPr>
        <sz val="9"/>
        <rFont val="Arial"/>
        <family val="2"/>
      </rPr>
      <t xml:space="preserve"> y </t>
    </r>
    <r>
      <rPr>
        <i/>
        <sz val="9"/>
        <rFont val="Arial"/>
        <family val="2"/>
      </rPr>
      <t>"Plazos para su implementación y persona responsable"</t>
    </r>
    <r>
      <rPr>
        <sz val="9"/>
        <rFont val="Arial"/>
        <family val="2"/>
      </rPr>
      <t>.</t>
    </r>
  </si>
  <si>
    <r>
      <rPr>
        <sz val="9"/>
        <rFont val="Arial"/>
        <family val="2"/>
      </rPr>
      <t xml:space="preserve">Si un élément du contrôle est jugé </t>
    </r>
    <r>
      <rPr>
        <b/>
        <i/>
        <sz val="9"/>
        <color theme="1"/>
        <rFont val="Arial"/>
        <family val="2"/>
      </rPr>
      <t>insatisfaisant</t>
    </r>
    <r>
      <rPr>
        <b/>
        <sz val="9"/>
        <color theme="1"/>
        <rFont val="Arial"/>
        <family val="2"/>
      </rPr>
      <t>,</t>
    </r>
    <r>
      <rPr>
        <sz val="9"/>
        <color theme="1"/>
        <rFont val="Arial"/>
        <family val="2"/>
      </rPr>
      <t xml:space="preserve"> la documentation suivante doit être fournie:
1. Insérez un </t>
    </r>
    <r>
      <rPr>
        <b/>
        <sz val="9"/>
        <color theme="1"/>
        <rFont val="Arial"/>
        <family val="2"/>
      </rPr>
      <t>commentaire à la management letter</t>
    </r>
    <r>
      <rPr>
        <sz val="9"/>
        <color theme="1"/>
        <rFont val="Arial"/>
        <family val="2"/>
      </rPr>
      <t xml:space="preserve"> dans lequel vous résumez vos observations dans la colonne </t>
    </r>
    <r>
      <rPr>
        <i/>
        <sz val="9"/>
        <color theme="1"/>
        <rFont val="Arial"/>
        <family val="2"/>
      </rPr>
      <t>"Constatations management letter"</t>
    </r>
    <r>
      <rPr>
        <sz val="9"/>
        <color theme="1"/>
        <rFont val="Arial"/>
        <family val="2"/>
      </rPr>
      <t>;</t>
    </r>
    <r>
      <rPr>
        <i/>
        <sz val="9"/>
        <color theme="1"/>
        <rFont val="Arial"/>
        <family val="2"/>
      </rPr>
      <t xml:space="preserve"> 
2.</t>
    </r>
    <r>
      <rPr>
        <sz val="9"/>
        <color theme="1"/>
        <rFont val="Arial"/>
        <family val="2"/>
      </rPr>
      <t xml:space="preserve"> Documentez le</t>
    </r>
    <r>
      <rPr>
        <b/>
        <sz val="9"/>
        <color theme="1"/>
        <rFont val="Arial"/>
        <family val="2"/>
      </rPr>
      <t xml:space="preserve"> risque correspondant</t>
    </r>
    <r>
      <rPr>
        <sz val="9"/>
        <color theme="1"/>
        <rFont val="Arial"/>
        <family val="2"/>
      </rPr>
      <t xml:space="preserve"> à vos observations dans la colonne </t>
    </r>
    <r>
      <rPr>
        <i/>
        <sz val="9"/>
        <color theme="1"/>
        <rFont val="Arial"/>
        <family val="2"/>
      </rPr>
      <t>"Risque"</t>
    </r>
    <r>
      <rPr>
        <sz val="9"/>
        <color theme="1"/>
        <rFont val="Arial"/>
        <family val="2"/>
      </rPr>
      <t xml:space="preserve">;
3. Sélectionnez le </t>
    </r>
    <r>
      <rPr>
        <b/>
        <sz val="9"/>
        <color theme="1"/>
        <rFont val="Arial"/>
        <family val="2"/>
      </rPr>
      <t xml:space="preserve">niveau approprié de criticité du risque </t>
    </r>
    <r>
      <rPr>
        <sz val="9"/>
        <color theme="1"/>
        <rFont val="Arial"/>
        <family val="2"/>
      </rPr>
      <t xml:space="preserve"> (p. ex. priorité de la recommandation d’audit) dans la colonne </t>
    </r>
    <r>
      <rPr>
        <i/>
        <sz val="9"/>
        <color theme="1"/>
        <rFont val="Arial"/>
        <family val="2"/>
      </rPr>
      <t>"Criticité du risque"</t>
    </r>
    <r>
      <rPr>
        <sz val="9"/>
        <color theme="1"/>
        <rFont val="Arial"/>
        <family val="2"/>
      </rPr>
      <t xml:space="preserve">. Les niveaux de criticité du risque sont définis ci-dessous;
4. Documentez votre </t>
    </r>
    <r>
      <rPr>
        <b/>
        <sz val="9"/>
        <color theme="1"/>
        <rFont val="Arial"/>
        <family val="2"/>
      </rPr>
      <t>recommandation</t>
    </r>
    <r>
      <rPr>
        <sz val="9"/>
        <color theme="1"/>
        <rFont val="Arial"/>
        <family val="2"/>
      </rPr>
      <t xml:space="preserve"> d’amélioration dans la colonne </t>
    </r>
    <r>
      <rPr>
        <i/>
        <sz val="9"/>
        <color theme="1"/>
        <rFont val="Arial"/>
        <family val="2"/>
      </rPr>
      <t>"Recommandation de l’auditeur"</t>
    </r>
    <r>
      <rPr>
        <sz val="9"/>
        <color theme="1"/>
        <rFont val="Arial"/>
        <family val="2"/>
      </rPr>
      <t>;
5. Indiquez la</t>
    </r>
    <r>
      <rPr>
        <b/>
        <sz val="9"/>
        <color theme="1"/>
        <rFont val="Arial"/>
        <family val="2"/>
      </rPr>
      <t>réponse de la Direction</t>
    </r>
    <r>
      <rPr>
        <sz val="9"/>
        <color theme="1"/>
        <rFont val="Arial"/>
        <family val="2"/>
      </rPr>
      <t>, le plan d’action, le délai pour l’intervention et les personnes responsables dans les colonnes</t>
    </r>
    <r>
      <rPr>
        <i/>
        <sz val="9"/>
        <color theme="1"/>
        <rFont val="Arial"/>
        <family val="2"/>
      </rPr>
      <t xml:space="preserve"> "Commentaires de la Direction et actions envisagées"</t>
    </r>
    <r>
      <rPr>
        <sz val="9"/>
        <color theme="1"/>
        <rFont val="Arial"/>
        <family val="2"/>
      </rPr>
      <t xml:space="preserve"> et </t>
    </r>
    <r>
      <rPr>
        <i/>
        <sz val="9"/>
        <color theme="1"/>
        <rFont val="Arial"/>
        <family val="2"/>
      </rPr>
      <t>"Délais d’intervention et personnes responsables"</t>
    </r>
    <r>
      <rPr>
        <sz val="9"/>
        <color theme="1"/>
        <rFont val="Arial"/>
        <family val="2"/>
      </rPr>
      <t>.</t>
    </r>
  </si>
  <si>
    <t>Criticality</t>
  </si>
  <si>
    <t>Description</t>
  </si>
  <si>
    <t>Criticidad</t>
  </si>
  <si>
    <t>Descripción</t>
  </si>
  <si>
    <t>High (critical)</t>
  </si>
  <si>
    <t xml:space="preserve">Prompt action is required to ensure UNHCR is not exposed to high risks.
Failure to take action could result in major negative consequence for UNHCR. </t>
  </si>
  <si>
    <t>Alta (Crítica)</t>
  </si>
  <si>
    <t>Se requiere tomar medidas de inmediato para asegurar que ACNUR no se exponga a mayores riesgos. 
No tomar medidas adecuadas, podría ocasionar importantes consecuencia negativa para ACNUR.</t>
  </si>
  <si>
    <t>Medium (important)</t>
  </si>
  <si>
    <t>Action is required to ensure that UNHCR is not exposed to risks that considered moderate. Failure to take action could contribute to negative consequences for UNHCR.</t>
  </si>
  <si>
    <t>Media (Importante)</t>
  </si>
  <si>
    <t>Se requiere tomar medidas para asegurar que ACNUR no se exponga a riesgos moderados. 
No tomar medidas adecuadas, podría ocasionar consecuencias negativas para ACNUR.</t>
  </si>
  <si>
    <t>Low</t>
  </si>
  <si>
    <t>Action is desirable and should result in enhanced control or better value for money. Low priority recommendations, if dealt with during the exit meeting, they would not be included in the audit report.</t>
  </si>
  <si>
    <t>Baja</t>
  </si>
  <si>
    <t>Es deseable que se tomen medidas y esto debería resultar en un mayor control o una mejor relación calidad-precio. Las recomendaciones de prioridad baja, si son tratadas durante la reunión de cierre,  no deberían ser incluidas en el informe de auditor.</t>
  </si>
  <si>
    <t>3)</t>
  </si>
  <si>
    <r>
      <t xml:space="preserve">Each process must be rated as overall </t>
    </r>
    <r>
      <rPr>
        <i/>
        <sz val="9"/>
        <color rgb="FFFF0000"/>
        <rFont val="Arial"/>
        <family val="2"/>
      </rPr>
      <t xml:space="preserve">Adequate, Requires improvements or Inadequate. </t>
    </r>
    <r>
      <rPr>
        <sz val="9"/>
        <color rgb="FFFF0000"/>
        <rFont val="Arial"/>
        <family val="2"/>
      </rPr>
      <t xml:space="preserve">The definitions of the </t>
    </r>
    <r>
      <rPr>
        <b/>
        <sz val="9"/>
        <color rgb="FFFF0000"/>
        <rFont val="Arial"/>
        <family val="2"/>
      </rPr>
      <t xml:space="preserve">process overall ratings </t>
    </r>
    <r>
      <rPr>
        <sz val="9"/>
        <color rgb="FFFF0000"/>
        <rFont val="Arial"/>
        <family val="2"/>
      </rPr>
      <t>are as follows:</t>
    </r>
  </si>
  <si>
    <r>
      <t xml:space="preserve">Cada proceso debe ser calificado en general como </t>
    </r>
    <r>
      <rPr>
        <i/>
        <sz val="9"/>
        <color rgb="FFFF0000"/>
        <rFont val="Arial"/>
        <family val="2"/>
      </rPr>
      <t>Adequado, Require Mejoras o Inadequado.</t>
    </r>
    <r>
      <rPr>
        <sz val="9"/>
        <color rgb="FFFF0000"/>
        <rFont val="Arial"/>
        <family val="2"/>
      </rPr>
      <t xml:space="preserve"> Las definiciones de las </t>
    </r>
    <r>
      <rPr>
        <b/>
        <sz val="9"/>
        <color rgb="FFFF0000"/>
        <rFont val="Arial"/>
        <family val="2"/>
      </rPr>
      <t xml:space="preserve">clasificaciones generales del proceso </t>
    </r>
    <r>
      <rPr>
        <sz val="9"/>
        <color rgb="FFFF0000"/>
        <rFont val="Arial"/>
        <family val="2"/>
      </rPr>
      <t>son las siguientes:</t>
    </r>
  </si>
  <si>
    <r>
      <t xml:space="preserve">Chaque processus doit être noté comme </t>
    </r>
    <r>
      <rPr>
        <i/>
        <sz val="9"/>
        <color rgb="FFFF0000"/>
        <rFont val="Arial"/>
        <family val="2"/>
      </rPr>
      <t>Entièrement adéquat, Requiert des améliorations ou Inadéquat</t>
    </r>
    <r>
      <rPr>
        <sz val="9"/>
        <color rgb="FFFF0000"/>
        <rFont val="Arial"/>
        <family val="2"/>
      </rPr>
      <t xml:space="preserve">. La </t>
    </r>
    <r>
      <rPr>
        <b/>
        <sz val="9"/>
        <color rgb="FFFF0000"/>
        <rFont val="Arial"/>
        <family val="2"/>
      </rPr>
      <t xml:space="preserve">classification globale des processus </t>
    </r>
    <r>
      <rPr>
        <sz val="9"/>
        <color rgb="FFFF0000"/>
        <rFont val="Arial"/>
        <family val="2"/>
      </rPr>
      <t>est définie comme suit:</t>
    </r>
  </si>
  <si>
    <t>Standard Rating</t>
  </si>
  <si>
    <t>Definition</t>
  </si>
  <si>
    <t>Calificación estándar</t>
  </si>
  <si>
    <t>Definición</t>
  </si>
  <si>
    <t>Adequate</t>
  </si>
  <si>
    <t>Internal controls, governance and risk management processes were adequately established and functioning well.  No issues were identified that would significantly affect the achievement of the objectives of the audited party.</t>
  </si>
  <si>
    <t>Adequado</t>
  </si>
  <si>
    <t>Los controles internos, de dirección y procesos de gestión de riesgo fueron adecuadamente establecidos y funcionan correctamente. No se han identificado problemas que pudieran afectar significativamente el logro de los objetivos de la entidad auditada.</t>
  </si>
  <si>
    <t>Requires improvement</t>
  </si>
  <si>
    <t>Internal controls, governance and risk management processes were generally established and functioning, but needed improvement. One or several issues were identified that may negatively affect the achievement of the objectives of the audited entity.</t>
  </si>
  <si>
    <t>Requiere mejoras</t>
  </si>
  <si>
    <t>Los controles internos, de dirección y procesos de gestión de riesgo fueron, en general,  adecuadamente establecidos y funcionan correctamente, pero necesitan ser mejorados. Fueron identificados uno o más problemas que pudieran afectar negativamente el logro de los objetivos de la entidad auditada.</t>
  </si>
  <si>
    <t>Inadequate</t>
  </si>
  <si>
    <t>Internal controls, governance and risk management processes were neither established nor functioning well. The issues identified were such that the overall objectives of the audited entity could be seriously compromised.</t>
  </si>
  <si>
    <t>Indequado</t>
  </si>
  <si>
    <t>Los controles internos, de dirección y procesos de gestión de riesgo no fueron adecuadamente establecidos y/o no funcionan correctamente. La levedad de los problemas identificados podrían afectar seriamente el logro de los objetivos generales de la entidad auditada.</t>
  </si>
  <si>
    <t>4)</t>
  </si>
  <si>
    <r>
      <t xml:space="preserve">After you have completed the questionnaire, the management letter should include the Internal Control questionnaire in the appendix. The ICQ can be saved in </t>
    </r>
    <r>
      <rPr>
        <b/>
        <sz val="9"/>
        <rFont val="Arial"/>
        <family val="2"/>
      </rPr>
      <t>PDF by clicking on the button "Print"</t>
    </r>
    <r>
      <rPr>
        <sz val="9"/>
        <rFont val="Arial"/>
        <family val="2"/>
      </rPr>
      <t xml:space="preserve">.  Observations made in the questionnaire have to be reported in the management letter and the ICQ completed has to be attached in the </t>
    </r>
    <r>
      <rPr>
        <b/>
        <sz val="9"/>
        <rFont val="Arial"/>
        <family val="2"/>
      </rPr>
      <t>Appendix of your Management Letter</t>
    </r>
    <r>
      <rPr>
        <sz val="9"/>
        <rFont val="Arial"/>
        <family val="2"/>
      </rPr>
      <t>.
In order to facilitate the reporting of the controls identified as "</t>
    </r>
    <r>
      <rPr>
        <b/>
        <sz val="9"/>
        <rFont val="Arial"/>
        <family val="2"/>
      </rPr>
      <t>Inadequate</t>
    </r>
    <r>
      <rPr>
        <sz val="9"/>
        <rFont val="Arial"/>
        <family val="2"/>
      </rPr>
      <t xml:space="preserve">", auditors can use the </t>
    </r>
    <r>
      <rPr>
        <b/>
        <sz val="9"/>
        <rFont val="Arial"/>
        <family val="2"/>
      </rPr>
      <t>auto-filter in column J</t>
    </r>
    <r>
      <rPr>
        <sz val="9"/>
        <rFont val="Arial"/>
        <family val="2"/>
      </rPr>
      <t xml:space="preserve"> to filter the unsatisfactory controls.
Auditors can then, print in pdf, the list of controls identified as unsatisfactory and/or copy and paste this list in their </t>
    </r>
    <r>
      <rPr>
        <b/>
        <sz val="9"/>
        <rFont val="Arial"/>
        <family val="2"/>
      </rPr>
      <t>management letter</t>
    </r>
    <r>
      <rPr>
        <sz val="9"/>
        <rFont val="Arial"/>
        <family val="2"/>
      </rPr>
      <t xml:space="preserve">.
The </t>
    </r>
    <r>
      <rPr>
        <b/>
        <sz val="9"/>
        <rFont val="Arial"/>
        <family val="2"/>
      </rPr>
      <t>ICQ (Excel version)</t>
    </r>
    <r>
      <rPr>
        <sz val="9"/>
        <rFont val="Arial"/>
        <family val="2"/>
      </rPr>
      <t xml:space="preserve"> will have to be uploaded in the </t>
    </r>
    <r>
      <rPr>
        <b/>
        <sz val="9"/>
        <rFont val="Arial"/>
        <family val="2"/>
      </rPr>
      <t>GrA tool</t>
    </r>
    <r>
      <rPr>
        <sz val="9"/>
        <rFont val="Arial"/>
        <family val="2"/>
      </rPr>
      <t>, following the instructions that the audit teams will receive separately.</t>
    </r>
  </si>
  <si>
    <r>
      <rPr>
        <sz val="9"/>
        <color theme="1"/>
        <rFont val="Arial"/>
        <family val="2"/>
      </rPr>
      <t>4)</t>
    </r>
  </si>
  <si>
    <r>
      <t>Luego de haber completado el cuestionario, la carta de gestión debe incluir el Cuestionario de Control Interno en el anexo. El Cuestionario de Control Interno (ICQ) puede ser guardado como archivo extensión .</t>
    </r>
    <r>
      <rPr>
        <b/>
        <sz val="9"/>
        <rFont val="Arial"/>
        <family val="2"/>
      </rPr>
      <t>PDF haciendo clic en el botón "Imprimir"</t>
    </r>
    <r>
      <rPr>
        <sz val="9"/>
        <rFont val="Arial"/>
        <family val="2"/>
      </rPr>
      <t xml:space="preserve">.  Las observaciones realizadas en el cuestionario deber ser reportadas en la carta de gestión y el Cuestionario de Control Interno (ICQ) completo debe adjuntarse en el </t>
    </r>
    <r>
      <rPr>
        <b/>
        <sz val="9"/>
        <rFont val="Arial"/>
        <family val="2"/>
      </rPr>
      <t>Anexo de su Carta de gestión</t>
    </r>
    <r>
      <rPr>
        <sz val="9"/>
        <rFont val="Arial"/>
        <family val="2"/>
      </rPr>
      <t xml:space="preserve">.
A los efectos de facilitar el reporte de controles identificados como </t>
    </r>
    <r>
      <rPr>
        <b/>
        <sz val="9"/>
        <rFont val="Arial"/>
        <family val="2"/>
      </rPr>
      <t>"Insatisfactorios"</t>
    </r>
    <r>
      <rPr>
        <sz val="9"/>
        <rFont val="Arial"/>
        <family val="2"/>
      </rPr>
      <t xml:space="preserve">, el auditor puede usar el </t>
    </r>
    <r>
      <rPr>
        <b/>
        <sz val="9"/>
        <rFont val="Arial"/>
        <family val="2"/>
      </rPr>
      <t>auto-filtro de la columna J</t>
    </r>
    <r>
      <rPr>
        <sz val="9"/>
        <rFont val="Arial"/>
        <family val="2"/>
      </rPr>
      <t xml:space="preserve"> para filtras los controles insatisfactorios.
La lista de controles identificados como insatisfactorios puede ser incluida en la </t>
    </r>
    <r>
      <rPr>
        <b/>
        <sz val="9"/>
        <rFont val="Arial"/>
        <family val="2"/>
      </rPr>
      <t>Carta de gestión</t>
    </r>
    <r>
      <rPr>
        <sz val="9"/>
        <rFont val="Arial"/>
        <family val="2"/>
      </rPr>
      <t xml:space="preserve"> en formato PDF y pegado como imagen.</t>
    </r>
  </si>
  <si>
    <r>
      <rPr>
        <sz val="9"/>
        <rFont val="Arial"/>
        <family val="2"/>
      </rPr>
      <t xml:space="preserve">Une fois complété, le questionnaire Contrôle interne devra être inclus dans l’annexe de la management letter. Le QCI peut être sauvegardé au </t>
    </r>
    <r>
      <rPr>
        <b/>
        <sz val="9"/>
        <color theme="1"/>
        <rFont val="Arial"/>
        <family val="2"/>
      </rPr>
      <t>format PDF en cliquant sur le bouton "Imprimer"</t>
    </r>
    <r>
      <rPr>
        <sz val="9"/>
        <color theme="1"/>
        <rFont val="Arial"/>
        <family val="2"/>
      </rPr>
      <t xml:space="preserve">.  Les observations effectuées dans le questionnaire doivent être consignées dans la management letter et le QCI complété sera joint à </t>
    </r>
    <r>
      <rPr>
        <b/>
        <sz val="9"/>
        <color theme="1"/>
        <rFont val="Arial"/>
        <family val="2"/>
      </rPr>
      <t>l’annexe de la management letter</t>
    </r>
    <r>
      <rPr>
        <sz val="9"/>
        <color theme="1"/>
        <rFont val="Arial"/>
        <family val="2"/>
      </rPr>
      <t>.
Pour faciliter le reporting des contrôles identifiés comme "</t>
    </r>
    <r>
      <rPr>
        <b/>
        <sz val="9"/>
        <color theme="1"/>
        <rFont val="Arial"/>
        <family val="2"/>
      </rPr>
      <t>insatisfaisants</t>
    </r>
    <r>
      <rPr>
        <sz val="9"/>
        <color theme="1"/>
        <rFont val="Arial"/>
        <family val="2"/>
      </rPr>
      <t xml:space="preserve">", les auditeurs peuvent utiliser la fonction </t>
    </r>
    <r>
      <rPr>
        <b/>
        <sz val="9"/>
        <color theme="1"/>
        <rFont val="Arial"/>
        <family val="2"/>
      </rPr>
      <t>Filtre automatique dans la colonne J</t>
    </r>
    <r>
      <rPr>
        <sz val="9"/>
        <color theme="1"/>
        <rFont val="Arial"/>
        <family val="2"/>
      </rPr>
      <t xml:space="preserve"> pour filtrer les contrôles insatisfaisants.
Les auditeurs peuvent ensuite imprimer au format PDF la liste des contrôles identifiés comme insatisfaisants et/ou copier-coller la liste dans leur </t>
    </r>
    <r>
      <rPr>
        <b/>
        <sz val="9"/>
        <color theme="1"/>
        <rFont val="Arial"/>
        <family val="2"/>
      </rPr>
      <t>management letter</t>
    </r>
    <r>
      <rPr>
        <sz val="9"/>
        <color theme="1"/>
        <rFont val="Arial"/>
        <family val="2"/>
      </rPr>
      <t xml:space="preserve">.
Le </t>
    </r>
    <r>
      <rPr>
        <b/>
        <sz val="9"/>
        <color theme="1"/>
        <rFont val="Arial"/>
        <family val="2"/>
      </rPr>
      <t>QCI (version Excel)</t>
    </r>
    <r>
      <rPr>
        <sz val="9"/>
        <color theme="1"/>
        <rFont val="Arial"/>
        <family val="2"/>
      </rPr>
      <t xml:space="preserve"> doit être téléchargé dans </t>
    </r>
    <r>
      <rPr>
        <b/>
        <sz val="9"/>
        <color theme="1"/>
        <rFont val="Arial"/>
        <family val="2"/>
      </rPr>
      <t>l’outil GrA</t>
    </r>
    <r>
      <rPr>
        <sz val="9"/>
        <color theme="1"/>
        <rFont val="Arial"/>
        <family val="2"/>
      </rPr>
      <t>, en suivant les instructions reçues séparément par les équipes d’audit.</t>
    </r>
  </si>
  <si>
    <t>5)</t>
  </si>
  <si>
    <t>Please fill in accurately the partner information (Partner ID and Business Unit), as these information will be used to consolidate the results.</t>
  </si>
  <si>
    <r>
      <rPr>
        <sz val="9"/>
        <color theme="1"/>
        <rFont val="Arial"/>
        <family val="2"/>
      </rPr>
      <t>5)</t>
    </r>
  </si>
  <si>
    <t>Por favor, complete la información del socio (ID del socio y Unidad de Negocio) ya que está información será utilizada para consolidar los resultados.</t>
  </si>
  <si>
    <r>
      <rPr>
        <sz val="9"/>
        <color theme="1"/>
        <rFont val="Arial"/>
        <family val="2"/>
      </rPr>
      <t>Veuillez compléter avec précision les informations relatives aux partenaires (ID partenaire et Business Unit), ces informations étant utilisés pour consolider les résultats.</t>
    </r>
  </si>
  <si>
    <t>Validity checks have been implemented, in order to help to ensure that the information provided are accurate.</t>
  </si>
  <si>
    <t>Se han incorporado controles de validación para asegurar que la información incorporada sea la correcta.</t>
  </si>
  <si>
    <r>
      <rPr>
        <sz val="9"/>
        <color theme="1"/>
        <rFont val="Arial"/>
        <family val="2"/>
      </rPr>
      <t>Des contrôles de validité ont été mis en œuvre afin de s’assurer que les informations fournies sont exactes.</t>
    </r>
  </si>
  <si>
    <t>EN - English</t>
  </si>
  <si>
    <t>ARM01</t>
  </si>
  <si>
    <t>FY2021</t>
  </si>
  <si>
    <t>FY 2019</t>
  </si>
  <si>
    <t>* If this ICQ covers more than 1 IP agreement number, separate then with a ";" with no spaces</t>
  </si>
  <si>
    <t>A</t>
  </si>
  <si>
    <t>A1</t>
  </si>
  <si>
    <t>A1.1</t>
  </si>
  <si>
    <t>Yes</t>
  </si>
  <si>
    <t>N/A - no prior year finding</t>
  </si>
  <si>
    <t>Select answer</t>
  </si>
  <si>
    <t>A1.2</t>
  </si>
  <si>
    <t>A1.3</t>
  </si>
  <si>
    <t>A1.4</t>
  </si>
  <si>
    <t>A2</t>
  </si>
  <si>
    <t>A2.1</t>
  </si>
  <si>
    <t>A2.2</t>
  </si>
  <si>
    <t>A2.3</t>
  </si>
  <si>
    <t>A2.4</t>
  </si>
  <si>
    <t>A2.5</t>
  </si>
  <si>
    <t>A2.6</t>
  </si>
  <si>
    <t>A3</t>
  </si>
  <si>
    <t>A3.1</t>
  </si>
  <si>
    <t>A3.2</t>
  </si>
  <si>
    <t>A4</t>
  </si>
  <si>
    <t>A4.1</t>
  </si>
  <si>
    <t>A5</t>
  </si>
  <si>
    <t>A5.1</t>
  </si>
  <si>
    <t>A6</t>
  </si>
  <si>
    <t>A6.1</t>
  </si>
  <si>
    <t>A6.2</t>
  </si>
  <si>
    <t>A6.3</t>
  </si>
  <si>
    <t>A7</t>
  </si>
  <si>
    <t>A7.1</t>
  </si>
  <si>
    <t>A8</t>
  </si>
  <si>
    <t>A8.1</t>
  </si>
  <si>
    <t>No</t>
  </si>
  <si>
    <t>A8.2</t>
  </si>
  <si>
    <t>A8.3</t>
  </si>
  <si>
    <t>A9</t>
  </si>
  <si>
    <t>A9.1</t>
  </si>
  <si>
    <t>A9.2</t>
  </si>
  <si>
    <t>N/A</t>
  </si>
  <si>
    <t>A10</t>
  </si>
  <si>
    <t>A10.1</t>
  </si>
  <si>
    <t>A10.2</t>
  </si>
  <si>
    <t>No CBI in 2019 for this programme.</t>
  </si>
  <si>
    <t>A11</t>
  </si>
  <si>
    <t>A11.1</t>
  </si>
  <si>
    <t>B</t>
  </si>
  <si>
    <t>B1</t>
  </si>
  <si>
    <t>B1.1</t>
  </si>
  <si>
    <t>B1.2</t>
  </si>
  <si>
    <t>B1.3</t>
  </si>
  <si>
    <t>Code of conduct</t>
  </si>
  <si>
    <t>B1.4</t>
  </si>
  <si>
    <t>B1.5</t>
  </si>
  <si>
    <t>B1.6</t>
  </si>
  <si>
    <t>B2</t>
  </si>
  <si>
    <t>B2.1</t>
  </si>
  <si>
    <t>B3</t>
  </si>
  <si>
    <t>B3.1</t>
  </si>
  <si>
    <t>B3.2</t>
  </si>
  <si>
    <t>B4</t>
  </si>
  <si>
    <t>B4.1</t>
  </si>
  <si>
    <t>B5</t>
  </si>
  <si>
    <t>B5.1</t>
  </si>
  <si>
    <t>B6</t>
  </si>
  <si>
    <t>B6.1</t>
  </si>
  <si>
    <t>No supplier rebates are received. Budget revision is performed based on the spend by categories within budget lines. Cost is allocated to the project code.</t>
  </si>
  <si>
    <t>C</t>
  </si>
  <si>
    <t>C1</t>
  </si>
  <si>
    <t>C1.1</t>
  </si>
  <si>
    <t>No subcontractors used</t>
  </si>
  <si>
    <t>C2</t>
  </si>
  <si>
    <t>C2.1</t>
  </si>
  <si>
    <t>C3</t>
  </si>
  <si>
    <t>C3.1</t>
  </si>
  <si>
    <t>C4</t>
  </si>
  <si>
    <t>C4.1</t>
  </si>
  <si>
    <t>D</t>
  </si>
  <si>
    <t>D1</t>
  </si>
  <si>
    <t>D1.1</t>
  </si>
  <si>
    <t>D1.2</t>
  </si>
  <si>
    <t>D2</t>
  </si>
  <si>
    <t>D2.1</t>
  </si>
  <si>
    <t>D2.2</t>
  </si>
  <si>
    <t>D2.3</t>
  </si>
  <si>
    <t>D3</t>
  </si>
  <si>
    <t>D3.1</t>
  </si>
  <si>
    <t>D4</t>
  </si>
  <si>
    <t>D4.1</t>
  </si>
  <si>
    <t>D5</t>
  </si>
  <si>
    <t>D5.1</t>
  </si>
  <si>
    <t>D5.2</t>
  </si>
  <si>
    <t>D6</t>
  </si>
  <si>
    <t>D6.1</t>
  </si>
  <si>
    <t>D7</t>
  </si>
  <si>
    <t>D7.1</t>
  </si>
  <si>
    <t>D8</t>
  </si>
  <si>
    <t>D8.1</t>
  </si>
  <si>
    <t>D9</t>
  </si>
  <si>
    <t>D9.1</t>
  </si>
  <si>
    <t>E</t>
  </si>
  <si>
    <t>E1</t>
  </si>
  <si>
    <t>E1.1</t>
  </si>
  <si>
    <t>E1.2</t>
  </si>
  <si>
    <t>E2</t>
  </si>
  <si>
    <t>E2.1</t>
  </si>
  <si>
    <t>No PICSC budget</t>
  </si>
  <si>
    <t>F</t>
  </si>
  <si>
    <t>F1</t>
  </si>
  <si>
    <t>F1.1</t>
  </si>
  <si>
    <t>F1.2</t>
  </si>
  <si>
    <t>F2</t>
  </si>
  <si>
    <t>F2.1</t>
  </si>
  <si>
    <t>F2.2</t>
  </si>
  <si>
    <t>F2.3</t>
  </si>
  <si>
    <t>G</t>
  </si>
  <si>
    <t>G1</t>
  </si>
  <si>
    <t>G1.1</t>
  </si>
  <si>
    <t>G1.2</t>
  </si>
  <si>
    <t>G1.3</t>
  </si>
  <si>
    <t>G1.4</t>
  </si>
  <si>
    <t>G1.5</t>
  </si>
  <si>
    <t>G2</t>
  </si>
  <si>
    <t>G2.1</t>
  </si>
  <si>
    <t>G2.2</t>
  </si>
  <si>
    <t>G2.3</t>
  </si>
  <si>
    <t>G3</t>
  </si>
  <si>
    <t>G3.1</t>
  </si>
  <si>
    <t>G3.2</t>
  </si>
  <si>
    <t>H</t>
  </si>
  <si>
    <t>H1</t>
  </si>
  <si>
    <t>H1.1</t>
  </si>
  <si>
    <t>H1.2</t>
  </si>
  <si>
    <t>H2</t>
  </si>
  <si>
    <t>H2.1</t>
  </si>
  <si>
    <t>H2.2</t>
  </si>
  <si>
    <t>H3</t>
  </si>
  <si>
    <t>H3.1</t>
  </si>
  <si>
    <t>#</t>
  </si>
  <si>
    <t>I1</t>
  </si>
  <si>
    <t>Software</t>
  </si>
  <si>
    <t>1C</t>
  </si>
  <si>
    <t>I2</t>
  </si>
  <si>
    <t>Paper based</t>
  </si>
  <si>
    <t>I3</t>
  </si>
  <si>
    <t>I4</t>
  </si>
  <si>
    <t>Accrual</t>
  </si>
  <si>
    <t xml:space="preserve">For the UNHCR project financial reporting is cash-based. </t>
  </si>
  <si>
    <t>I5</t>
  </si>
  <si>
    <t>J1</t>
  </si>
  <si>
    <t>J2</t>
  </si>
  <si>
    <t>J3</t>
  </si>
  <si>
    <t>J4</t>
  </si>
  <si>
    <t>J5</t>
  </si>
  <si>
    <t>J6</t>
  </si>
  <si>
    <t>Validity checks</t>
  </si>
  <si>
    <t>Partner Information</t>
  </si>
  <si>
    <t>Partner Name</t>
  </si>
  <si>
    <t>Partner ID</t>
  </si>
  <si>
    <t>Business Unit</t>
  </si>
  <si>
    <t>IP Agreement Number</t>
  </si>
  <si>
    <t>FY 2020</t>
  </si>
  <si>
    <t>TO BE COMPLETED BY THE PARTNER'S AUDITOR</t>
  </si>
  <si>
    <t>TO BE COMPLETED BY LOCAL MANAGEMENT</t>
  </si>
  <si>
    <t>COMPLETED BY THE PARTNER'S AUDITOR</t>
  </si>
  <si>
    <t>Process #</t>
  </si>
  <si>
    <t>Process</t>
  </si>
  <si>
    <t>General risk</t>
  </si>
  <si>
    <t>Key control #</t>
  </si>
  <si>
    <t>Key control title</t>
  </si>
  <si>
    <t>Key control attribute #</t>
  </si>
  <si>
    <t>Key control attribute</t>
  </si>
  <si>
    <t>Applicability of the control at the Partner?</t>
  </si>
  <si>
    <t>Existence of the control</t>
  </si>
  <si>
    <t>Prior year recommendation status</t>
  </si>
  <si>
    <t>Comments</t>
  </si>
  <si>
    <t>Management letter finding</t>
  </si>
  <si>
    <t>Risk</t>
  </si>
  <si>
    <t>Risk Criticality</t>
  </si>
  <si>
    <t>Auditor's recommendation</t>
  </si>
  <si>
    <t>Management comments and proposed actions</t>
  </si>
  <si>
    <t>Deadlines for actions and responsible person</t>
  </si>
  <si>
    <t>PFR Internal Control questionnaire assessment</t>
  </si>
  <si>
    <t>Payment and Bank management</t>
  </si>
  <si>
    <t xml:space="preserve">Invalid payments are processed </t>
  </si>
  <si>
    <t>Payment traceability</t>
  </si>
  <si>
    <t>The name of the bank account holder is same as the legitimate name of the partner and concurrent account details as stipulated in the Partnership Agreement</t>
  </si>
  <si>
    <t>Funds provided by UNHCR may be held in a separate or pooled account. The account shall be preferably an interest bearing (as mentioned in the PA).</t>
  </si>
  <si>
    <t>The interest earned is credited or approtioned (in accordance with the size of UNHCR funds in relation to other funds in the pooled account) to UNHCR.</t>
  </si>
  <si>
    <t>The accounting system allows proper and clear identification of transactions related to UNHCR provided funds vis a vis to others (including expenditure)</t>
  </si>
  <si>
    <t>Payment authorization</t>
  </si>
  <si>
    <t>All electronic payments have to be approved by at least two authorized signatories.
If ebanking systems are used, authorized signatures have to be reflected in the system.</t>
  </si>
  <si>
    <t>The authorized and updated signatory list is communicated to the bank regularly to make sure that only current employees are authorized signatories.</t>
  </si>
  <si>
    <t>An adequate cashbook (including cash on hand &amp; at bank), recording all receipts and payments, is maintained</t>
  </si>
  <si>
    <t>All accounting and supporting documents are retained in an organized system that allows ease of access, and identification.</t>
  </si>
  <si>
    <t>All disbursements made by the partner are reviewed by authorized person to ensure that there are in line with the project budget and purposes.</t>
  </si>
  <si>
    <t>There is appropriate segregation of duties between the preparation and approval of payments.</t>
  </si>
  <si>
    <t>Bank reconciliation</t>
  </si>
  <si>
    <t>Bank reconciliations are performed properly and at least on a monthly basis.</t>
  </si>
  <si>
    <t>Bank reconciliations are approved by a supervisor and there is segregation of duties between the preparer and approver of the reconciliation.</t>
  </si>
  <si>
    <t>Value Added Tax (VAT), though recoverable, is reported as project expenditure in the PFR</t>
  </si>
  <si>
    <t>VAT reconciliations</t>
  </si>
  <si>
    <t>Project expenditures are reviewed to ensure VAT is recovered where applicable and not recorded as project expenditure.</t>
  </si>
  <si>
    <t>Cash on hand is misused</t>
  </si>
  <si>
    <t>Petty cash support documentation</t>
  </si>
  <si>
    <t>Cash in and cash out movements are recorded in a petty cash journal.</t>
  </si>
  <si>
    <t>Petty cash reconciliation</t>
  </si>
  <si>
    <t xml:space="preserve">Petty Cash is counted, documented and reconciled to the petty cash journal and the ledger on, at least, a monthly basis on a regular basis. </t>
  </si>
  <si>
    <t>Petty cash reconciliations are approved by a supervisor. There is segregation of duties between the preparer and approver of the reconciliation</t>
  </si>
  <si>
    <t>Appropriate security arrangements are in place for the cashbox (e.g. secure location, restricted access, adequate procedures in place to update access rights and to renew key or code combination etc.)</t>
  </si>
  <si>
    <t>Cheques are misused</t>
  </si>
  <si>
    <t>Tracking of cheques</t>
  </si>
  <si>
    <t>The use of cheques is tracked through the numbering of cheques and the archiving of cheque slips.</t>
  </si>
  <si>
    <t xml:space="preserve">Invalid cheque payments are processed </t>
  </si>
  <si>
    <t>Cheque payment authorization</t>
  </si>
  <si>
    <t>The list of cheque signatories is reviewed regularly to make sure that only current employees are authorized signatories.</t>
  </si>
  <si>
    <t xml:space="preserve">Cheque payments are approved by at least two authorized persons, an authorized cheque signatory and a member of the finance/admin team. </t>
  </si>
  <si>
    <t>Cheque payments are supported by appropriate documentation justifying the disbursement.</t>
  </si>
  <si>
    <t>Cheque payment reconciliation</t>
  </si>
  <si>
    <t>Cheque reconciliations are approved by a supervisor and there is segregation of duties between the preparer and approver of the reconciliation.</t>
  </si>
  <si>
    <t>Cheque payments are issued in the official name of the suppliers, and stamped / crossed with “First beneficiary only” (or equivalent)</t>
  </si>
  <si>
    <t>Repayment of undisbursed funds</t>
  </si>
  <si>
    <t>Undisbursed funds are appropriately refunded to UNHCR.</t>
  </si>
  <si>
    <t>Beneficiary support documentation</t>
  </si>
  <si>
    <t>Where Cash Assistance including vouchers (CBI) is distributed to Persons of Concern (e.g. to refugees) through cash or other modes (e.g. bank, mobile, vouchers), a detailed list of beneficiaries is maintained. This list should be signed off by the individuals distributing the cash, an authorized supervisor and the recipients of the cash.</t>
  </si>
  <si>
    <t xml:space="preserve">Accounts payable are incorrectly recorded in the general ledger </t>
  </si>
  <si>
    <t>Accounts payables reconciliations</t>
  </si>
  <si>
    <t>Accounts payable are reconciled with the general ledger at least on a monthly basis.</t>
  </si>
  <si>
    <t>Process controls  Assessment</t>
  </si>
  <si>
    <t>Payment and Bank management overall process rating</t>
  </si>
  <si>
    <t>Procurement</t>
  </si>
  <si>
    <t>Invalid purchases are made</t>
  </si>
  <si>
    <t>Procurement policies and procedures</t>
  </si>
  <si>
    <t>There are official, written, documented and approved standard procurement procedures.</t>
  </si>
  <si>
    <t xml:space="preserve">Procurement </t>
  </si>
  <si>
    <t>There is a vendor management system (e.g. list of suppliers, supplier performance evaluation, contract arrangements)</t>
  </si>
  <si>
    <t>Formal guidelines and procedures are in place to assist in identifying, monitoring and dealing with potential conflicts of interest with potential suppliers, fraudulent acts and code of conduct for employees and suppliers</t>
  </si>
  <si>
    <t xml:space="preserve">Formal processes and guidelines are in place for formal and informal solicitation methods, including clearly defined thresholds. </t>
  </si>
  <si>
    <t xml:space="preserve">There is a well-defined and credible process and practice for evaluation of solicited bids, including bidding criteria that takes into account technical specifications and price aspects.  </t>
  </si>
  <si>
    <t>All necessary procurement source documents are in place (e.g. purchase requisitions, purchase orders, receiving reports)</t>
  </si>
  <si>
    <t>Segregation of duties</t>
  </si>
  <si>
    <t>There is appropriate segregation of duties between the ordering, receiving and accounting for purchases.</t>
  </si>
  <si>
    <t>Delegations of authority</t>
  </si>
  <si>
    <t>There are formal delegations of authorities in place for approving purchase requisitions, purchase orders, receiving reports, contracts and invoices.</t>
  </si>
  <si>
    <t xml:space="preserve">Invoices are approved according to the delegations of authority </t>
  </si>
  <si>
    <t>Goods or services delivered do not match the purchase order</t>
  </si>
  <si>
    <t>Approval of receiving report</t>
  </si>
  <si>
    <t>A receiving report is signed off to certify that the goods or services comply with the purchase order (quantity and quality).</t>
  </si>
  <si>
    <t>Invoices do not match purchase orders and receiving reports</t>
  </si>
  <si>
    <t>Invoice approval</t>
  </si>
  <si>
    <t>Upon Payment, a three-way match (check of price and quantity) between the purchase order/ contract, the invoice and the receiving report is performed.</t>
  </si>
  <si>
    <t>Purchases allocated to UNCHR project relate to non-UNHCR project</t>
  </si>
  <si>
    <t>Review of purchase allocation to project</t>
  </si>
  <si>
    <t>Allocation of purchases to UNHCR project and related adjustments are independently reviewed to verify that they are correct, including that rebates are completely and accurately declared, according to a well-defined, documented and approved allocation policy.</t>
  </si>
  <si>
    <t>Procurement overall process rating</t>
  </si>
  <si>
    <t>Management of activities subcontracted to sub-partners</t>
  </si>
  <si>
    <t>Service delivery for activities sub-contracted to sub-partners is poor and not consistent with UNHCR contract with the partner</t>
  </si>
  <si>
    <t>Selection of sub-partners</t>
  </si>
  <si>
    <t>There is a defined process for the selection of sub-partners including the determination of selection criteria and the assessment of the sub-partner against these criteria.</t>
  </si>
  <si>
    <t>Agreements with sub-partners</t>
  </si>
  <si>
    <t>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</si>
  <si>
    <t>Service delivery for activities sub-contracted to third partners is poor and not consistent with UNHCR contract with the partner</t>
  </si>
  <si>
    <t>Monitoring of sub-contracted activities</t>
  </si>
  <si>
    <t>Activity and financial reports for subcontracted activities are reviewed regularly.</t>
  </si>
  <si>
    <t>Assurance over sub-contracted activities</t>
  </si>
  <si>
    <t>Key Sub partners have well defined, documented and approved polices &amp; procedures (e.g. HR, Finance, Procurement ..etc.).
Key sub-partners are officially registered with the government and audited on an annual basis or other form of assurance is obtained.</t>
  </si>
  <si>
    <t>Management of activities subcontracted to sub-partners overall process rating</t>
  </si>
  <si>
    <t>Personnel engagement and payment</t>
  </si>
  <si>
    <t>Payroll payments are inaccurate, made for "ghost" employees, or for valid employees but hours not worked</t>
  </si>
  <si>
    <t>Review of payroll Masterfile changes</t>
  </si>
  <si>
    <t xml:space="preserve">There are written &amp; approved policies and procedures for personnel engagement (vetting recruitment, employment, termination, code of conduct, disciplinary and personnel management processes) </t>
  </si>
  <si>
    <t>There is sufficient evidence that transparent and competitive processes are undertaken in the engagement of personnel.</t>
  </si>
  <si>
    <t>Payroll segregation of duties</t>
  </si>
  <si>
    <t>There is a clear allocation/ breakdown of the use of the UNHCR provided contribution maximum budgeting rate per /person into ( gross salary, net payment, other entitlements) as well as supporting documentation.</t>
  </si>
  <si>
    <r>
      <t>There is segregation of duties between</t>
    </r>
    <r>
      <rPr>
        <sz val="9"/>
        <color theme="1"/>
        <rFont val="Arial"/>
        <family val="2"/>
      </rPr>
      <t xml:space="preserve"> the maintenance of payroll data and the approval of payroll payments.</t>
    </r>
  </si>
  <si>
    <t>Key changes such as employees, changes to bank accounts details, changes to salary bases and terminations are checked against source documentation.</t>
  </si>
  <si>
    <t>Payroll payments are inaccurate, made for "ghost" employees, or for valid employees but hours not worked
Payroll allocation to projects/donors is inaccurate</t>
  </si>
  <si>
    <t>Review of time and attendance</t>
  </si>
  <si>
    <t>Time and attendance are reviewed and approved to ensure accuracy and validity of hours worked.</t>
  </si>
  <si>
    <t>Payroll authorization</t>
  </si>
  <si>
    <t xml:space="preserve"> A review of payroll is performed before processing the payment, including an analysis of variances vs prior period, of overtime, bonuses and vacation.</t>
  </si>
  <si>
    <t>Allocation of payroll costs to projects/donors is inaccurate</t>
  </si>
  <si>
    <t>Payroll allocation review</t>
  </si>
  <si>
    <t>Allocation of payroll costs and adjustments made to coding of hours to projects and donors are reviewed independently.</t>
  </si>
  <si>
    <t>An independent review is performed to ensure that total hours charged to all projects (across various donors) do not exceed total worked hours.</t>
  </si>
  <si>
    <t>Recording of payroll into the general ledger is inaccurate</t>
  </si>
  <si>
    <t>Payroll accounting</t>
  </si>
  <si>
    <t>There is appropriate segregation of duties between payroll accounting and approval of payroll payments.</t>
  </si>
  <si>
    <t>Payroll reconciliation</t>
  </si>
  <si>
    <t>Payroll reconciliations between wage payment and general ledger (and sub ledger if applicable) are performed regularly.</t>
  </si>
  <si>
    <t>Personnel expenses are inaccurate and/ or invalid</t>
  </si>
  <si>
    <t>Personnel expense approval</t>
  </si>
  <si>
    <t>Personnel expenses (incl. travel etc.) are approved independently to verify that they are valid and in compliance with the project agreement.</t>
  </si>
  <si>
    <t>Inaccurate or incomplete salary calculations, unauthorized salary payments and lack of criteria / base to monitor and to evaluate employees' performance.</t>
  </si>
  <si>
    <t xml:space="preserve">Completeness of Personnel Files </t>
  </si>
  <si>
    <t>Personnel Files are complete, accurate and updated.</t>
  </si>
  <si>
    <t>Personnel engagement and payment overall process rating</t>
  </si>
  <si>
    <t>Budget</t>
  </si>
  <si>
    <t>Overruns are incurred</t>
  </si>
  <si>
    <t>Budget follow-up</t>
  </si>
  <si>
    <t xml:space="preserve">Expenditure against budget is monitored on a regular basis (periodically). </t>
  </si>
  <si>
    <t>Budget line transfer approval</t>
  </si>
  <si>
    <t xml:space="preserve">Refer to the Bilateral Non - Government PPA, section 7 - Budget flexibility.The following budget line transfers are only made upon advance witten authorization by UNHCR  (Amendment of the PPA): 
- Over 30 or 50 per cent (depending on the risk assessment) of the authorized level provided (by Output Level)                                                                                      - Impacting overall Project Budget.                                                                                Movement of funds between pillars
Documentation is maintained for such transfers. </t>
  </si>
  <si>
    <t>PICSC Budget miscalculated</t>
  </si>
  <si>
    <t>Budget accuracy</t>
  </si>
  <si>
    <t xml:space="preserve">PICSC is accurately budgeted and applied to expenses claimed in the PFR </t>
  </si>
  <si>
    <t>Budget compliance  overall process rating</t>
  </si>
  <si>
    <t>Goods and Property</t>
  </si>
  <si>
    <t>Fixed assets are not controlled</t>
  </si>
  <si>
    <t>Fixed assets controlling</t>
  </si>
  <si>
    <t>The partner undertakes a periodic physical verification of fixed assets (UNHCR Provided Good and Properties in cash or kind).
Proper documentation is kept by partner evidencing the periodic physical verification of fixed assets.</t>
  </si>
  <si>
    <t>A three-way match (check of cost and quantity) between the fixed assets register, the “Goods &amp; Property Report / Annex D” and the general ledger.</t>
  </si>
  <si>
    <t>Inventory are not well kept</t>
  </si>
  <si>
    <t>Inventory controlling</t>
  </si>
  <si>
    <t>The partner maintains proper and secured storage of inventory</t>
  </si>
  <si>
    <t>Inventory are not controlled</t>
  </si>
  <si>
    <t>The partner has an inventory management system that enables tracking,  monitoring and control of supply distribution.</t>
  </si>
  <si>
    <t xml:space="preserve">Inventory is counted and reconciled to the accounts at least on an annual basis.
Inventory counts is well approved and documented. </t>
  </si>
  <si>
    <t>Goods and Property overall process rating</t>
  </si>
  <si>
    <t>General control environment</t>
  </si>
  <si>
    <t xml:space="preserve">There is no internal control system in place </t>
  </si>
  <si>
    <t>Existence of the internal control environment</t>
  </si>
  <si>
    <t>There are policies and procedures in place defining minimum standards of internal control system.</t>
  </si>
  <si>
    <t>Responsibilities related to internal control system have been assigned within the partner's personnel.</t>
  </si>
  <si>
    <t>There are control procedures to prevent double funding / charging of expenditures (e.g. “Paid” Stamp, Project / Donor Code ..etc)</t>
  </si>
  <si>
    <t xml:space="preserve"> There are control procedures to prevent Misclassification of expenditure between PFR line items</t>
  </si>
  <si>
    <t xml:space="preserve">There are control procedures to ensure that all expenditure incurred are reported in PFR </t>
  </si>
  <si>
    <t>Misconducts and fraud are not identified and managed appropriately</t>
  </si>
  <si>
    <t>Anti-fraud</t>
  </si>
  <si>
    <t>There are policies for prevention, detection and response related to fraud and non-ethical conduct.</t>
  </si>
  <si>
    <t>There is an operating investigation process.</t>
  </si>
  <si>
    <t>There is an operating mechanism to report allegations.</t>
  </si>
  <si>
    <t>The code of conduct in place is communicated regularly to all partner's personnel providing clear guidelines in the event of a fraud.</t>
  </si>
  <si>
    <t>There are regular trainings to raise awareness regarding code of conduct breaches and to fraud</t>
  </si>
  <si>
    <t>General control environment overall process rating</t>
  </si>
  <si>
    <t xml:space="preserve">Compliance with other terms of the partnership agreement </t>
  </si>
  <si>
    <t xml:space="preserve">The partner does not comply with the Terms of the Project Partnership Agreement </t>
  </si>
  <si>
    <t>Monitoring of the project operation performance</t>
  </si>
  <si>
    <t xml:space="preserve">Project  work plans and expected results are regularly reviewed and updated by the Partner </t>
  </si>
  <si>
    <t>Adjustments performance and plans are made in concurement with the outcome of performance and financial monitoring done by UNHCR and in timely manner.</t>
  </si>
  <si>
    <t>Monitoring of the project financial performance</t>
  </si>
  <si>
    <t>Performance and Financial Reports are submitted to UNHCR according to the dates agreed in the PPA.</t>
  </si>
  <si>
    <t>Funding requests are made to UNHCR in accordance with the Project Work Plan/Instalment Plan in timely manner</t>
  </si>
  <si>
    <t>Implementation of PY recommendations</t>
  </si>
  <si>
    <t>Prior year audit recommendations were appropriately implemented.</t>
  </si>
  <si>
    <t>PPA compliance and others overall rating</t>
  </si>
  <si>
    <t>Additional information required</t>
  </si>
  <si>
    <t>Results</t>
  </si>
  <si>
    <t>Accounting system - Paper based or name of software package</t>
  </si>
  <si>
    <t>Procurement system - Paper based or name of software package</t>
  </si>
  <si>
    <t>Payroll system - Paper based or name of software package</t>
  </si>
  <si>
    <t>Accounting is modified cash or accrual based?</t>
  </si>
  <si>
    <t>% of Bank payments and cash payments?</t>
  </si>
  <si>
    <t>Is there an independent whistleblowing mechanism to report bribery, fraud or misconduct?</t>
  </si>
  <si>
    <t>Is there a code of conduct and / or code of ethics?</t>
  </si>
  <si>
    <t>Are there policies / procedures specific to managing the prevention and reporting of abuse, sexual exploitation or other misconducts?</t>
  </si>
  <si>
    <t>Are there policies on managing fraud and bribery?</t>
  </si>
  <si>
    <t>Do the board members and the directors sign an independence declaration on a regular basis?</t>
  </si>
  <si>
    <t>Is there personnel background checks upon hiring?</t>
  </si>
  <si>
    <t>Control</t>
  </si>
  <si>
    <t>Información del socio</t>
  </si>
  <si>
    <t>Nombre
 del socio</t>
  </si>
  <si>
    <t>Satisfactorio</t>
  </si>
  <si>
    <t>ID
 del socio</t>
  </si>
  <si>
    <t>Parcialmente satisfactorio</t>
  </si>
  <si>
    <t>Unidad de negocio</t>
  </si>
  <si>
    <t>Insatisfactorio</t>
  </si>
  <si>
    <t>IP Acuerdo
N°</t>
  </si>
  <si>
    <t>A COMPLETAR POR EL AUDITOR DEL SOCIO</t>
  </si>
  <si>
    <t>A COMPLETAR POR EL EQUIPO DIRECTIVO LOCAL</t>
  </si>
  <si>
    <r>
      <rPr>
        <b/>
        <sz val="9"/>
        <color theme="0"/>
        <rFont val="Arial"/>
        <family val="2"/>
      </rPr>
      <t>A COMPLETAR POR EL EQUIPO DIRECTIVO LOCAL</t>
    </r>
  </si>
  <si>
    <r>
      <rPr>
        <b/>
        <sz val="9"/>
        <color theme="0"/>
        <rFont val="Arial"/>
        <family val="2"/>
      </rPr>
      <t>Proceso núm.</t>
    </r>
  </si>
  <si>
    <r>
      <rPr>
        <b/>
        <sz val="9"/>
        <color theme="0"/>
        <rFont val="Arial"/>
        <family val="2"/>
      </rPr>
      <t>Proceso</t>
    </r>
  </si>
  <si>
    <r>
      <rPr>
        <b/>
        <sz val="9"/>
        <color theme="0"/>
        <rFont val="Arial"/>
        <family val="2"/>
      </rPr>
      <t>Riesgo general</t>
    </r>
  </si>
  <si>
    <r>
      <rPr>
        <b/>
        <sz val="9"/>
        <color theme="0"/>
        <rFont val="Arial"/>
        <family val="2"/>
      </rPr>
      <t>Control clave núm.</t>
    </r>
  </si>
  <si>
    <r>
      <rPr>
        <b/>
        <sz val="9"/>
        <color theme="0"/>
        <rFont val="Arial"/>
        <family val="2"/>
      </rPr>
      <t>Título del control clave</t>
    </r>
  </si>
  <si>
    <r>
      <rPr>
        <b/>
        <sz val="9"/>
        <color theme="0"/>
        <rFont val="Arial"/>
        <family val="2"/>
      </rPr>
      <t>Atributo del control clave núm.</t>
    </r>
  </si>
  <si>
    <r>
      <rPr>
        <b/>
        <sz val="9"/>
        <color theme="0"/>
        <rFont val="Arial"/>
        <family val="2"/>
      </rPr>
      <t>Atributo del control clave</t>
    </r>
  </si>
  <si>
    <t>¿Aplicabilidad del control por el Socio?</t>
  </si>
  <si>
    <t>Existencia del control</t>
  </si>
  <si>
    <t>Estado recomendaciones del año anterior</t>
  </si>
  <si>
    <r>
      <rPr>
        <b/>
        <sz val="9"/>
        <color theme="0"/>
        <rFont val="Arial"/>
        <family val="2"/>
      </rPr>
      <t>Comentarios</t>
    </r>
  </si>
  <si>
    <r>
      <rPr>
        <b/>
        <sz val="9"/>
        <color theme="0"/>
        <rFont val="Arial"/>
        <family val="2"/>
      </rPr>
      <t>Conclusión de la carta de auditoría</t>
    </r>
  </si>
  <si>
    <r>
      <rPr>
        <b/>
        <sz val="9"/>
        <color theme="0"/>
        <rFont val="Arial"/>
        <family val="2"/>
      </rPr>
      <t>Riesgo</t>
    </r>
  </si>
  <si>
    <t>Prioridad del riesgo</t>
  </si>
  <si>
    <r>
      <rPr>
        <b/>
        <sz val="9"/>
        <color theme="0"/>
        <rFont val="Arial"/>
        <family val="2"/>
      </rPr>
      <t>Recomendación del auditor</t>
    </r>
  </si>
  <si>
    <r>
      <rPr>
        <b/>
        <i/>
        <sz val="9"/>
        <color theme="0"/>
        <rFont val="Arial"/>
        <family val="2"/>
      </rPr>
      <t>Comentarios del equipo directivo y acciones propuestas</t>
    </r>
  </si>
  <si>
    <t>Plazos de implementación y persona responsable</t>
  </si>
  <si>
    <t>Comentarios</t>
  </si>
  <si>
    <t>Conclusión de la carta de auditoría</t>
  </si>
  <si>
    <t>Riesgo</t>
  </si>
  <si>
    <t>Recomendación del auditor</t>
  </si>
  <si>
    <t>Comentarios del equipo directivo y acciones propuestas</t>
  </si>
  <si>
    <t>Evaluación del Cuestionario de Control Interno del Informe Preliminar de Resultados</t>
  </si>
  <si>
    <t>Gestión de Caja y Bancos</t>
  </si>
  <si>
    <t>Se realizan pagos indebidos</t>
  </si>
  <si>
    <t>Trazabilidad de pagos</t>
  </si>
  <si>
    <t>El nombre del titular de la cuenta bancaria es el mismo que el nombre legítimo del socio y se los datos de la cuenta concurrente con lo que se estipula en el Acuerdo de Asociación.</t>
  </si>
  <si>
    <t>Seleccione respuesta</t>
  </si>
  <si>
    <r>
      <rPr>
        <sz val="9"/>
        <rFont val="Arial"/>
        <family val="2"/>
      </rPr>
      <t>Seleccione respuesta</t>
    </r>
  </si>
  <si>
    <t>Los fondos proporcionados por el ACNUR pueden tenerse en una cuenta separada o agrupada, La cuenta será preferiblemente una relación de intereses (como se menciona en el PA).</t>
  </si>
  <si>
    <t>Los intereses obtenidos se acreditan o se abonan (de conformidad con el tamaño de los fondos del ACNUR en relación con otros fondos de la cuenta agrupada) al ACNUR.</t>
  </si>
  <si>
    <t>El sistema contable permite una identificación adecuada y clara de las transacciones relacionadas con los fondos ACNUR con respecto a otros donantes (incluidos los gastos)</t>
  </si>
  <si>
    <t>Autorización de pago</t>
  </si>
  <si>
    <t>Todos los pagos electrónicos tienen que ser aprobados por dos firmantes autorizados.
Si se utiliza un sistema de e-banking, las firmas autorizadas deben estar reflejadas en el sistema.</t>
  </si>
  <si>
    <t>La lista de firmantes autorizados entregada al banco se revisa regularmente para asegurarse de que solamente los empleados actuales sean firmantes autorizados.</t>
  </si>
  <si>
    <t>Se mantiene un libro de caja adecuado (incluido el efectivo en caja y en el banco), que registra todos los recibos y pagos.</t>
  </si>
  <si>
    <t>Todos los documentos contables son conservados en un sistema organizado que permita su fácil acceso e identificación.</t>
  </si>
  <si>
    <t>Todos los desembolsos realizados por el socio son revisados por personal autorizado para asegurar que están en línea con el presupuesto y los propósitos del proyecto.</t>
  </si>
  <si>
    <t>Existe una adecuada separación de funciones entre quienes preparan y aprueban de los pagos.</t>
  </si>
  <si>
    <t>Conciliación bancaria</t>
  </si>
  <si>
    <t>Las conciliaciones bancarias se realizan correctamente y al menos mensualmente.</t>
  </si>
  <si>
    <t>Las conciliaciones bancarias son aprobadas por un supervisor y existe una separación de tareas entre la persona que prepara y la que aprueba la conciliación.</t>
  </si>
  <si>
    <t>El Impuesto de Valor Añadido (IVA), aunque es recuperable, se registra como gasto de proyecto en el Informe Preliminar de Resultados (PFR)</t>
  </si>
  <si>
    <t>Conciliaciones de IVA</t>
  </si>
  <si>
    <t>Los gastos del proyecto son revisados para asegurar que el IVA se recupere, de ser aplicable, y no sea registrado como gasto del proyecto.</t>
  </si>
  <si>
    <t>Se da un mal uso al efectivo en caja</t>
  </si>
  <si>
    <t>Documentación de apoyo de la caja chica</t>
  </si>
  <si>
    <t>Los movimientos de entrada y salida de fondos se registran en el libro de la caja chica.</t>
  </si>
  <si>
    <t>Conciliación de la caja chica</t>
  </si>
  <si>
    <t>Petty Cash se cuenta, documenta y concilia con el diario de caja chica y el libro mayor, al menos, mensualmente de forma regular.</t>
  </si>
  <si>
    <t>Las conciliaciones de la caja chica son aprobadas por un supervisor. Existe una separación de tareas entre la persona que prepara y la que aprueba la conciliación.</t>
  </si>
  <si>
    <t>Existen disposiciones de seguridad apropiadas para el resguardo de la caja (por ejemplo, ubicación segura, acceso restringido, procedimientos adecuados para actualizar los derechos de acceso y renovar la combinación de claves o códigos, etc.)</t>
  </si>
  <si>
    <t>Los cheques son mal utilizados</t>
  </si>
  <si>
    <t>Seguimiento de cheques</t>
  </si>
  <si>
    <t>Se da seguimiento al uso de los cheques mediante la numeración de éstos y el archivo de los talones de cheque.</t>
  </si>
  <si>
    <t xml:space="preserve">Se procesan pagos de cheque no válidos </t>
  </si>
  <si>
    <t>Autorización para pago de cheque</t>
  </si>
  <si>
    <t>La lista de firmantes de cheques se revisa regularmente para asegurarse de que solamente los empleados actuales sean firmantes autorizados.</t>
  </si>
  <si>
    <t>Los pagos con cheque son aprobados por, al menos, 2 personas autorizadas,  un firmante autorizado y un miembro del equipo de finanzas/administración.</t>
  </si>
  <si>
    <t>Los pagos con cheque son respaldados con la documentación pertinente que justifica el desembolso.</t>
  </si>
  <si>
    <t>Conciliación de pago con cheque</t>
  </si>
  <si>
    <t>Las conciliaciones de cheques son aprobadas por un supervisor y existe una separación de tareas entre la persona que prepara y la que aprueba la conciliación.</t>
  </si>
  <si>
    <t>Los pagos con cheques se emiten a nombre oficial de los proveedores y se sellan / cruzan con "Primer beneficiario solamente" (o equivalente)</t>
  </si>
  <si>
    <t>Devolución de fondos no desembolsados</t>
  </si>
  <si>
    <t>Los fondos no desembolsados son devueltos apropiadamente a ACNUR.</t>
  </si>
  <si>
    <t>Documentación de apoyo de beneficiarios</t>
  </si>
  <si>
    <t>Cuando se realiza ayuda financiera, incluyendo voucher (CBI) a determinadas personas (por ej. refugiados) ya sea en efectivo u otros modos (por ej. transferencia bancaria, transferencia mobil, vouchers, etc) se debe mantener una lista detallada de beneficiarios. Esta lista debe recibir la firma de las personas que distribuye los fondos, el supervisor autorizado y  los beneficiarios de la ayuda.</t>
  </si>
  <si>
    <t xml:space="preserve">Las cuentas por pagar están registradas incorrectamente en el libro de contabilidad general </t>
  </si>
  <si>
    <t>Conciliaciones de cuentas por pagar</t>
  </si>
  <si>
    <t>Las conciliaciones de cuentas por pagar son realizadas, al menos, una vez al mes.</t>
  </si>
  <si>
    <t>Evaluación de los controles de proceso</t>
  </si>
  <si>
    <t>Calificación general del proceso de "Gestión de Caja y Bancos"</t>
  </si>
  <si>
    <t>Adquisiciones</t>
  </si>
  <si>
    <t>Se realizan compras inválidas</t>
  </si>
  <si>
    <t>Procedimientos y procesos de adquisición</t>
  </si>
  <si>
    <t>Existen procedimientos de adquisición estándar oficiales, escritos, documentados y aprobados.</t>
  </si>
  <si>
    <t>Existe un sistema de gestión de proveedores (por ejemplo, lista de proveedores, evaluación del rendimiento del proveedor, acuerdos contractuales).</t>
  </si>
  <si>
    <t>Existen guías formales y procedimientos formales para ayudar a identificar, supervisar y manejar posibles conflictos de intereses con posibles proveedores, actos fraudulentos y códigos de conducta para empleados y proveedores.</t>
  </si>
  <si>
    <t>Se han establecido procedimientos y políticas para los métodos de solicitud tanto formal como informal, con umbrales claramente definidos.</t>
  </si>
  <si>
    <t>Existe un proceso y procedimientos creíbles para la evaluación de las ofertas solicitadas, incluyendo los criterios de licitación que consideren aspectos técnicos y financieros.</t>
  </si>
  <si>
    <t>Todos los documentos fuente de adquisición necesarios están en su lugar (por ejemplo, solicitudes de compra, órdenes de compra, informes de recepción)</t>
  </si>
  <si>
    <t>Segregación de funciones</t>
  </si>
  <si>
    <t>Existe una separación de funciones apropiada entre quienes realizan los pedidos, quienes los reciben y quienes contabilizan las compras.</t>
  </si>
  <si>
    <t>Delegaciones de autoridad</t>
  </si>
  <si>
    <t>Existen delegaciones formales de autoridades para aprobar solicitudes de compra, órdenes de compra, recibir informes, contratos y facturas.</t>
  </si>
  <si>
    <t xml:space="preserve">Las facturas se aprueban de acuerdo con las delegaciones de autoridad </t>
  </si>
  <si>
    <t>Los bienes o servicios entregados no coinciden con la orden de compra</t>
  </si>
  <si>
    <t>Aprobación de la nota de recepción</t>
  </si>
  <si>
    <t>Se firma una nota de recepción para certificar que los bienes o servicios cumplen con la orden de compra (cantidad y calidad).</t>
  </si>
  <si>
    <t>Las facturas no coinciden con las órdenes de compra y las notas de recepción</t>
  </si>
  <si>
    <t>Aprobación de factura</t>
  </si>
  <si>
    <t>Tras el pago, se realiza una coincidencia tripartita (verificación de precio y cantidad) entre la orden de compra / contrato, la factura y el informe de recepción.</t>
  </si>
  <si>
    <t>Las adquisiciones asignadas al proyecto de ACNUR se relacionan con un proyecto que no es de ACNUR</t>
  </si>
  <si>
    <t>Revisión de la asignación de compra al proyecto</t>
  </si>
  <si>
    <t>La asignación de compras al proyecto del ACNUR y los ajustes relacionados se revisan de forma independiente para verificar que sean correctos, incluido que los reembolsos se declaren de manera completa y precisa, de acuerdo con una política de asignación bien definida, documentada y aprobada.</t>
  </si>
  <si>
    <t>Calificación general del proceso de "Adquisiciones"</t>
  </si>
  <si>
    <t>Gestión de actividades subcontratadas a terceros</t>
  </si>
  <si>
    <t>La prestación de servicios en las actividades subcontratadas a terceros es mala y no es coherente con el contrato de ACNUR con el socio</t>
  </si>
  <si>
    <t>Selección de subcontratistas</t>
  </si>
  <si>
    <t>Existe un proceso definido para la selección de subcontratistas, incluyendo la determinación de criterios de selección y la evaluación del subcontratista en base a esos criterios.</t>
  </si>
  <si>
    <t>Convenios con subcontratistas</t>
  </si>
  <si>
    <t>Existe una segregación de funciones adecuada entre la preparación y la validación de los convenios de subcontratación. La persona que aprueba se asegura que el convenio está en línea con el convenio de proyecto (por ej. incluido el derecho de uso de activos cuando corresponda) con una descripción consistente y comprensible de las responsabilidades y los objetivos de desempeño.</t>
  </si>
  <si>
    <t>Supervisión de las actividades subcontratadas</t>
  </si>
  <si>
    <t>Los informes financieros y narrativos de las actividades subcontratadas son revisados regularmente</t>
  </si>
  <si>
    <t>Aseguramiento sobre actividades subcontratadas</t>
  </si>
  <si>
    <t>Los socios principales clave tienen políticas y procedimientos bien definidos, documentados y aprobados (por ejemplo, RRHH, Finanzas, Adquisiciones, etc.).
Los socios secundarios clave se registran oficialmente en el gobierno y se auditan anualmente u se obtiene otra forma de garantía.</t>
  </si>
  <si>
    <t>Calificación general del proceso de "Gestión de actividades subcontratadas a terceros"</t>
  </si>
  <si>
    <t>Contratación y pago del personal</t>
  </si>
  <si>
    <t>Los pagos de nómina son incorrectos, se realizan pagos a empleados "fantasmas" o a empleados válidos pero con horas no trabajadas</t>
  </si>
  <si>
    <t>Revisión de cambios al archivo maestro de nómina</t>
  </si>
  <si>
    <t>Existen políticas y procedimientos escritos y aprobados para la participación del personal (investigación de antecedentes de reclutamiento, empleo, terminación, código de conducta, procesos disciplinarios y de gestión de personal)</t>
  </si>
  <si>
    <t>Hay pruebas suficientes de que se llevan a cabo procesos transparentes y competitivos en la contratación de personal.</t>
  </si>
  <si>
    <t>Separación de tareas en nómina</t>
  </si>
  <si>
    <t>Existe una clara asignación / desglose del uso de la maxima tasa presupuestaria de contribución del ACNUR por persona (salario bruto, pago neto, otros derechos), así como documentación de apoyo.</t>
  </si>
  <si>
    <t>Existe una separación de tareas entre el mantenimiento de datos de nómina y la aprobación de los pagos de nómina.</t>
  </si>
  <si>
    <t>Cambios clave tales como empleados, cambios referidos a cuentas bancarias, cambios en las bases salariales y terminaciones se cotegan con la documentación de la fuente.</t>
  </si>
  <si>
    <t>Los pagos de nómina son incorrectos, se realizan pagos a empleados "fantasmas" o a empleados validos pero con horas no trabajadas
La asignación de nómina a proyectos/donantes es incorrecta</t>
  </si>
  <si>
    <t>Revisión de tiempo y asistencia</t>
  </si>
  <si>
    <t>Se revisa y aprueban el tiempo y la asistencia para asegurar la exactitud y validez de las horas trabajadas.</t>
  </si>
  <si>
    <t>Autorización de nómina</t>
  </si>
  <si>
    <t xml:space="preserve"> Se efectúa una revisión de la nómina antes de procesar el pago, incluyendo un análisis de las discrepancias respecto al periodo anterior, horas extraordinarias, bonos y vacaciones.</t>
  </si>
  <si>
    <t>La asignación de costos de nómina a proyectos/donantes es incorrecta</t>
  </si>
  <si>
    <t>Revisión de la asignación de nómina</t>
  </si>
  <si>
    <t>La asignación de costos y ajustes de nómina realizadas a la codificación de horas a los proyectos y donantes se revisan independientemente.</t>
  </si>
  <si>
    <t>Se realiza una revisión independiente para asegurar que las horas totales cobradas a todos los proyectos (entre varios donantes) no superen el total de horas trabajadas.</t>
  </si>
  <si>
    <t>El registro de nómina en el libro de contabilidad general es incorrecto</t>
  </si>
  <si>
    <t>Contabilidad de nómina</t>
  </si>
  <si>
    <t>Existe una segregación de funciones apropiada entre el registro de nómina y la aprobación de los pagos de nómina.</t>
  </si>
  <si>
    <t>Conciliación de nómina</t>
  </si>
  <si>
    <t>Las conciliaciones de nómina entre el pago de sueldo y el libro de contabilidad general (y un libro secundario si corresponde) se efectúan regularmente.</t>
  </si>
  <si>
    <t>Los gastos de personal son incorrectos y/o inválidos</t>
  </si>
  <si>
    <t>Aprobación de gastos de personal</t>
  </si>
  <si>
    <r>
      <rPr>
        <sz val="9"/>
        <rFont val="Arial"/>
        <family val="2"/>
      </rPr>
      <t>Los gastos de personal (incluidos gastos de viaje, etc.) son aprobados independientemente para verificar que sean válidos y cumplan con el convenio del proyecto.</t>
    </r>
  </si>
  <si>
    <t>Cálculos salariales imprecisos o incompletos, pagos salariales no autorizados y falta de criterios / base para monitorear y evaluar el desempeño de los empleados.</t>
  </si>
  <si>
    <t>Los archivos de personal son completos, precisos y actualizados.</t>
  </si>
  <si>
    <t>Calificación general del proceso de "Contratación y pago del personal"</t>
  </si>
  <si>
    <t>Presupuesto</t>
  </si>
  <si>
    <t>Se incurre en sobrecostos</t>
  </si>
  <si>
    <t>Seguimiento del presupuesto</t>
  </si>
  <si>
    <t>Los gastos del presupuesto se supervisan de manera regular (semanal o mensualmente).</t>
  </si>
  <si>
    <t>Aprobación de la transferencia presupuestaria</t>
  </si>
  <si>
    <t xml:space="preserve">Consulte el PPA bilateral no gubernamental, sección 7 - Flexibilidad presupuestaria. Las siguientes transferencias de líneas presupuestarias sólo se realizan previa autorización por escrito del ACNUR (Enmienda del PPA):
- más del 30 o 50 por ciento (dependiendo de la evaluación de riesgo) del nivel autorizado proporcionado (por OutputLevel) 
- lo que afecta al presupuesto global del proyecto.                                            Movimiento de fondos entre pilares
La documentación se mantiene para dichas transferencias.
</t>
  </si>
  <si>
    <t>Presupuesto PICSC incorrecto</t>
  </si>
  <si>
    <t>Exactitud presupuestaria</t>
  </si>
  <si>
    <t>PICSC esta presupuestado con precisión y se aplica a los gastos reclamados en el PFR</t>
  </si>
  <si>
    <t>Calificación general del proceso de "Presupuesto"</t>
  </si>
  <si>
    <t>Bienes y propiedades</t>
  </si>
  <si>
    <t>Activos fijos no son controlados</t>
  </si>
  <si>
    <t>Control de activos fijos</t>
  </si>
  <si>
    <t>El socio realiza una verificación física periódica de los activos fijos (Propiedades y bienes de ACNUR en efectivo o en especie).
El socio conserva la documentación adecuada que acredite la verificación física periódica de los activos fijos.</t>
  </si>
  <si>
    <t>Una coincidencia tripartita (verificación de costo y cantidad) entre el registro de activos fijos, el "Informe de bienes y propiedades / Anexo D" y el libro mayor.</t>
  </si>
  <si>
    <t>Inventario mantenido incorrectamente</t>
  </si>
  <si>
    <t>Control de inventario</t>
  </si>
  <si>
    <t>El socio mantiene el invenatio adecuadamente almacenamiento de forma segura.</t>
  </si>
  <si>
    <t>Inventario no es controlado</t>
  </si>
  <si>
    <t>El socio tiene un sistema de gestión de inventario que permite ubicar, supervisar y controlar suministros.</t>
  </si>
  <si>
    <t xml:space="preserve">El inventario se contabiliza y se concilia con las cuentas, al menos anualmente.
Inventory counts is well approved and documented. </t>
  </si>
  <si>
    <t>Calificación general del proceso de "Bienes y Propiedades"</t>
  </si>
  <si>
    <t>Ambiente de control general</t>
  </si>
  <si>
    <t xml:space="preserve">No existe un sistema de control interno </t>
  </si>
  <si>
    <t>Existencia de ambiente de control interno</t>
  </si>
  <si>
    <t>Existen políticas y procedimientos establecidos que definen estándares mínimos del sistema de control interno.</t>
  </si>
  <si>
    <t>Las responsabilidades asociadas al sistema de control interno han sido asignadas al personal del socio.</t>
  </si>
  <si>
    <t>Existen procedimientos de control para evitar la doble financiación / cobro de gastos (por ejemplo, sello "pagado", código de proyecto / donante, etc.)</t>
  </si>
  <si>
    <t>Existen procedimientos de control para evitar la clasificación errónea de gastos entre partidas individuales de PFR</t>
  </si>
  <si>
    <t>Existen procedimientos de control para garantizar que todos los gastos incurridos se reporten en PFR</t>
  </si>
  <si>
    <t>Las faltas y fraude no se identifican y no se manejan apropiadamente</t>
  </si>
  <si>
    <t>Antifruade</t>
  </si>
  <si>
    <t>Existen políticas de prevención, detección y respuesta relacionadas con el fraude y la conducta no ética.</t>
  </si>
  <si>
    <t>Existe un proceso de investigación operativo.</t>
  </si>
  <si>
    <t>Existe un mecanismo operativo para reportar denuncias.</t>
  </si>
  <si>
    <t>Código de conducta</t>
  </si>
  <si>
    <t>Existe un código de conducta establecido que se comunica regularmente a todo el personal de los socios y que ofrece lineamientos claros en caso de fraude.</t>
  </si>
  <si>
    <t>Se realizan regularmente sesiones de capacitación para concientizar respecto a los incumplimientos del código de conducta y fraude.</t>
  </si>
  <si>
    <t>Calificación general del proceso de "Ambiente de control general"</t>
  </si>
  <si>
    <t>Cumplimiento del Contrato de Colaboración del Proyecto (PPA) y otros</t>
  </si>
  <si>
    <t xml:space="preserve">El socio no cumple las Condiciones del Contrato de Colaboración del Proyecto </t>
  </si>
  <si>
    <t>Seguimiento del funcionamiento operacional del proyecto</t>
  </si>
  <si>
    <t>Los planes de trabajo del proyecto y los resultados esperados son revisados y actualizados regularmente por el Socio.</t>
  </si>
  <si>
    <t>Los ajustes al desempeño y planes se realizan en concordancia con los resultados del desempeño y el monitoreo financiero realizados por el ACNUR y de manera oportuna.</t>
  </si>
  <si>
    <t>Informes Narrativos y Financieros son enviados a ACNUR conforme a las fechas acordadas en el Contrato de Colaboración del Proyecto (PPA).</t>
  </si>
  <si>
    <t>Las solicitudes de fondos se realizaron a ACNUR conforme al Plan de trabajo del proyecto/Plan de pago en plazos</t>
  </si>
  <si>
    <t>Implementación de las recomendaciones previas</t>
  </si>
  <si>
    <t>Las recomendaciones de la auditoria del año anterior se implementaron apropiadamente.</t>
  </si>
  <si>
    <t>Calificación general del proceso de "Cumplimiento del Contrato de Colaboración del Proyecto (PPA) y otros"</t>
  </si>
  <si>
    <t>Información adicional requerida</t>
  </si>
  <si>
    <t>Resultado</t>
  </si>
  <si>
    <t>Sistema de contabilidad - Nombre del sistema manual o paquete de software</t>
  </si>
  <si>
    <t>Sistema de adquisición - Nombre del sistema manual o paquete de software</t>
  </si>
  <si>
    <t>Sistema de nómina - Nombre del sistema manual o paquete de software</t>
  </si>
  <si>
    <t>% de pagos bancarios y pagos en efectivo?</t>
  </si>
  <si>
    <t>¿Se tiene un mecanismo independiente de denuncia de irregularidades para reportar sobornos, fraude o mala conducta?</t>
  </si>
  <si>
    <t>¿Cuenta la entidad con un código de conducta y/o código de ética?</t>
  </si>
  <si>
    <t>¿Se han implementado políticas/procedimientos específicos para gestionar la prevención y reporte de abusos, explotación sexuales y otras malas conductas?</t>
  </si>
  <si>
    <t>¿Se tienen políticas para gestionar el fraude y soborno?</t>
  </si>
  <si>
    <t xml:space="preserve">¿Firman los miembros de la Junta Directiva una declaración de independencia de forma regular?   </t>
  </si>
  <si>
    <t>¿Se realiza una verificación de antecedentes previa a la contratación de personal?</t>
  </si>
  <si>
    <r>
      <rPr>
        <b/>
        <sz val="9"/>
        <color theme="0"/>
        <rFont val="Arial"/>
        <family val="2"/>
      </rPr>
      <t>Checks de validité</t>
    </r>
  </si>
  <si>
    <r>
      <rPr>
        <b/>
        <sz val="9"/>
        <color theme="0"/>
        <rFont val="Arial"/>
        <family val="2"/>
      </rPr>
      <t>Informations partenaire</t>
    </r>
  </si>
  <si>
    <r>
      <rPr>
        <b/>
        <sz val="9"/>
        <color theme="0"/>
        <rFont val="Arial"/>
        <family val="2"/>
      </rPr>
      <t>Nom du partenaire</t>
    </r>
  </si>
  <si>
    <r>
      <rPr>
        <b/>
        <sz val="9"/>
        <color theme="0"/>
        <rFont val="Arial"/>
        <family val="2"/>
      </rPr>
      <t>ID du partenaire</t>
    </r>
  </si>
  <si>
    <r>
      <rPr>
        <b/>
        <sz val="9"/>
        <color theme="0"/>
        <rFont val="Arial"/>
        <family val="2"/>
      </rPr>
      <t>Business Unit</t>
    </r>
  </si>
  <si>
    <t>Numéro de projet</t>
  </si>
  <si>
    <t>A COMPLETER PAR L’AUDITEUR DU PARTENAIRE</t>
  </si>
  <si>
    <t>A COMPLETER PAR LA DIRECTION DE L'ENTITE</t>
  </si>
  <si>
    <r>
      <rPr>
        <b/>
        <sz val="9"/>
        <color theme="0"/>
        <rFont val="Arial"/>
        <family val="2"/>
      </rPr>
      <t>A COMPLETER PAR LA DIRECTION DE L'ENTITE</t>
    </r>
  </si>
  <si>
    <t>COMPLETE PAR L’AUDITEUR DU PARTENAIRE</t>
  </si>
  <si>
    <t>COMPLETE PAR LA DIRECTION DE L'ENTITE</t>
  </si>
  <si>
    <r>
      <rPr>
        <b/>
        <sz val="9"/>
        <color theme="0"/>
        <rFont val="Arial"/>
        <family val="2"/>
      </rPr>
      <t>Processus #</t>
    </r>
  </si>
  <si>
    <r>
      <rPr>
        <b/>
        <sz val="9"/>
        <color theme="0"/>
        <rFont val="Arial"/>
        <family val="2"/>
      </rPr>
      <t>Processus</t>
    </r>
  </si>
  <si>
    <r>
      <rPr>
        <b/>
        <sz val="9"/>
        <color theme="0"/>
        <rFont val="Arial"/>
        <family val="2"/>
      </rPr>
      <t>Risque général</t>
    </r>
  </si>
  <si>
    <r>
      <rPr>
        <b/>
        <sz val="9"/>
        <color theme="0"/>
        <rFont val="Arial"/>
        <family val="2"/>
      </rPr>
      <t>Contrôle clé #</t>
    </r>
  </si>
  <si>
    <r>
      <rPr>
        <b/>
        <sz val="9"/>
        <color theme="0"/>
        <rFont val="Arial"/>
        <family val="2"/>
      </rPr>
      <t>Nom du contrôle clé</t>
    </r>
  </si>
  <si>
    <t xml:space="preserve">Elément du contrôle clé # </t>
  </si>
  <si>
    <r>
      <rPr>
        <b/>
        <sz val="9"/>
        <color theme="0"/>
        <rFont val="Arial"/>
        <family val="2"/>
      </rPr>
      <t>Elément du contrôle clé</t>
    </r>
  </si>
  <si>
    <t>Applicabilité du contrôle chez le partenaire?</t>
  </si>
  <si>
    <t>Existence du contrôle</t>
  </si>
  <si>
    <t>Status de la recommendation de l'audit précédent</t>
  </si>
  <si>
    <t>Commentaires</t>
  </si>
  <si>
    <t>Constations management letter</t>
  </si>
  <si>
    <t>Risque</t>
  </si>
  <si>
    <t>Criticité du risque</t>
  </si>
  <si>
    <t>Recommandation de l’auditeur</t>
  </si>
  <si>
    <t>Commentaires et actions envisagées par la Direction</t>
  </si>
  <si>
    <t>Délais d’intervention et personnes responsables</t>
  </si>
  <si>
    <r>
      <rPr>
        <b/>
        <sz val="9"/>
        <color theme="0"/>
        <rFont val="Arial"/>
        <family val="2"/>
      </rPr>
      <t>Evaluation questionnaire contrôle interne GAR</t>
    </r>
  </si>
  <si>
    <r>
      <rPr>
        <sz val="9"/>
        <color theme="1"/>
        <rFont val="Arial"/>
        <family val="2"/>
      </rPr>
      <t>A</t>
    </r>
  </si>
  <si>
    <r>
      <rPr>
        <sz val="9"/>
        <rFont val="Arial"/>
        <family val="2"/>
      </rPr>
      <t>Paiements et gestion bancaire</t>
    </r>
  </si>
  <si>
    <r>
      <rPr>
        <sz val="9"/>
        <rFont val="Arial"/>
        <family val="2"/>
      </rPr>
      <t xml:space="preserve">Paiements non valables effectués </t>
    </r>
  </si>
  <si>
    <r>
      <rPr>
        <sz val="9"/>
        <rFont val="Arial"/>
        <family val="2"/>
      </rPr>
      <t>A1</t>
    </r>
  </si>
  <si>
    <r>
      <rPr>
        <sz val="9"/>
        <rFont val="Arial"/>
        <family val="2"/>
      </rPr>
      <t>Traçabilité des paiements</t>
    </r>
  </si>
  <si>
    <r>
      <rPr>
        <sz val="9"/>
        <rFont val="Arial"/>
        <family val="2"/>
      </rPr>
      <t>A1.1</t>
    </r>
  </si>
  <si>
    <r>
      <rPr>
        <sz val="9"/>
        <rFont val="Arial"/>
        <family val="2"/>
      </rPr>
      <t>Le nom du titulaire du compte bancaire est identique au nom légitime figurant dans les coordonnées bancaires du partenaire et concurrent, comme stipulé dans l'accord de partenariat</t>
    </r>
  </si>
  <si>
    <t>Sélectionner une réponse</t>
  </si>
  <si>
    <r>
      <rPr>
        <sz val="9"/>
        <rFont val="Arial"/>
        <family val="2"/>
      </rPr>
      <t>A1.2</t>
    </r>
  </si>
  <si>
    <t>Les fonds fournis par le HCR peuvent être détenus sur un compte séparé ou mis en commun. Le compte sera de préférence porteur d'intérêts (comme indiqué dans l'AP).</t>
  </si>
  <si>
    <r>
      <rPr>
        <sz val="9"/>
        <rFont val="Arial"/>
        <family val="2"/>
      </rPr>
      <t>A1.3</t>
    </r>
  </si>
  <si>
    <t>Les intérêts gagnés sont crédités ou approuvés (conformément à la taille des fonds du HCR par rapport aux autres fonds du compte commun) au HCR.</t>
  </si>
  <si>
    <r>
      <rPr>
        <sz val="9"/>
        <rFont val="Arial"/>
        <family val="2"/>
      </rPr>
      <t>A1.4</t>
    </r>
  </si>
  <si>
    <r>
      <rPr>
        <sz val="9"/>
        <rFont val="Arial"/>
        <family val="2"/>
      </rPr>
      <t>Le système comptable permet une identification précise des transactions liées au projet financé par le HCR par opposition aux autres projets (y compris les dépenses)</t>
    </r>
  </si>
  <si>
    <r>
      <rPr>
        <sz val="9"/>
        <rFont val="Arial"/>
        <family val="2"/>
      </rPr>
      <t>A2</t>
    </r>
  </si>
  <si>
    <r>
      <rPr>
        <sz val="9"/>
        <rFont val="Arial"/>
        <family val="2"/>
      </rPr>
      <t>Autorisation de paiement</t>
    </r>
  </si>
  <si>
    <r>
      <rPr>
        <sz val="9"/>
        <rFont val="Arial"/>
        <family val="2"/>
      </rPr>
      <t>A2.1</t>
    </r>
  </si>
  <si>
    <r>
      <rPr>
        <sz val="9"/>
        <rFont val="Arial"/>
        <family val="2"/>
      </rPr>
      <t>Tous les paiements électroniques doivent être approuvés par deux signataires autorisés.
Si des systèmes bancaires en ligne sont utilisés, les signatures autorisées doivent figurer dans le système.</t>
    </r>
  </si>
  <si>
    <r>
      <rPr>
        <sz val="9"/>
        <rFont val="Arial"/>
        <family val="2"/>
      </rPr>
      <t>A2.2</t>
    </r>
  </si>
  <si>
    <r>
      <rPr>
        <sz val="9"/>
        <rFont val="Arial"/>
        <family val="2"/>
      </rPr>
      <t>La liste à jour des personnes autorisées à signer doit être communiquée régulièrement à la banque afin de garantir que seuls les employés actuels ont une autorisation de signature.</t>
    </r>
  </si>
  <si>
    <r>
      <rPr>
        <sz val="9"/>
        <rFont val="Arial"/>
        <family val="2"/>
      </rPr>
      <t>A2.3</t>
    </r>
  </si>
  <si>
    <t>Il existe un livre de caisse  (y compris l'argent en caisse et à la banque) approprié dans lequel sont enregistrés l'ensemble des recettes et des paiements</t>
  </si>
  <si>
    <r>
      <rPr>
        <sz val="9"/>
        <rFont val="Arial"/>
        <family val="2"/>
      </rPr>
      <t>A2.4</t>
    </r>
  </si>
  <si>
    <r>
      <rPr>
        <sz val="9"/>
        <rFont val="Arial"/>
        <family val="2"/>
      </rPr>
      <t>Tous les documents comptables et pièces justificatives sont conservés dans un système organisé permettant un accès et une identification aisés.</t>
    </r>
  </si>
  <si>
    <r>
      <rPr>
        <sz val="9"/>
        <rFont val="Arial"/>
        <family val="2"/>
      </rPr>
      <t>A2.5</t>
    </r>
  </si>
  <si>
    <r>
      <rPr>
        <sz val="9"/>
        <rFont val="Arial"/>
        <family val="2"/>
      </rPr>
      <t>Toutes les dépenses effectuées par le partenaire sont examinées par une personne autorisée afin de s'assurer qu'elles sont conformes au budget et aux objectifs du projet.</t>
    </r>
  </si>
  <si>
    <r>
      <rPr>
        <sz val="9"/>
        <rFont val="Arial"/>
        <family val="2"/>
      </rPr>
      <t>A2.6</t>
    </r>
  </si>
  <si>
    <r>
      <rPr>
        <sz val="9"/>
        <rFont val="Arial"/>
        <family val="2"/>
      </rPr>
      <t>Il existe une séparation adéquate des tâches entre la préparation et l'approbation des paiements.</t>
    </r>
  </si>
  <si>
    <r>
      <rPr>
        <sz val="9"/>
        <rFont val="Arial"/>
        <family val="2"/>
      </rPr>
      <t>A3</t>
    </r>
  </si>
  <si>
    <r>
      <rPr>
        <sz val="9"/>
        <rFont val="Arial"/>
        <family val="2"/>
      </rPr>
      <t>Réconciliation bancaire</t>
    </r>
  </si>
  <si>
    <r>
      <rPr>
        <sz val="9"/>
        <rFont val="Arial"/>
        <family val="2"/>
      </rPr>
      <t>A3.1</t>
    </r>
  </si>
  <si>
    <t>Les réconciliations bancaires sont effectuées correctement et au moins une fois par mois.</t>
  </si>
  <si>
    <r>
      <rPr>
        <sz val="9"/>
        <rFont val="Arial"/>
        <family val="2"/>
      </rPr>
      <t>A3.2</t>
    </r>
  </si>
  <si>
    <r>
      <rPr>
        <sz val="9"/>
        <rFont val="Arial"/>
        <family val="2"/>
      </rPr>
      <t>Les réconciliations bancaires sont approuvées par un superviseur et il existe une séparation des tâches entre le préparateur et l'approbateur de la réconciliation.</t>
    </r>
  </si>
  <si>
    <r>
      <rPr>
        <sz val="9"/>
        <color theme="1"/>
        <rFont val="Arial"/>
        <family val="2"/>
      </rPr>
      <t>La taxe sur la valeur ajoutée (TVA), bien que récupérable, est déclarée comme une dépense projet dans la GAR</t>
    </r>
  </si>
  <si>
    <r>
      <rPr>
        <sz val="9"/>
        <color theme="1"/>
        <rFont val="Arial"/>
        <family val="2"/>
      </rPr>
      <t>A4</t>
    </r>
  </si>
  <si>
    <r>
      <rPr>
        <sz val="9"/>
        <color theme="1"/>
        <rFont val="Arial"/>
        <family val="2"/>
      </rPr>
      <t>Réconciliations TVA</t>
    </r>
  </si>
  <si>
    <r>
      <rPr>
        <sz val="9"/>
        <rFont val="Arial"/>
        <family val="2"/>
      </rPr>
      <t>A4.1</t>
    </r>
  </si>
  <si>
    <r>
      <rPr>
        <sz val="9"/>
        <rFont val="Arial"/>
        <family val="2"/>
      </rPr>
      <t>Les dépenses projet sont vérifiées afin de s'assurer que la TVA n'est pas enregistrée comme une dépense projet.</t>
    </r>
  </si>
  <si>
    <r>
      <rPr>
        <sz val="9"/>
        <rFont val="Arial"/>
        <family val="2"/>
      </rPr>
      <t>Mauvaise utilisation de l'encaisse</t>
    </r>
  </si>
  <si>
    <r>
      <rPr>
        <sz val="9"/>
        <rFont val="Arial"/>
        <family val="2"/>
      </rPr>
      <t>A5</t>
    </r>
  </si>
  <si>
    <r>
      <rPr>
        <sz val="9"/>
        <rFont val="Arial"/>
        <family val="2"/>
      </rPr>
      <t>Documents justificatifs de la petite caisse</t>
    </r>
  </si>
  <si>
    <r>
      <rPr>
        <sz val="9"/>
        <rFont val="Arial"/>
        <family val="2"/>
      </rPr>
      <t>A5.1</t>
    </r>
  </si>
  <si>
    <r>
      <rPr>
        <sz val="9"/>
        <rFont val="Arial"/>
        <family val="2"/>
      </rPr>
      <t>Les mouvements de sortie et d'entrée de caisse sont enregistrés dans le journal de petite caisse.</t>
    </r>
  </si>
  <si>
    <r>
      <rPr>
        <sz val="9"/>
        <rFont val="Arial"/>
        <family val="2"/>
      </rPr>
      <t>A6</t>
    </r>
  </si>
  <si>
    <r>
      <rPr>
        <sz val="9"/>
        <rFont val="Arial"/>
        <family val="2"/>
      </rPr>
      <t>Réconciliation de la petite caisse</t>
    </r>
  </si>
  <si>
    <r>
      <rPr>
        <sz val="9"/>
        <rFont val="Arial"/>
        <family val="2"/>
      </rPr>
      <t>A6.1</t>
    </r>
  </si>
  <si>
    <t>Le compte de la petite caisse est comptabilisée, documentée et rapprochée du journal de la petite caisse et du grand livre au moins une fois par mois sur une base régulière.</t>
  </si>
  <si>
    <r>
      <rPr>
        <sz val="9"/>
        <rFont val="Arial"/>
        <family val="2"/>
      </rPr>
      <t>A6.2</t>
    </r>
  </si>
  <si>
    <r>
      <rPr>
        <sz val="9"/>
        <rFont val="Arial"/>
        <family val="2"/>
      </rPr>
      <t>Les réconciliations de la petite caisse sont approuvées par un superviseur. Il existe une séparation des tâches entre le préparateur et l'approbateur de la réconciliation</t>
    </r>
  </si>
  <si>
    <r>
      <rPr>
        <sz val="9"/>
        <rFont val="Arial"/>
        <family val="2"/>
      </rPr>
      <t>A6.3</t>
    </r>
  </si>
  <si>
    <r>
      <rPr>
        <sz val="9"/>
        <rFont val="Arial"/>
        <family val="2"/>
      </rPr>
      <t>Des mesures de sécurité appropriées sont mises en place pour la caisse (p. ex. endroit sûr, accès restreint, procédures adéquates pour la mise à jour des droits d'accès et le renouvellement de la combinaison clé ou code, etc.)</t>
    </r>
  </si>
  <si>
    <r>
      <rPr>
        <sz val="9"/>
        <rFont val="Arial"/>
        <family val="2"/>
      </rPr>
      <t>Mauvaise utilisation des chèques</t>
    </r>
  </si>
  <si>
    <r>
      <rPr>
        <sz val="9"/>
        <rFont val="Arial"/>
        <family val="2"/>
      </rPr>
      <t>A7</t>
    </r>
  </si>
  <si>
    <r>
      <rPr>
        <sz val="9"/>
        <rFont val="Arial"/>
        <family val="2"/>
      </rPr>
      <t>Traçabilité des chèques</t>
    </r>
  </si>
  <si>
    <r>
      <rPr>
        <sz val="9"/>
        <rFont val="Arial"/>
        <family val="2"/>
      </rPr>
      <t>A7.1</t>
    </r>
  </si>
  <si>
    <r>
      <rPr>
        <sz val="9"/>
        <rFont val="Arial"/>
        <family val="2"/>
      </rPr>
      <t>L'utilisation des chèques est répertoriée par une numérotation des chèques et l'archivage des bordereaux.</t>
    </r>
  </si>
  <si>
    <r>
      <rPr>
        <sz val="9"/>
        <rFont val="Arial"/>
        <family val="2"/>
      </rPr>
      <t xml:space="preserve">Paiements par chèque non valables effectués </t>
    </r>
  </si>
  <si>
    <r>
      <rPr>
        <sz val="9"/>
        <rFont val="Arial"/>
        <family val="2"/>
      </rPr>
      <t>A8</t>
    </r>
  </si>
  <si>
    <r>
      <rPr>
        <sz val="9"/>
        <rFont val="Arial"/>
        <family val="2"/>
      </rPr>
      <t>Autorisation de paiement par chèque</t>
    </r>
  </si>
  <si>
    <r>
      <rPr>
        <sz val="9"/>
        <rFont val="Arial"/>
        <family val="2"/>
      </rPr>
      <t>A8.1</t>
    </r>
  </si>
  <si>
    <r>
      <rPr>
        <sz val="9"/>
        <rFont val="Arial"/>
        <family val="2"/>
      </rPr>
      <t>La liste des signataires de chèques est revue régulièrement afin de garantir que seuls les employés actuels ont une autorisation de signature.</t>
    </r>
  </si>
  <si>
    <r>
      <rPr>
        <sz val="9"/>
        <rFont val="Arial"/>
        <family val="2"/>
      </rPr>
      <t>A8.2</t>
    </r>
  </si>
  <si>
    <r>
      <rPr>
        <sz val="9"/>
        <rFont val="Arial"/>
        <family val="2"/>
      </rPr>
      <t xml:space="preserve">Les paiements par chèque sont approuvés par au mois deux personnes autorisées, un signataire autorisé et un membre de l'équipe finance/admin. </t>
    </r>
  </si>
  <si>
    <r>
      <rPr>
        <sz val="9"/>
        <rFont val="Arial"/>
        <family val="2"/>
      </rPr>
      <t>A8.3</t>
    </r>
  </si>
  <si>
    <r>
      <rPr>
        <sz val="9"/>
        <rFont val="Arial"/>
        <family val="2"/>
      </rPr>
      <t>Les paiements par chèque sont accompagnés de la documentation requise justificative de la dépense.</t>
    </r>
  </si>
  <si>
    <r>
      <rPr>
        <sz val="9"/>
        <rFont val="Arial"/>
        <family val="2"/>
      </rPr>
      <t>A9</t>
    </r>
  </si>
  <si>
    <r>
      <rPr>
        <sz val="9"/>
        <rFont val="Arial"/>
        <family val="2"/>
      </rPr>
      <t>Réconciliation paiement par chèque</t>
    </r>
  </si>
  <si>
    <r>
      <rPr>
        <sz val="9"/>
        <rFont val="Arial"/>
        <family val="2"/>
      </rPr>
      <t>A9.1</t>
    </r>
  </si>
  <si>
    <r>
      <rPr>
        <sz val="9"/>
        <rFont val="Arial"/>
        <family val="2"/>
      </rPr>
      <t>Les réconciliations de chèques sont approuvées par un superviseur et une séparation des tâches existe entre le préparateur et l'approbateur de la réconciliation.</t>
    </r>
  </si>
  <si>
    <r>
      <rPr>
        <sz val="9"/>
        <rFont val="Arial"/>
        <family val="2"/>
      </rPr>
      <t>A10</t>
    </r>
    <r>
      <rPr>
        <sz val="11"/>
        <color theme="1"/>
        <rFont val="Calibri"/>
        <family val="2"/>
        <scheme val="minor"/>
      </rPr>
      <t/>
    </r>
  </si>
  <si>
    <r>
      <rPr>
        <sz val="9"/>
        <rFont val="Arial"/>
        <family val="2"/>
      </rPr>
      <t>A9.2</t>
    </r>
    <r>
      <rPr>
        <sz val="11"/>
        <color theme="1"/>
        <rFont val="Calibri"/>
        <family val="2"/>
        <scheme val="minor"/>
      </rPr>
      <t/>
    </r>
  </si>
  <si>
    <t>Les paiements par chèque sont émis au nom officiel des fournisseurs et tamponnés / croisés avec «Premier bénéficiaire uniquement» (ou équivalent)</t>
  </si>
  <si>
    <r>
      <rPr>
        <sz val="9"/>
        <rFont val="Arial"/>
        <family val="2"/>
      </rPr>
      <t>A10</t>
    </r>
  </si>
  <si>
    <r>
      <rPr>
        <sz val="9"/>
        <rFont val="Arial"/>
        <family val="2"/>
      </rPr>
      <t>Remboursement des fonds non décaissés/non versés</t>
    </r>
  </si>
  <si>
    <r>
      <rPr>
        <sz val="9"/>
        <rFont val="Arial"/>
        <family val="2"/>
      </rPr>
      <t>A10.1</t>
    </r>
  </si>
  <si>
    <r>
      <rPr>
        <sz val="9"/>
        <rFont val="Arial"/>
        <family val="2"/>
      </rPr>
      <t>Les fonds non versés sont remboursés au HCR de manière appropriée.</t>
    </r>
  </si>
  <si>
    <r>
      <rPr>
        <sz val="9"/>
        <rFont val="Arial"/>
        <family val="2"/>
      </rPr>
      <t>Documentation justificative des bénéficiaires</t>
    </r>
  </si>
  <si>
    <r>
      <rPr>
        <sz val="9"/>
        <rFont val="Arial"/>
        <family val="2"/>
      </rPr>
      <t>A10.2</t>
    </r>
  </si>
  <si>
    <r>
      <rPr>
        <sz val="9"/>
        <rFont val="Arial"/>
        <family val="2"/>
      </rPr>
      <t>Lorsqu'une aide financière avec distribution de bons d'échange (CBI) est versée à des personnes en difficulté (p. ex. aux réfugiés) sous forme d'espèces ou par un autre moyen (banque, mobile, bons), une liste détaillée des destinataires est tenue à jour. Cette liste doit être signée par les personnes distribuant les espèces, par un superviseur autorisé et par les bénéficiaires du versement d'espèces.</t>
    </r>
  </si>
  <si>
    <r>
      <rPr>
        <sz val="9"/>
        <color theme="1"/>
        <rFont val="Arial"/>
        <family val="2"/>
      </rPr>
      <t xml:space="preserve">Les comptes fournisseurs sont enregistrés de façon incorrecte dans le grand livre </t>
    </r>
  </si>
  <si>
    <r>
      <rPr>
        <sz val="9"/>
        <color theme="1"/>
        <rFont val="Arial"/>
        <family val="2"/>
      </rPr>
      <t>A11</t>
    </r>
  </si>
  <si>
    <r>
      <rPr>
        <sz val="9"/>
        <color theme="1"/>
        <rFont val="Arial"/>
        <family val="2"/>
      </rPr>
      <t>Réconciliations des comptes fournisseurs</t>
    </r>
  </si>
  <si>
    <r>
      <rPr>
        <sz val="9"/>
        <rFont val="Arial"/>
        <family val="2"/>
      </rPr>
      <t>A11.1</t>
    </r>
  </si>
  <si>
    <r>
      <rPr>
        <sz val="9"/>
        <rFont val="Arial"/>
        <family val="2"/>
      </rPr>
      <t>Les réconciliations des comptes fournisseurs avec le grand libre sont effectuées au moins une fois par mois.</t>
    </r>
  </si>
  <si>
    <r>
      <rPr>
        <b/>
        <sz val="9"/>
        <color theme="1"/>
        <rFont val="Arial"/>
        <family val="2"/>
      </rPr>
      <t>Evaluation des contrôles de processus</t>
    </r>
  </si>
  <si>
    <r>
      <rPr>
        <sz val="9"/>
        <color theme="1"/>
        <rFont val="Arial"/>
        <family val="2"/>
      </rPr>
      <t>Sélectionner une réponse</t>
    </r>
  </si>
  <si>
    <r>
      <rPr>
        <sz val="9"/>
        <color theme="0" tint="-0.249977111117893"/>
        <rFont val="Arial"/>
        <family val="2"/>
      </rPr>
      <t>Sélectionner une réponse</t>
    </r>
  </si>
  <si>
    <r>
      <rPr>
        <b/>
        <sz val="9"/>
        <color theme="0"/>
        <rFont val="Arial"/>
        <family val="2"/>
      </rPr>
      <t>Notation du processus global de paiement et de gestion bancaire</t>
    </r>
  </si>
  <si>
    <r>
      <rPr>
        <sz val="9"/>
        <color theme="1"/>
        <rFont val="Arial"/>
        <family val="2"/>
      </rPr>
      <t>B</t>
    </r>
  </si>
  <si>
    <r>
      <rPr>
        <sz val="9"/>
        <color theme="1"/>
        <rFont val="Arial"/>
        <family val="2"/>
      </rPr>
      <t>Achats</t>
    </r>
  </si>
  <si>
    <r>
      <rPr>
        <sz val="9"/>
        <color theme="1"/>
        <rFont val="Arial"/>
        <family val="2"/>
      </rPr>
      <t>Achats non valables effectués</t>
    </r>
  </si>
  <si>
    <r>
      <rPr>
        <sz val="9"/>
        <color theme="1"/>
        <rFont val="Arial"/>
        <family val="2"/>
      </rPr>
      <t>B1</t>
    </r>
  </si>
  <si>
    <r>
      <rPr>
        <sz val="9"/>
        <color theme="1"/>
        <rFont val="Arial"/>
        <family val="2"/>
      </rPr>
      <t>Politiques et procédures d'achat</t>
    </r>
  </si>
  <si>
    <r>
      <rPr>
        <sz val="9"/>
        <rFont val="Arial"/>
        <family val="2"/>
      </rPr>
      <t>B1.1</t>
    </r>
  </si>
  <si>
    <t>Il existe des procédures d'achat standard officielles, écrites, documentées et approuvées</t>
  </si>
  <si>
    <r>
      <rPr>
        <sz val="9"/>
        <color theme="1"/>
        <rFont val="Arial"/>
        <family val="2"/>
      </rPr>
      <t xml:space="preserve">Achats </t>
    </r>
  </si>
  <si>
    <r>
      <rPr>
        <sz val="9"/>
        <rFont val="Arial"/>
        <family val="2"/>
      </rPr>
      <t>B1.2</t>
    </r>
  </si>
  <si>
    <r>
      <rPr>
        <sz val="9"/>
        <rFont val="Arial"/>
        <family val="2"/>
      </rPr>
      <t>Il existe un système de gestion des fournisseurs (p. ex. liste des fournisseurs, évaluation de la performance des fournisseurs, contrats)</t>
    </r>
  </si>
  <si>
    <r>
      <rPr>
        <sz val="9"/>
        <rFont val="Arial"/>
        <family val="2"/>
      </rPr>
      <t>B1.3</t>
    </r>
  </si>
  <si>
    <r>
      <rPr>
        <sz val="9"/>
        <rFont val="Arial"/>
        <family val="2"/>
      </rPr>
      <t>Des directives et procédures formelles existent pour aider à identifier, surveiller et gérer les conflits d'intérêts avec des fournisseurs potentiels, les actes frauduleux et le code de conduite pour les employés et les fournisseurs</t>
    </r>
  </si>
  <si>
    <r>
      <rPr>
        <sz val="9"/>
        <rFont val="Arial"/>
        <family val="2"/>
      </rPr>
      <t>B1.4</t>
    </r>
  </si>
  <si>
    <r>
      <rPr>
        <sz val="9"/>
        <rFont val="Arial"/>
        <family val="2"/>
      </rPr>
      <t xml:space="preserve">Il existe des processus et des directives pour des méthodes de sollicitation formelles et informelles, y compris des plafonds clairement définis. </t>
    </r>
  </si>
  <si>
    <r>
      <rPr>
        <sz val="9"/>
        <rFont val="Arial"/>
        <family val="2"/>
      </rPr>
      <t>B1.5</t>
    </r>
  </si>
  <si>
    <r>
      <rPr>
        <sz val="9"/>
        <rFont val="Arial"/>
        <family val="2"/>
      </rPr>
      <t xml:space="preserve">Il existe un processus fiable et bien défini pour l'évaluation des appels d'offres, avec les critères d'appel d'offres, qui tient compte des spécifications techniques et des aspects tarifaires.  </t>
    </r>
  </si>
  <si>
    <r>
      <rPr>
        <sz val="9"/>
        <color theme="1"/>
        <rFont val="Arial"/>
        <family val="2"/>
      </rPr>
      <t>B2</t>
    </r>
    <r>
      <rPr>
        <sz val="11"/>
        <color theme="1"/>
        <rFont val="Calibri"/>
        <family val="2"/>
        <scheme val="minor"/>
      </rPr>
      <t/>
    </r>
  </si>
  <si>
    <r>
      <rPr>
        <sz val="9"/>
        <rFont val="Arial"/>
        <family val="2"/>
      </rPr>
      <t>B1.6</t>
    </r>
    <r>
      <rPr>
        <sz val="11"/>
        <color theme="1"/>
        <rFont val="Calibri"/>
        <family val="2"/>
        <scheme val="minor"/>
      </rPr>
      <t/>
    </r>
  </si>
  <si>
    <t>Tous les documents sources d'approvisionnement nécessaires sont en place (par exemple, demandes d'achat, bons de commande, réception de rapports)</t>
  </si>
  <si>
    <r>
      <rPr>
        <sz val="9"/>
        <color theme="1"/>
        <rFont val="Arial"/>
        <family val="2"/>
      </rPr>
      <t>B2</t>
    </r>
  </si>
  <si>
    <r>
      <rPr>
        <sz val="9"/>
        <color theme="1"/>
        <rFont val="Arial"/>
        <family val="2"/>
      </rPr>
      <t>Séparation des tâches</t>
    </r>
  </si>
  <si>
    <r>
      <rPr>
        <sz val="9"/>
        <rFont val="Arial"/>
        <family val="2"/>
      </rPr>
      <t>B2.1</t>
    </r>
  </si>
  <si>
    <r>
      <rPr>
        <sz val="9"/>
        <rFont val="Arial"/>
        <family val="2"/>
      </rPr>
      <t>Il existe une séparation adéquate des tâches entre la commande, la réception et la comptabilisation des achats.</t>
    </r>
  </si>
  <si>
    <r>
      <rPr>
        <sz val="9"/>
        <color theme="1"/>
        <rFont val="Arial"/>
        <family val="2"/>
      </rPr>
      <t>B3</t>
    </r>
  </si>
  <si>
    <r>
      <rPr>
        <sz val="9"/>
        <color theme="1"/>
        <rFont val="Arial"/>
        <family val="2"/>
      </rPr>
      <t>Délégations de pouvoir</t>
    </r>
  </si>
  <si>
    <r>
      <rPr>
        <sz val="9"/>
        <rFont val="Arial"/>
        <family val="2"/>
      </rPr>
      <t>B3.1</t>
    </r>
  </si>
  <si>
    <t>Des délégations de pouvoir formalisées sont en place en ce qui concerne l'approbation des demandes d'achat, bons de commande, recevoir les rapports, contrats et factures.</t>
  </si>
  <si>
    <r>
      <rPr>
        <sz val="9"/>
        <rFont val="Arial"/>
        <family val="2"/>
      </rPr>
      <t>B3.2</t>
    </r>
  </si>
  <si>
    <r>
      <rPr>
        <sz val="9"/>
        <rFont val="Arial"/>
        <family val="2"/>
      </rPr>
      <t xml:space="preserve">Les factures sont approuvées conformément aux délégations de pouvoir. </t>
    </r>
  </si>
  <si>
    <r>
      <rPr>
        <sz val="9"/>
        <color theme="1"/>
        <rFont val="Arial"/>
        <family val="2"/>
      </rPr>
      <t>Les marchandises ou services ne correspondent pas au bon de commande</t>
    </r>
  </si>
  <si>
    <r>
      <rPr>
        <sz val="9"/>
        <color theme="1"/>
        <rFont val="Arial"/>
        <family val="2"/>
      </rPr>
      <t>B4</t>
    </r>
  </si>
  <si>
    <r>
      <rPr>
        <sz val="9"/>
        <color theme="1"/>
        <rFont val="Arial"/>
        <family val="2"/>
      </rPr>
      <t>Approbation du rapport de réception</t>
    </r>
  </si>
  <si>
    <r>
      <rPr>
        <sz val="9"/>
        <rFont val="Arial"/>
        <family val="2"/>
      </rPr>
      <t>B4.1</t>
    </r>
  </si>
  <si>
    <r>
      <rPr>
        <sz val="9"/>
        <rFont val="Arial"/>
        <family val="2"/>
      </rPr>
      <t>Un rapport de réception est signé pour confirmer que les marchandises ou services correspondent au bon de commande (qualité et quantité).</t>
    </r>
  </si>
  <si>
    <r>
      <rPr>
        <sz val="9"/>
        <color theme="1"/>
        <rFont val="Arial"/>
        <family val="2"/>
      </rPr>
      <t>Les factures ne sont pas conformes aux bons de commande et aux rapports de réception</t>
    </r>
  </si>
  <si>
    <r>
      <rPr>
        <sz val="9"/>
        <color theme="1"/>
        <rFont val="Arial"/>
        <family val="2"/>
      </rPr>
      <t>B5</t>
    </r>
  </si>
  <si>
    <r>
      <rPr>
        <sz val="9"/>
        <color theme="1"/>
        <rFont val="Arial"/>
        <family val="2"/>
      </rPr>
      <t>Approbation des factures</t>
    </r>
  </si>
  <si>
    <r>
      <rPr>
        <sz val="9"/>
        <rFont val="Arial"/>
        <family val="2"/>
      </rPr>
      <t>B5.1</t>
    </r>
  </si>
  <si>
    <t>Au moment du payment, une procédure de validation dite "three-way match" (vérification du prix et de la quantité) est effectuée entre le bon de commande/contrat, la facture et le rapport de réception.</t>
  </si>
  <si>
    <r>
      <rPr>
        <sz val="9"/>
        <color theme="1"/>
        <rFont val="Arial"/>
        <family val="2"/>
      </rPr>
      <t>Achats attribués à un projet HCR relatifs à un projet n'appartenant pas au HCR</t>
    </r>
  </si>
  <si>
    <r>
      <rPr>
        <sz val="9"/>
        <color theme="1"/>
        <rFont val="Arial"/>
        <family val="2"/>
      </rPr>
      <t>B6</t>
    </r>
  </si>
  <si>
    <r>
      <rPr>
        <sz val="9"/>
        <color theme="1"/>
        <rFont val="Arial"/>
        <family val="2"/>
      </rPr>
      <t>Revue de l'attribution d'un achat à un projet</t>
    </r>
  </si>
  <si>
    <r>
      <rPr>
        <sz val="9"/>
        <rFont val="Arial"/>
        <family val="2"/>
      </rPr>
      <t>B6.1</t>
    </r>
  </si>
  <si>
    <t>L'attribution des achats au projet HCR et les modifications y afférentes sont revues de manière indépendante afin de vérifier leur exactitude, notamment la déclaration complète et précise des rabais, 
selon une politique d'allocation bien définie, documentée et approuvée.</t>
  </si>
  <si>
    <r>
      <rPr>
        <b/>
        <sz val="9"/>
        <color theme="0"/>
        <rFont val="Arial"/>
        <family val="2"/>
      </rPr>
      <t>Notation du processus global des achats</t>
    </r>
  </si>
  <si>
    <r>
      <rPr>
        <sz val="9"/>
        <color theme="1"/>
        <rFont val="Arial"/>
        <family val="2"/>
      </rPr>
      <t>C</t>
    </r>
  </si>
  <si>
    <r>
      <rPr>
        <sz val="9"/>
        <color theme="1"/>
        <rFont val="Arial"/>
        <family val="2"/>
      </rPr>
      <t>Gestion des activités sous-traitées à des tiers</t>
    </r>
  </si>
  <si>
    <r>
      <rPr>
        <sz val="9"/>
        <color theme="1"/>
        <rFont val="Arial"/>
        <family val="2"/>
      </rPr>
      <t>Les services livrés en relation avec des activités sous-traitées à des tiers sont insuffisants et non conformes au contrat entre le partenaire et le HCR</t>
    </r>
  </si>
  <si>
    <r>
      <rPr>
        <sz val="9"/>
        <color theme="1"/>
        <rFont val="Arial"/>
        <family val="2"/>
      </rPr>
      <t>C1</t>
    </r>
  </si>
  <si>
    <r>
      <rPr>
        <sz val="9"/>
        <color theme="1"/>
        <rFont val="Arial"/>
        <family val="2"/>
      </rPr>
      <t>Sélection des sous-traitants</t>
    </r>
  </si>
  <si>
    <r>
      <rPr>
        <sz val="9"/>
        <color theme="1"/>
        <rFont val="Arial"/>
        <family val="2"/>
      </rPr>
      <t>C1.1</t>
    </r>
  </si>
  <si>
    <r>
      <rPr>
        <sz val="9"/>
        <rFont val="Arial"/>
        <family val="2"/>
      </rPr>
      <t>Un processus déterminé pour la sélection des sous-traitants existe, incluant une définition des critères de sélection et une évaluation du sous-traitant vis-à-vis de ces critères.</t>
    </r>
  </si>
  <si>
    <r>
      <rPr>
        <sz val="9"/>
        <color theme="1"/>
        <rFont val="Arial"/>
        <family val="2"/>
      </rPr>
      <t>C2</t>
    </r>
  </si>
  <si>
    <r>
      <rPr>
        <sz val="9"/>
        <color theme="1"/>
        <rFont val="Arial"/>
        <family val="2"/>
      </rPr>
      <t>Accords de sous-traitance</t>
    </r>
  </si>
  <si>
    <r>
      <rPr>
        <sz val="9"/>
        <color theme="1"/>
        <rFont val="Arial"/>
        <family val="2"/>
      </rPr>
      <t>C2.1</t>
    </r>
  </si>
  <si>
    <r>
      <rPr>
        <sz val="9"/>
        <rFont val="Arial"/>
        <family val="2"/>
      </rPr>
      <t>Il existe une séparation adéquate des tâches entre la préparation et la validation des accords de sous-traitance. L'approbateur s'assure que l'accord est conforme au projet (p. ex. droits de jouissance des actifs le cas échéant) et qu'il inclut une description cohérente et compréhensible des responsabilités et des objectifs de performance.</t>
    </r>
  </si>
  <si>
    <r>
      <rPr>
        <sz val="9"/>
        <color theme="1"/>
        <rFont val="Arial"/>
        <family val="2"/>
      </rPr>
      <t>C3</t>
    </r>
  </si>
  <si>
    <r>
      <rPr>
        <sz val="9"/>
        <color theme="1"/>
        <rFont val="Arial"/>
        <family val="2"/>
      </rPr>
      <t>Surveillance des activités sous-traitées</t>
    </r>
  </si>
  <si>
    <r>
      <rPr>
        <sz val="9"/>
        <color theme="1"/>
        <rFont val="Arial"/>
        <family val="2"/>
      </rPr>
      <t>C3.1</t>
    </r>
  </si>
  <si>
    <r>
      <rPr>
        <sz val="9"/>
        <rFont val="Arial"/>
        <family val="2"/>
      </rPr>
      <t>Les rapports opérationnel et financier des activités de sous-traitance font l'objet d'une révision régulière.</t>
    </r>
  </si>
  <si>
    <r>
      <rPr>
        <sz val="9"/>
        <color theme="1"/>
        <rFont val="Arial"/>
        <family val="2"/>
      </rPr>
      <t>C4</t>
    </r>
  </si>
  <si>
    <r>
      <rPr>
        <sz val="9"/>
        <color theme="1"/>
        <rFont val="Arial"/>
        <family val="2"/>
      </rPr>
      <t>Assurance sur les activités sous-traitées</t>
    </r>
  </si>
  <si>
    <r>
      <rPr>
        <sz val="9"/>
        <color theme="1"/>
        <rFont val="Arial"/>
        <family val="2"/>
      </rPr>
      <t>C4.1</t>
    </r>
  </si>
  <si>
    <t>Les sous-partenaires clés ont des politiques et procédures bien définies, documentées et approuvées (par exemple, RH, finances, approvisionnement, etc.).
Les sous-partenaires clés sont officiellement enregistrés auprès du gouvernement et vérifiés sur une base annuelle ou une autre forme d'assurance est obtenue.</t>
  </si>
  <si>
    <r>
      <rPr>
        <b/>
        <sz val="9"/>
        <color theme="0"/>
        <rFont val="Arial"/>
        <family val="2"/>
      </rPr>
      <t>Notation du processus global de gestion des activités sous-traitées à des tiers</t>
    </r>
  </si>
  <si>
    <r>
      <rPr>
        <sz val="9"/>
        <color theme="1"/>
        <rFont val="Arial"/>
        <family val="2"/>
      </rPr>
      <t>D</t>
    </r>
  </si>
  <si>
    <r>
      <rPr>
        <sz val="9"/>
        <color theme="1"/>
        <rFont val="Arial"/>
        <family val="2"/>
      </rPr>
      <t>Recrutement et rémunération du personnel</t>
    </r>
  </si>
  <si>
    <r>
      <rPr>
        <sz val="9"/>
        <color theme="1"/>
        <rFont val="Arial"/>
        <family val="2"/>
      </rPr>
      <t>Les paiements de salaire sont incorrects, effectués au bénéfice d'employés fictifs ou d'employés n'ayant pas presté les heures payées</t>
    </r>
  </si>
  <si>
    <r>
      <rPr>
        <sz val="9"/>
        <color theme="1"/>
        <rFont val="Arial"/>
        <family val="2"/>
      </rPr>
      <t>D1</t>
    </r>
  </si>
  <si>
    <r>
      <rPr>
        <sz val="9"/>
        <color theme="1"/>
        <rFont val="Arial"/>
        <family val="2"/>
      </rPr>
      <t>Revue des modifications du fichier principal relatif à la rémunération</t>
    </r>
  </si>
  <si>
    <r>
      <rPr>
        <sz val="9"/>
        <color theme="1"/>
        <rFont val="Arial"/>
        <family val="2"/>
      </rPr>
      <t>D1.1</t>
    </r>
  </si>
  <si>
    <t xml:space="preserve">Il existe des politiques et procédures écrites &amp; approvées pour le recrutement du personnel (contrôle du recrutement, emploi, cessation d'emploi, code de conduite, procédures disciplinaires et de gestion du personnel) </t>
  </si>
  <si>
    <r>
      <rPr>
        <sz val="9"/>
        <color theme="1"/>
        <rFont val="Arial"/>
        <family val="2"/>
      </rPr>
      <t>D1.2</t>
    </r>
  </si>
  <si>
    <r>
      <rPr>
        <sz val="9"/>
        <color theme="1"/>
        <rFont val="Arial"/>
        <family val="2"/>
      </rPr>
      <t>Il existe suffisamment d'éléments prouvant que des processus transparents et concurrentiels sont mis en œuvre pour le recrutement du personnel.</t>
    </r>
  </si>
  <si>
    <r>
      <rPr>
        <sz val="9"/>
        <color theme="1"/>
        <rFont val="Arial"/>
        <family val="2"/>
      </rPr>
      <t>D2</t>
    </r>
  </si>
  <si>
    <r>
      <rPr>
        <sz val="9"/>
        <color theme="1"/>
        <rFont val="Arial"/>
        <family val="2"/>
      </rPr>
      <t>Séparation des tâches relatives aux salaires</t>
    </r>
  </si>
  <si>
    <r>
      <rPr>
        <sz val="9"/>
        <color theme="1"/>
        <rFont val="Arial"/>
        <family val="2"/>
      </rPr>
      <t>D2.1</t>
    </r>
  </si>
  <si>
    <t>Il y a une allocation/répartition claire de l'utilisation de la contribution fournie par le HCR au taux de budgétisation maximal par personne en (salaire brut, paiement net, autres droits) ainsi que des pièces justificatives.</t>
  </si>
  <si>
    <r>
      <rPr>
        <sz val="9"/>
        <color theme="1"/>
        <rFont val="Arial"/>
        <family val="2"/>
      </rPr>
      <t xml:space="preserve">Il existe une séparation des tâches entre </t>
    </r>
    <r>
      <rPr>
        <sz val="9"/>
        <color theme="1"/>
        <rFont val="Arial"/>
        <family val="2"/>
      </rPr>
      <t xml:space="preserve"> la gestion des données relatives à la rémunération et et l'approbation de paiements de salaire.</t>
    </r>
  </si>
  <si>
    <r>
      <rPr>
        <sz val="9"/>
        <color theme="1"/>
        <rFont val="Arial"/>
        <family val="2"/>
      </rPr>
      <t>Les  modifications importantes telles que nouveaux collaborateurs, modification des coordonnées bancaires, modifications de la base salariale et les fins de contrat font l'objet d'une vérification par rapport à la documentation source.</t>
    </r>
  </si>
  <si>
    <r>
      <rPr>
        <sz val="9"/>
        <color theme="1"/>
        <rFont val="Arial"/>
        <family val="2"/>
      </rPr>
      <t>Les paiements de salaire sont incorrects, effectués au bénéfice d'employés fictifs ou d'employés n'ayant pas presté les heures payées
La répartition des coûts salariaux sur les projets/donateurs est incorrecte</t>
    </r>
  </si>
  <si>
    <r>
      <rPr>
        <sz val="9"/>
        <color theme="1"/>
        <rFont val="Arial"/>
        <family val="2"/>
      </rPr>
      <t>D3</t>
    </r>
  </si>
  <si>
    <r>
      <rPr>
        <sz val="9"/>
        <color theme="1"/>
        <rFont val="Arial"/>
        <family val="2"/>
      </rPr>
      <t>Vérification du temps de travail et des présences</t>
    </r>
  </si>
  <si>
    <r>
      <rPr>
        <sz val="9"/>
        <color theme="1"/>
        <rFont val="Arial"/>
        <family val="2"/>
      </rPr>
      <t>D3.1</t>
    </r>
  </si>
  <si>
    <r>
      <rPr>
        <sz val="9"/>
        <rFont val="Arial"/>
        <family val="2"/>
      </rPr>
      <t>Les temps de travail et les présences sont revus et approuvés dans le but de garantir l'exactitude et la validité des heures travaillées.</t>
    </r>
  </si>
  <si>
    <r>
      <rPr>
        <sz val="9"/>
        <color theme="1"/>
        <rFont val="Arial"/>
        <family val="2"/>
      </rPr>
      <t>D4</t>
    </r>
  </si>
  <si>
    <r>
      <rPr>
        <sz val="9"/>
        <color theme="1"/>
        <rFont val="Arial"/>
        <family val="2"/>
      </rPr>
      <t>Autorisation salaires</t>
    </r>
  </si>
  <si>
    <r>
      <rPr>
        <sz val="9"/>
        <color theme="1"/>
        <rFont val="Arial"/>
        <family val="2"/>
      </rPr>
      <t>D4.1</t>
    </r>
  </si>
  <si>
    <r>
      <rPr>
        <sz val="9"/>
        <rFont val="Arial"/>
        <family val="2"/>
      </rPr>
      <t xml:space="preserve"> Avant de procéder aux paiements, une vérification des salaires est effectuée incluant une analyse des écarts par rapport à la période précédente, des heures supplémentaires, des bonus et des vacances.</t>
    </r>
  </si>
  <si>
    <r>
      <rPr>
        <sz val="9"/>
        <color theme="1"/>
        <rFont val="Arial"/>
        <family val="2"/>
      </rPr>
      <t>La répartition des coûts salariaux sur les projets/donateurs est incorrecte</t>
    </r>
  </si>
  <si>
    <r>
      <rPr>
        <sz val="9"/>
        <color theme="1"/>
        <rFont val="Arial"/>
        <family val="2"/>
      </rPr>
      <t>D5</t>
    </r>
  </si>
  <si>
    <r>
      <rPr>
        <sz val="9"/>
        <color theme="1"/>
        <rFont val="Arial"/>
        <family val="2"/>
      </rPr>
      <t>Revue de l'attribution des coûts salariaux</t>
    </r>
  </si>
  <si>
    <r>
      <rPr>
        <sz val="9"/>
        <color theme="1"/>
        <rFont val="Arial"/>
        <family val="2"/>
      </rPr>
      <t>D5.1</t>
    </r>
  </si>
  <si>
    <r>
      <rPr>
        <sz val="9"/>
        <rFont val="Arial"/>
        <family val="2"/>
      </rPr>
      <t>La répartition des coûts salariaux et les modifications apportés à la codification des heures par rapport aux projets et donateurs font l'objet d'un examen indépendant.</t>
    </r>
  </si>
  <si>
    <r>
      <rPr>
        <sz val="9"/>
        <color theme="1"/>
        <rFont val="Arial"/>
        <family val="2"/>
      </rPr>
      <t>D5.2</t>
    </r>
  </si>
  <si>
    <r>
      <rPr>
        <sz val="9"/>
        <rFont val="Arial"/>
        <family val="2"/>
      </rPr>
      <t>Une revue indépendante est effectuée afin de garantir que le total des heures facturées à l'ensemble des projets (pour les divers donateurs) ne dépasse pas le total des heures travaillées.</t>
    </r>
  </si>
  <si>
    <r>
      <rPr>
        <sz val="9"/>
        <color theme="1"/>
        <rFont val="Arial"/>
        <family val="2"/>
      </rPr>
      <t>L'enregistrement des salaires dans le grand livre est incorrect</t>
    </r>
  </si>
  <si>
    <r>
      <rPr>
        <sz val="9"/>
        <color theme="1"/>
        <rFont val="Arial"/>
        <family val="2"/>
      </rPr>
      <t>D6</t>
    </r>
  </si>
  <si>
    <r>
      <rPr>
        <sz val="9"/>
        <color theme="1"/>
        <rFont val="Arial"/>
        <family val="2"/>
      </rPr>
      <t>Comptabilité salaires</t>
    </r>
  </si>
  <si>
    <r>
      <rPr>
        <sz val="9"/>
        <color theme="1"/>
        <rFont val="Arial"/>
        <family val="2"/>
      </rPr>
      <t>D6.1</t>
    </r>
  </si>
  <si>
    <r>
      <rPr>
        <sz val="9"/>
        <rFont val="Arial"/>
        <family val="2"/>
      </rPr>
      <t>Il existe une séparation adéquate des tâches entre la comptabilité des salaires et l'approbation des paiements de salaire.</t>
    </r>
  </si>
  <si>
    <r>
      <rPr>
        <sz val="9"/>
        <color theme="1"/>
        <rFont val="Arial"/>
        <family val="2"/>
      </rPr>
      <t>D7</t>
    </r>
  </si>
  <si>
    <r>
      <rPr>
        <sz val="9"/>
        <color theme="1"/>
        <rFont val="Arial"/>
        <family val="2"/>
      </rPr>
      <t>Réconciliations salaires</t>
    </r>
  </si>
  <si>
    <r>
      <rPr>
        <sz val="9"/>
        <color theme="1"/>
        <rFont val="Arial"/>
        <family val="2"/>
      </rPr>
      <t>D7.1</t>
    </r>
  </si>
  <si>
    <r>
      <rPr>
        <sz val="9"/>
        <rFont val="Arial"/>
        <family val="2"/>
      </rPr>
      <t>Des réconciliations des états de paie entre les paiements de salaire et le grand livre (et, le cas échéant, le livre auxiliaire) sont effectuées régulièrement.</t>
    </r>
  </si>
  <si>
    <r>
      <rPr>
        <sz val="9"/>
        <color theme="1"/>
        <rFont val="Arial"/>
        <family val="2"/>
      </rPr>
      <t>Les notes de frais du personnel sont incorrectes et/ou invalides</t>
    </r>
  </si>
  <si>
    <r>
      <rPr>
        <sz val="9"/>
        <color theme="1"/>
        <rFont val="Arial"/>
        <family val="2"/>
      </rPr>
      <t>Approbation des notes de frais du personnel</t>
    </r>
  </si>
  <si>
    <r>
      <rPr>
        <sz val="9"/>
        <color theme="1"/>
        <rFont val="Arial"/>
        <family val="2"/>
      </rPr>
      <t>D8.1</t>
    </r>
  </si>
  <si>
    <r>
      <rPr>
        <sz val="9"/>
        <rFont val="Arial"/>
        <family val="2"/>
      </rPr>
      <t>Les notes de frais du personnel (y compris les déplacements, etc.) font l'objet d'une approbation indépendante afin de vérifier leur validité et leur conformité avec l'accord de projet.</t>
    </r>
  </si>
  <si>
    <t>Calculs de salaire inexacts ou incomplets, paiements de salaires non autorisés et manque de critères / base pour surveiller et évaluer le rendement des employés.</t>
  </si>
  <si>
    <t xml:space="preserve">
Les dossiers du personnel sont complets, précis et mis à jour.</t>
  </si>
  <si>
    <r>
      <rPr>
        <b/>
        <sz val="9"/>
        <color theme="0"/>
        <rFont val="Arial"/>
        <family val="2"/>
      </rPr>
      <t>Notation du processus global de recrutement et de rémunération du personnel</t>
    </r>
  </si>
  <si>
    <r>
      <rPr>
        <sz val="9"/>
        <rFont val="Arial"/>
        <family val="2"/>
      </rPr>
      <t>E</t>
    </r>
  </si>
  <si>
    <r>
      <rPr>
        <sz val="9"/>
        <rFont val="Arial"/>
        <family val="2"/>
      </rPr>
      <t>Budget</t>
    </r>
  </si>
  <si>
    <r>
      <rPr>
        <sz val="9"/>
        <rFont val="Arial"/>
        <family val="2"/>
      </rPr>
      <t>Dépassement de coûts</t>
    </r>
  </si>
  <si>
    <r>
      <rPr>
        <sz val="9"/>
        <rFont val="Arial"/>
        <family val="2"/>
      </rPr>
      <t>E1</t>
    </r>
  </si>
  <si>
    <r>
      <rPr>
        <sz val="9"/>
        <rFont val="Arial"/>
        <family val="2"/>
      </rPr>
      <t>Suivi du budget</t>
    </r>
  </si>
  <si>
    <r>
      <rPr>
        <sz val="9"/>
        <rFont val="Arial"/>
        <family val="2"/>
      </rPr>
      <t>E1.1</t>
    </r>
  </si>
  <si>
    <r>
      <rPr>
        <sz val="9"/>
        <rFont val="Arial"/>
        <family val="2"/>
      </rPr>
      <t xml:space="preserve">Une surveillance des dépenses par rapport au budget est assurée régulièrement (périodiquement). </t>
    </r>
  </si>
  <si>
    <r>
      <rPr>
        <sz val="9"/>
        <rFont val="Arial"/>
        <family val="2"/>
      </rPr>
      <t>Autorisation de transfert de la ligne budgétaire</t>
    </r>
  </si>
  <si>
    <r>
      <rPr>
        <sz val="9"/>
        <rFont val="Arial"/>
        <family val="2"/>
      </rPr>
      <t>E1.2</t>
    </r>
  </si>
  <si>
    <t xml:space="preserve">Se référer au PPA bilatéral non gouvernemental, section 7 - Flexibilité budgétaire. Les transferts de lignes budgétaires suivants ne sont effectués que sur autorisation écrite préalable du HCR (Modification de l'AP):
- Plus de 30 ou 50 pour cent (en fonction de l'évaluation des risques) du niveau autorisé fourni (par niveau de sortant) 
- Impact sur le budget global du projet.                                                             Mouvement de fonds entre piliers
La documentation est conservée pour ces transferts. </t>
  </si>
  <si>
    <t>Calcul erroné du budget PICSC</t>
  </si>
  <si>
    <r>
      <rPr>
        <sz val="9"/>
        <rFont val="Arial"/>
        <family val="2"/>
      </rPr>
      <t>E2</t>
    </r>
  </si>
  <si>
    <r>
      <rPr>
        <sz val="9"/>
        <rFont val="Arial"/>
        <family val="2"/>
      </rPr>
      <t>Vérité budgétaire</t>
    </r>
  </si>
  <si>
    <r>
      <rPr>
        <sz val="9"/>
        <rFont val="Arial"/>
        <family val="2"/>
      </rPr>
      <t>E2.1</t>
    </r>
  </si>
  <si>
    <t xml:space="preserve">Le PICSC est correctement budgété et comptabilisé en charges réclammées dans les rapports financiers  </t>
  </si>
  <si>
    <r>
      <rPr>
        <b/>
        <sz val="9"/>
        <color theme="0"/>
        <rFont val="Arial"/>
        <family val="2"/>
      </rPr>
      <t>Notation du processus global de respect du budget</t>
    </r>
  </si>
  <si>
    <r>
      <rPr>
        <sz val="9"/>
        <color theme="1"/>
        <rFont val="Arial"/>
        <family val="2"/>
      </rPr>
      <t>F</t>
    </r>
  </si>
  <si>
    <r>
      <rPr>
        <sz val="9"/>
        <rFont val="Arial"/>
        <family val="2"/>
      </rPr>
      <t>Marchandises et biens</t>
    </r>
  </si>
  <si>
    <r>
      <rPr>
        <sz val="9"/>
        <rFont val="Arial"/>
        <family val="2"/>
      </rPr>
      <t>Les actifs immobilisés ne sont pas contrôlés</t>
    </r>
  </si>
  <si>
    <r>
      <rPr>
        <sz val="9"/>
        <rFont val="Arial"/>
        <family val="2"/>
      </rPr>
      <t>F1</t>
    </r>
  </si>
  <si>
    <r>
      <rPr>
        <sz val="9"/>
        <rFont val="Arial"/>
        <family val="2"/>
      </rPr>
      <t>Contrôle des actifs immobilisés</t>
    </r>
  </si>
  <si>
    <r>
      <rPr>
        <sz val="9"/>
        <color theme="1"/>
        <rFont val="Arial"/>
        <family val="2"/>
      </rPr>
      <t>F1.1</t>
    </r>
  </si>
  <si>
    <t>Le partenaire effectue une vérification physique périodique des actifs immobilisés (marchandises et biens fournis par le HCR en espèces ou en nature).
Une documentation appropriée est conservée par le partenaire attestant de la vérification physique périodique des immobilisations.</t>
  </si>
  <si>
    <r>
      <rPr>
        <sz val="9"/>
        <rFont val="Arial"/>
        <family val="2"/>
      </rPr>
      <t>F2</t>
    </r>
    <r>
      <rPr>
        <sz val="11"/>
        <color theme="1"/>
        <rFont val="Calibri"/>
        <family val="2"/>
        <scheme val="minor"/>
      </rPr>
      <t/>
    </r>
  </si>
  <si>
    <r>
      <rPr>
        <sz val="9"/>
        <color theme="1"/>
        <rFont val="Arial"/>
        <family val="2"/>
      </rPr>
      <t>F1.2</t>
    </r>
    <r>
      <rPr>
        <sz val="11"/>
        <color theme="1"/>
        <rFont val="Calibri"/>
        <family val="2"/>
        <scheme val="minor"/>
      </rPr>
      <t/>
    </r>
  </si>
  <si>
    <t xml:space="preserve">
Une correspondance à trois (vérification du coût et de la quantité) entre le registre des immobilisations, le «rapport sur les biens et les biens / annexe D» et le grand livre général.</t>
  </si>
  <si>
    <r>
      <rPr>
        <sz val="9"/>
        <rFont val="Arial"/>
        <family val="2"/>
      </rPr>
      <t>L'inventaire n'est pas pas bien tenu</t>
    </r>
  </si>
  <si>
    <r>
      <rPr>
        <sz val="9"/>
        <rFont val="Arial"/>
        <family val="2"/>
      </rPr>
      <t>F2</t>
    </r>
  </si>
  <si>
    <r>
      <rPr>
        <sz val="9"/>
        <rFont val="Arial"/>
        <family val="2"/>
      </rPr>
      <t>Contrôle de l'inventaire</t>
    </r>
  </si>
  <si>
    <r>
      <rPr>
        <sz val="9"/>
        <color theme="1"/>
        <rFont val="Arial"/>
        <family val="2"/>
      </rPr>
      <t>F2.1</t>
    </r>
  </si>
  <si>
    <r>
      <rPr>
        <sz val="9"/>
        <rFont val="Arial"/>
        <family val="2"/>
      </rPr>
      <t>Le partenaire assure un stockage correct et sécurisé de l'inventaire</t>
    </r>
  </si>
  <si>
    <r>
      <rPr>
        <sz val="9"/>
        <rFont val="Arial"/>
        <family val="2"/>
      </rPr>
      <t>L'inventaire n'est pas contrôlé</t>
    </r>
  </si>
  <si>
    <r>
      <rPr>
        <sz val="9"/>
        <color theme="1"/>
        <rFont val="Arial"/>
        <family val="2"/>
      </rPr>
      <t>F2.2</t>
    </r>
  </si>
  <si>
    <r>
      <rPr>
        <sz val="9"/>
        <rFont val="Arial"/>
        <family val="2"/>
      </rPr>
      <t>Le partenaire possède un système de gestion de l'inventaire permettant de tracer, surveiller et contrôler la distribution.</t>
    </r>
  </si>
  <si>
    <r>
      <rPr>
        <sz val="9"/>
        <color theme="1"/>
        <rFont val="Arial"/>
        <family val="2"/>
      </rPr>
      <t>F2.3</t>
    </r>
  </si>
  <si>
    <t>L'inventaire est compté et réconcilié avec les comptes au moins une fois par an.
Le décompte des stocks est bien approuvé et documenté.</t>
  </si>
  <si>
    <r>
      <rPr>
        <b/>
        <sz val="9"/>
        <color theme="0"/>
        <rFont val="Arial"/>
        <family val="2"/>
      </rPr>
      <t>Notation du processus global lié aux marchandises et aux biens</t>
    </r>
  </si>
  <si>
    <r>
      <rPr>
        <sz val="9"/>
        <color theme="1"/>
        <rFont val="Arial"/>
        <family val="2"/>
      </rPr>
      <t>G</t>
    </r>
  </si>
  <si>
    <r>
      <rPr>
        <sz val="9"/>
        <rFont val="Arial"/>
        <family val="2"/>
      </rPr>
      <t>Environnement général de contrôle</t>
    </r>
  </si>
  <si>
    <r>
      <rPr>
        <sz val="9"/>
        <rFont val="Arial"/>
        <family val="2"/>
      </rPr>
      <t xml:space="preserve">Il n'existe pas de système de contrôle interne </t>
    </r>
  </si>
  <si>
    <r>
      <rPr>
        <sz val="9"/>
        <rFont val="Arial"/>
        <family val="2"/>
      </rPr>
      <t>G1</t>
    </r>
  </si>
  <si>
    <r>
      <rPr>
        <sz val="9"/>
        <rFont val="Arial"/>
        <family val="2"/>
      </rPr>
      <t>Existence de l'environnement de contrôle interne</t>
    </r>
  </si>
  <si>
    <r>
      <rPr>
        <sz val="9"/>
        <rFont val="Arial"/>
        <family val="2"/>
      </rPr>
      <t>G1.1</t>
    </r>
  </si>
  <si>
    <r>
      <rPr>
        <sz val="9"/>
        <rFont val="Arial"/>
        <family val="2"/>
      </rPr>
      <t>Des procédures et directives, qui déterminent les normes minimales du système de contrôle interne, sont en place.</t>
    </r>
  </si>
  <si>
    <r>
      <rPr>
        <sz val="9"/>
        <rFont val="Arial"/>
        <family val="2"/>
      </rPr>
      <t>G1.2</t>
    </r>
  </si>
  <si>
    <r>
      <rPr>
        <sz val="9"/>
        <rFont val="Arial"/>
        <family val="2"/>
      </rPr>
      <t>Les responsabilités en matière de contrôle interne ont été attribuées au sein du personnel du partenaire.</t>
    </r>
  </si>
  <si>
    <r>
      <rPr>
        <sz val="9"/>
        <rFont val="Arial"/>
        <family val="2"/>
      </rPr>
      <t>G1.3</t>
    </r>
    <r>
      <rPr>
        <sz val="11"/>
        <color theme="1"/>
        <rFont val="Calibri"/>
        <family val="2"/>
        <scheme val="minor"/>
      </rPr>
      <t/>
    </r>
  </si>
  <si>
    <t>Il existe des procédures de contrôle pour éviter le double financement / imputation des dépenses (par exemple, timbre «payé», code de projet / donateur, etc.)</t>
  </si>
  <si>
    <r>
      <rPr>
        <sz val="9"/>
        <rFont val="Arial"/>
        <family val="2"/>
      </rPr>
      <t>G1.4</t>
    </r>
    <r>
      <rPr>
        <sz val="11"/>
        <color theme="1"/>
        <rFont val="Calibri"/>
        <family val="2"/>
        <scheme val="minor"/>
      </rPr>
      <t/>
    </r>
  </si>
  <si>
    <t>Il existe des procédures de contrôle pour éviter une classification erronée des dépenses entre les postes PFR</t>
  </si>
  <si>
    <r>
      <rPr>
        <sz val="9"/>
        <rFont val="Arial"/>
        <family val="2"/>
      </rPr>
      <t>G1.5</t>
    </r>
    <r>
      <rPr>
        <sz val="11"/>
        <color theme="1"/>
        <rFont val="Calibri"/>
        <family val="2"/>
        <scheme val="minor"/>
      </rPr>
      <t/>
    </r>
  </si>
  <si>
    <t>Il existe des procédures de contrôle pour garantir que toutes les dépenses engagées sont déclarées dans le PFR</t>
  </si>
  <si>
    <r>
      <rPr>
        <sz val="9"/>
        <rFont val="Arial"/>
        <family val="2"/>
      </rPr>
      <t>Les malversations et les fraudes ne sont pas identifiées et gérées de manière appropriée</t>
    </r>
  </si>
  <si>
    <r>
      <rPr>
        <sz val="9"/>
        <rFont val="Arial"/>
        <family val="2"/>
      </rPr>
      <t>G2</t>
    </r>
  </si>
  <si>
    <r>
      <rPr>
        <sz val="9"/>
        <rFont val="Arial"/>
        <family val="2"/>
      </rPr>
      <t>Lutte contre la fraude</t>
    </r>
  </si>
  <si>
    <r>
      <rPr>
        <sz val="9"/>
        <rFont val="Arial"/>
        <family val="2"/>
      </rPr>
      <t>G2.1</t>
    </r>
  </si>
  <si>
    <r>
      <rPr>
        <sz val="9"/>
        <rFont val="Arial"/>
        <family val="2"/>
      </rPr>
      <t>Il existe des directives pour la prévention, la détection des fraudes et des comportements contraires à l'éthique et la réponse à ces comportements.</t>
    </r>
  </si>
  <si>
    <r>
      <rPr>
        <sz val="9"/>
        <rFont val="Arial"/>
        <family val="2"/>
      </rPr>
      <t>G2.2</t>
    </r>
  </si>
  <si>
    <r>
      <rPr>
        <sz val="9"/>
        <rFont val="Arial"/>
        <family val="2"/>
      </rPr>
      <t>Il existe un processus d'investigation opérationnel.</t>
    </r>
  </si>
  <si>
    <r>
      <rPr>
        <sz val="9"/>
        <rFont val="Arial"/>
        <family val="2"/>
      </rPr>
      <t>G2.3</t>
    </r>
  </si>
  <si>
    <r>
      <rPr>
        <sz val="9"/>
        <rFont val="Arial"/>
        <family val="2"/>
      </rPr>
      <t>Un mécanisme opérationnel de notification des allégations existe.</t>
    </r>
  </si>
  <si>
    <r>
      <rPr>
        <sz val="9"/>
        <rFont val="Arial"/>
        <family val="2"/>
      </rPr>
      <t>G</t>
    </r>
  </si>
  <si>
    <r>
      <rPr>
        <sz val="9"/>
        <rFont val="Arial"/>
        <family val="2"/>
      </rPr>
      <t>G3</t>
    </r>
  </si>
  <si>
    <r>
      <rPr>
        <sz val="9"/>
        <rFont val="Arial"/>
        <family val="2"/>
      </rPr>
      <t>Code de conduite</t>
    </r>
  </si>
  <si>
    <r>
      <rPr>
        <sz val="9"/>
        <rFont val="Arial"/>
        <family val="2"/>
      </rPr>
      <t>G3.1</t>
    </r>
  </si>
  <si>
    <r>
      <rPr>
        <sz val="9"/>
        <rFont val="Arial"/>
        <family val="2"/>
      </rPr>
      <t>Un code de conduite est en place, qui est régulièrement porté à la connaissance du personnel du partenaire et qui comporte des directives précises à observer dans l'éventualité d'une fraude.</t>
    </r>
  </si>
  <si>
    <r>
      <rPr>
        <sz val="9"/>
        <rFont val="Arial"/>
        <family val="2"/>
      </rPr>
      <t>G3.2</t>
    </r>
  </si>
  <si>
    <r>
      <rPr>
        <sz val="9"/>
        <rFont val="Arial"/>
        <family val="2"/>
      </rPr>
      <t>Des formations sont régulièrement organisées afin de sensibiliser le personnel aux manquements au code de conduite et à la fraude</t>
    </r>
  </si>
  <si>
    <r>
      <rPr>
        <b/>
        <sz val="9"/>
        <color theme="0"/>
        <rFont val="Arial"/>
        <family val="2"/>
      </rPr>
      <t>Notation du processus global lié à l'environnement général de contrôle</t>
    </r>
  </si>
  <si>
    <r>
      <rPr>
        <sz val="9"/>
        <rFont val="Arial"/>
        <family val="2"/>
      </rPr>
      <t>H</t>
    </r>
  </si>
  <si>
    <t>Conformité avec d'autres termes des accords de partenariat</t>
  </si>
  <si>
    <r>
      <rPr>
        <sz val="9"/>
        <rFont val="Arial"/>
        <family val="2"/>
      </rPr>
      <t xml:space="preserve">Le partenaire ne respecte pas les conditions de l'accord </t>
    </r>
  </si>
  <si>
    <r>
      <rPr>
        <sz val="9"/>
        <rFont val="Arial"/>
        <family val="2"/>
      </rPr>
      <t>H1</t>
    </r>
  </si>
  <si>
    <r>
      <rPr>
        <sz val="9"/>
        <rFont val="Arial"/>
        <family val="2"/>
      </rPr>
      <t>Surveillance de la performance opérationnelle des projets</t>
    </r>
  </si>
  <si>
    <r>
      <rPr>
        <sz val="9"/>
        <rFont val="Arial"/>
        <family val="2"/>
      </rPr>
      <t>H1.1</t>
    </r>
  </si>
  <si>
    <r>
      <rPr>
        <sz val="9"/>
        <rFont val="Arial"/>
        <family val="2"/>
      </rPr>
      <t xml:space="preserve">Les programmes de travail des projets et les résultats attendus sont examinés régulièrement et mis à jour par le partenaire </t>
    </r>
  </si>
  <si>
    <r>
      <rPr>
        <sz val="9"/>
        <rFont val="Arial"/>
        <family val="2"/>
      </rPr>
      <t>H1.2</t>
    </r>
  </si>
  <si>
    <r>
      <rPr>
        <sz val="9"/>
        <rFont val="Arial"/>
        <family val="2"/>
      </rPr>
      <t>Des ajustements des performances et des programmes sont réalisés en temps opportun en fonction des résultats obtenus et du suivi financier assuré par le HCR.</t>
    </r>
  </si>
  <si>
    <r>
      <rPr>
        <sz val="9"/>
        <rFont val="Arial"/>
        <family val="2"/>
      </rPr>
      <t>H2</t>
    </r>
  </si>
  <si>
    <r>
      <rPr>
        <sz val="9"/>
        <rFont val="Arial"/>
        <family val="2"/>
      </rPr>
      <t>Surveillance de la performance financière des projets</t>
    </r>
  </si>
  <si>
    <r>
      <rPr>
        <sz val="9"/>
        <rFont val="Arial"/>
        <family val="2"/>
      </rPr>
      <t>H2.1</t>
    </r>
  </si>
  <si>
    <r>
      <rPr>
        <sz val="9"/>
        <rFont val="Arial"/>
        <family val="2"/>
      </rPr>
      <t>Des rapports de performance et des rapports financiers sont soumis au HCR aux dates convenues dans le PPA.</t>
    </r>
  </si>
  <si>
    <r>
      <rPr>
        <sz val="9"/>
        <rFont val="Arial"/>
        <family val="2"/>
      </rPr>
      <t>H2.2</t>
    </r>
  </si>
  <si>
    <r>
      <rPr>
        <sz val="9"/>
        <rFont val="Arial"/>
        <family val="2"/>
      </rPr>
      <t>Des demandes de financement sont présentées en temps opportun au HCR conformément au programme de travail des projets/à l'échéancier</t>
    </r>
  </si>
  <si>
    <r>
      <rPr>
        <sz val="9"/>
        <color theme="1"/>
        <rFont val="Arial"/>
        <family val="2"/>
      </rPr>
      <t>H</t>
    </r>
  </si>
  <si>
    <r>
      <rPr>
        <sz val="9"/>
        <color theme="1"/>
        <rFont val="Arial"/>
        <family val="2"/>
      </rPr>
      <t xml:space="preserve">Le partenaire ne respecte pas les conditions de l'accord </t>
    </r>
  </si>
  <si>
    <r>
      <rPr>
        <sz val="9"/>
        <color theme="1"/>
        <rFont val="Arial"/>
        <family val="2"/>
      </rPr>
      <t>H3</t>
    </r>
  </si>
  <si>
    <r>
      <rPr>
        <sz val="9"/>
        <color theme="1"/>
        <rFont val="Arial"/>
        <family val="2"/>
      </rPr>
      <t>Mise en œuvre des recommandations de l'année précédente</t>
    </r>
  </si>
  <si>
    <r>
      <rPr>
        <sz val="9"/>
        <color theme="1"/>
        <rFont val="Arial"/>
        <family val="2"/>
      </rPr>
      <t>H3.1</t>
    </r>
  </si>
  <si>
    <r>
      <rPr>
        <sz val="9"/>
        <color theme="1"/>
        <rFont val="Arial"/>
        <family val="2"/>
      </rPr>
      <t>Les recommandations d'audit de l'année précédente ont été mises en œuvre de manière appropriée.</t>
    </r>
  </si>
  <si>
    <r>
      <rPr>
        <b/>
        <sz val="9"/>
        <color theme="0"/>
        <rFont val="Arial"/>
        <family val="2"/>
      </rPr>
      <t>Notation globale du processus Compliance accord de partenariat (PPA) et autres</t>
    </r>
  </si>
  <si>
    <r>
      <rPr>
        <b/>
        <sz val="9"/>
        <color theme="0"/>
        <rFont val="Arial"/>
        <family val="2"/>
      </rPr>
      <t>#</t>
    </r>
  </si>
  <si>
    <r>
      <rPr>
        <b/>
        <sz val="9"/>
        <color theme="0"/>
        <rFont val="Arial"/>
        <family val="2"/>
      </rPr>
      <t>Informations supplémentaires requises</t>
    </r>
  </si>
  <si>
    <r>
      <rPr>
        <b/>
        <sz val="9"/>
        <color theme="0"/>
        <rFont val="Arial"/>
        <family val="2"/>
      </rPr>
      <t>Résultats</t>
    </r>
  </si>
  <si>
    <r>
      <rPr>
        <b/>
        <sz val="9"/>
        <color theme="0"/>
        <rFont val="Arial"/>
        <family val="2"/>
      </rPr>
      <t>Commentaires</t>
    </r>
  </si>
  <si>
    <r>
      <rPr>
        <sz val="9"/>
        <color theme="1"/>
        <rFont val="Arial"/>
        <family val="2"/>
      </rPr>
      <t>I1</t>
    </r>
  </si>
  <si>
    <r>
      <rPr>
        <sz val="9"/>
        <rFont val="Arial"/>
        <family val="2"/>
      </rPr>
      <t>Système comptable - support papier ou nom du progiciel</t>
    </r>
  </si>
  <si>
    <r>
      <rPr>
        <sz val="9"/>
        <color theme="1"/>
        <rFont val="Arial"/>
        <family val="2"/>
      </rPr>
      <t>I2</t>
    </r>
  </si>
  <si>
    <r>
      <rPr>
        <sz val="9"/>
        <rFont val="Arial"/>
        <family val="2"/>
      </rPr>
      <t>Système d'achat - support papier ou nom du progiciel</t>
    </r>
  </si>
  <si>
    <r>
      <rPr>
        <sz val="9"/>
        <color theme="1"/>
        <rFont val="Arial"/>
        <family val="2"/>
      </rPr>
      <t>I3</t>
    </r>
  </si>
  <si>
    <r>
      <rPr>
        <sz val="9"/>
        <rFont val="Arial"/>
        <family val="2"/>
      </rPr>
      <t>Système de paie - support papier ou nom du progiciel</t>
    </r>
  </si>
  <si>
    <r>
      <rPr>
        <sz val="9"/>
        <color theme="1"/>
        <rFont val="Arial"/>
        <family val="2"/>
      </rPr>
      <t>I4</t>
    </r>
  </si>
  <si>
    <t>La comptabilité est-elle modifiée en espèces ou en comptabilité d'exercice?</t>
  </si>
  <si>
    <r>
      <rPr>
        <sz val="9"/>
        <color theme="1"/>
        <rFont val="Arial"/>
        <family val="2"/>
      </rPr>
      <t>I5</t>
    </r>
  </si>
  <si>
    <r>
      <rPr>
        <sz val="9"/>
        <rFont val="Arial"/>
        <family val="2"/>
      </rPr>
      <t>% de paiements par chèque et de paiements en espèces?</t>
    </r>
  </si>
  <si>
    <t>Y a-t-il un processus de dénonciation (whistleblowing) indépendente en cas de mauvaise conduite (p.ex. fraude, harcèlement, corruption)?</t>
  </si>
  <si>
    <t>Y a-t-il un code de bonne conduite / code d'éthique?</t>
  </si>
  <si>
    <t>Y a-t-il des procédures spécifique à la prévention, notification et gestion des cas d'abus, harcèlement, exploitation sexuelle ou autre mauvaise conduite?</t>
  </si>
  <si>
    <t>Y a-t-il des procédures / polices spécifiques pour la prévention et la gestion de la fraude et corruption?</t>
  </si>
  <si>
    <t>Est-ce que les membres du conseil d'administration (board) et les directeurs signent, sur une base régulière, une déclaration d'indépendence?</t>
  </si>
  <si>
    <t>Y a-t-il une vérification de fond (background check) des nouveaux employés?</t>
  </si>
  <si>
    <t>UNIQUE</t>
  </si>
  <si>
    <t>Business Unit &amp;Partner</t>
  </si>
  <si>
    <t>Implementer</t>
  </si>
  <si>
    <t>Agreement Number</t>
  </si>
  <si>
    <t>AFG011001222953</t>
  </si>
  <si>
    <t>AFG011001222</t>
  </si>
  <si>
    <t>AFG01</t>
  </si>
  <si>
    <t>HEWAD Reconstruction, Health and Humanitarian Assistance committee</t>
  </si>
  <si>
    <t>AFG011001218954</t>
  </si>
  <si>
    <t>AFG011001218</t>
  </si>
  <si>
    <t>Afghan Amputee Bicyclists for Rehabilitation and Recreation</t>
  </si>
  <si>
    <t>AFG011001211955</t>
  </si>
  <si>
    <t>AFG011001211</t>
  </si>
  <si>
    <t>WOMEN FOR AFGHAN WOMEN</t>
  </si>
  <si>
    <t>AFG011001223956</t>
  </si>
  <si>
    <t>AFG011001223</t>
  </si>
  <si>
    <t>The Welfare Association for the Development of Afghanistan</t>
  </si>
  <si>
    <t>AFG011001179957</t>
  </si>
  <si>
    <t>AFG011001179</t>
  </si>
  <si>
    <t>BASIC EDUCATION AND EMPLOYABLE SKILLS TRAINING</t>
  </si>
  <si>
    <t>AFG011001198958</t>
  </si>
  <si>
    <t>AFG011001198</t>
  </si>
  <si>
    <t>ORGANIZATION FOR RELIEF DEVELOPMENT</t>
  </si>
  <si>
    <t>AFG011001211959</t>
  </si>
  <si>
    <t>AFG011001078960</t>
  </si>
  <si>
    <t>AFG011001078</t>
  </si>
  <si>
    <t>WATAN SOCIAL AND TECHNICAL SERVICES ASSOCIATION</t>
  </si>
  <si>
    <t>AFG011001041962</t>
  </si>
  <si>
    <t>AFG011001041</t>
  </si>
  <si>
    <t>COORD. OF HUMANITARIAN ASSISTANCE, AFGHANISTAN</t>
  </si>
  <si>
    <t>AFG011001221963</t>
  </si>
  <si>
    <t>AFG011001221</t>
  </si>
  <si>
    <t>Afghan Community and Health Rehabilitation Organization</t>
  </si>
  <si>
    <t>AFG011001218964</t>
  </si>
  <si>
    <t>AFG011001000965</t>
  </si>
  <si>
    <t>AFG011001000</t>
  </si>
  <si>
    <t>MINISTRY OF REFUGEES &amp; REPATRIATION, KABUL, AFGHANISTAN</t>
  </si>
  <si>
    <t>AFG011001222966</t>
  </si>
  <si>
    <t>AFG011001211967</t>
  </si>
  <si>
    <t>AFG011001186968</t>
  </si>
  <si>
    <t>AFG011001186</t>
  </si>
  <si>
    <t>HUMAN RESOURCES DEVELOPMENT AGENCY</t>
  </si>
  <si>
    <t>AFG011001198969</t>
  </si>
  <si>
    <t>AFG011001041970</t>
  </si>
  <si>
    <t>AFG011001019971</t>
  </si>
  <si>
    <t>AFG011001019</t>
  </si>
  <si>
    <t>ANSARI REHABILITATION ASSOCIATION FOR AFGHANISTAN</t>
  </si>
  <si>
    <t>AFG011001211972</t>
  </si>
  <si>
    <t>AFG011001223973</t>
  </si>
  <si>
    <t>AFG011081049976</t>
  </si>
  <si>
    <t>AFG011081049</t>
  </si>
  <si>
    <t>AGENCE D'AIDE A LA COOPERATION TECHNIQUE ET AU DEVELOPPMENT</t>
  </si>
  <si>
    <t>AFG011246057978</t>
  </si>
  <si>
    <t>AFG011246057</t>
  </si>
  <si>
    <t>Aga Khan Agency for Habitat</t>
  </si>
  <si>
    <t>AFG011193037979</t>
  </si>
  <si>
    <t>AFG011193037</t>
  </si>
  <si>
    <t>Stichting BRAC International</t>
  </si>
  <si>
    <t>AGO011197004117</t>
  </si>
  <si>
    <t>AGO011197004</t>
  </si>
  <si>
    <t>AGO01</t>
  </si>
  <si>
    <t>NORWEGIAN CHURCH AID</t>
  </si>
  <si>
    <t>AGO011004016118</t>
  </si>
  <si>
    <t>AGO011004016</t>
  </si>
  <si>
    <t>Igreja Evangelica dos Irmaos em Angola - IEIA</t>
  </si>
  <si>
    <t>AGO011126007121</t>
  </si>
  <si>
    <t>AGO011126007</t>
  </si>
  <si>
    <t>JESUIT REFUGEE SERVICE</t>
  </si>
  <si>
    <t>ARG011274071193</t>
  </si>
  <si>
    <t>ARG011274071</t>
  </si>
  <si>
    <t>ARG01</t>
  </si>
  <si>
    <t>ADVENTIST DEVELOPMENT AND RELIEF AGENCY</t>
  </si>
  <si>
    <t>ARG011274054194</t>
  </si>
  <si>
    <t>ARG011274054</t>
  </si>
  <si>
    <t>WORLD VISION INTERNATIONAL</t>
  </si>
  <si>
    <t>ARG011207001197</t>
  </si>
  <si>
    <t>ARG011207001</t>
  </si>
  <si>
    <t>Semillas para la Democracia</t>
  </si>
  <si>
    <t>ARG011273001198</t>
  </si>
  <si>
    <t>ARG011273001</t>
  </si>
  <si>
    <t>SERVICIO ECUMENICO PARA LA DIGNIDAD HUMANA, URUGUAY</t>
  </si>
  <si>
    <t>ARG011027003203</t>
  </si>
  <si>
    <t>ARG011027003</t>
  </si>
  <si>
    <t>Caritas Boliviana</t>
  </si>
  <si>
    <t>ARG011246016205</t>
  </si>
  <si>
    <t>ARG011246016</t>
  </si>
  <si>
    <t>INT.FED.OF RED CROSS &amp; RED CRESCENT SOCIETIES</t>
  </si>
  <si>
    <t>ARG011044013210</t>
  </si>
  <si>
    <t>ARG011044013</t>
  </si>
  <si>
    <t>Municipalidad de Santiago</t>
  </si>
  <si>
    <t>ARM011007018138</t>
  </si>
  <si>
    <t>ARM011007018</t>
  </si>
  <si>
    <t>ARMENIAN RED CROSS SOCIETY</t>
  </si>
  <si>
    <t>ARM011007013139</t>
  </si>
  <si>
    <t>ARM011007013</t>
  </si>
  <si>
    <t>MISSION ARMENIA</t>
  </si>
  <si>
    <t>ARM011274054143</t>
  </si>
  <si>
    <t>ARM011274054</t>
  </si>
  <si>
    <t>BDI011021028269</t>
  </si>
  <si>
    <t>BDI011021028</t>
  </si>
  <si>
    <t>BDI01</t>
  </si>
  <si>
    <t>CONSEIL POUR EDUCATION AND DEVELOPMENT, BURUNDI</t>
  </si>
  <si>
    <t>BDI011021036270</t>
  </si>
  <si>
    <t>BDI011021036</t>
  </si>
  <si>
    <t>OFFICE NATIONAL DE PROTECTION DES REFUGIES ET APATRIDES</t>
  </si>
  <si>
    <t>BDI011126036272</t>
  </si>
  <si>
    <t>BDI011126036</t>
  </si>
  <si>
    <t>WE WORLD - G.V.C. Organizzazione Non lucrativa di Utilita Sociale</t>
  </si>
  <si>
    <t>BDI011274001273</t>
  </si>
  <si>
    <t>BDI011274001</t>
  </si>
  <si>
    <t>International Rescue Committee, Inc.</t>
  </si>
  <si>
    <t>BDI011021007276</t>
  </si>
  <si>
    <t>BDI011021007</t>
  </si>
  <si>
    <t>CED - CARITAS BURUNDI</t>
  </si>
  <si>
    <t>BDI011271031278</t>
  </si>
  <si>
    <t>BDI011271031</t>
  </si>
  <si>
    <t>AFRICAN INITIATIVE FOR RELIEF AND DEVELOPMENT</t>
  </si>
  <si>
    <t>BDI011092074279</t>
  </si>
  <si>
    <t>BDI011092074</t>
  </si>
  <si>
    <t>SAVE THE CHILDREN INTERNATIONAL</t>
  </si>
  <si>
    <t>BDI011274054282</t>
  </si>
  <si>
    <t>BDI011274054</t>
  </si>
  <si>
    <t>BDI011060001285</t>
  </si>
  <si>
    <t>BDI011060001</t>
  </si>
  <si>
    <t>DANISH REFUGEE COUNCIL</t>
  </si>
  <si>
    <t>BDI011246031288</t>
  </si>
  <si>
    <t>BDI011246031</t>
  </si>
  <si>
    <t>RET International</t>
  </si>
  <si>
    <t>BEL01102202361</t>
  </si>
  <si>
    <t>BEL011022023</t>
  </si>
  <si>
    <t>BEL01</t>
  </si>
  <si>
    <t>EUROPEAN COUNCIL ON REFUGEES AND EXILES</t>
  </si>
  <si>
    <t>LBN011155014589</t>
  </si>
  <si>
    <t>LBN011155014</t>
  </si>
  <si>
    <t>LBN01</t>
  </si>
  <si>
    <t>MAKHZOUMI FOUNDATION</t>
  </si>
  <si>
    <t>BFA011081081136</t>
  </si>
  <si>
    <t>BFA011081081</t>
  </si>
  <si>
    <t>BFA01</t>
  </si>
  <si>
    <t>Association la Voute Nubienne</t>
  </si>
  <si>
    <t>BFA011271031137</t>
  </si>
  <si>
    <t>BFA011271031</t>
  </si>
  <si>
    <t>BFA011022006138</t>
  </si>
  <si>
    <t>BFA011022006</t>
  </si>
  <si>
    <t>VETERINAIRES SANS FRONTIERES</t>
  </si>
  <si>
    <t>BFA011126018139</t>
  </si>
  <si>
    <t>BFA011126018</t>
  </si>
  <si>
    <t>INTERSOS, ITALY</t>
  </si>
  <si>
    <t>BFA011092047140</t>
  </si>
  <si>
    <t>BFA011092047</t>
  </si>
  <si>
    <t>PLAN INTERNATIONAL, UNITED KINGDOM</t>
  </si>
  <si>
    <t>BFA011025003141</t>
  </si>
  <si>
    <t>BFA011025003</t>
  </si>
  <si>
    <t>CHRISTIAN RELIEF &amp; DEV. ORGANIZATION, BURKINA FASO</t>
  </si>
  <si>
    <t>BFA011042027142</t>
  </si>
  <si>
    <t>BFA011042027</t>
  </si>
  <si>
    <t>ICAHD international</t>
  </si>
  <si>
    <t>BFA011025013143</t>
  </si>
  <si>
    <t>BFA011025013</t>
  </si>
  <si>
    <t>Mouvement Burkinabe Des Droits De L'homme Et Des Peuples</t>
  </si>
  <si>
    <t>BFA011197000145</t>
  </si>
  <si>
    <t>BFA011197000</t>
  </si>
  <si>
    <t>NORWEGIAN REFUGEE COUNCIL</t>
  </si>
  <si>
    <t>BFA011060001146</t>
  </si>
  <si>
    <t>BFA011060001</t>
  </si>
  <si>
    <t>BFA011025000148</t>
  </si>
  <si>
    <t>BFA011025000</t>
  </si>
  <si>
    <t>COMMISSION NATIONALE D'AIDE AUX REFUGIES, BKF</t>
  </si>
  <si>
    <t>BFA011025011149</t>
  </si>
  <si>
    <t>BFA011025011</t>
  </si>
  <si>
    <t>Conseil National de Secours d'Urgence et de Rehabilitation</t>
  </si>
  <si>
    <t>BFA011081049150</t>
  </si>
  <si>
    <t>BFA011081049</t>
  </si>
  <si>
    <t>BFA011040026152</t>
  </si>
  <si>
    <t>BFA011040026</t>
  </si>
  <si>
    <t>All For Peace And Dignity</t>
  </si>
  <si>
    <t>BFA011040023153</t>
  </si>
  <si>
    <t>BFA011040023</t>
  </si>
  <si>
    <t>Comite International Pour L’Aide D’Urgence et le Developpement</t>
  </si>
  <si>
    <t>BFA011274001154</t>
  </si>
  <si>
    <t>BFA011274001</t>
  </si>
  <si>
    <t>BGD011024020226</t>
  </si>
  <si>
    <t>BGD011024020</t>
  </si>
  <si>
    <t>BGD01</t>
  </si>
  <si>
    <t>Light House</t>
  </si>
  <si>
    <t>BGD011274056227</t>
  </si>
  <si>
    <t>BGD011274056</t>
  </si>
  <si>
    <t>FOOD FOR THE HUNGRY INTERNATIONAL</t>
  </si>
  <si>
    <t>BGD011024001229</t>
  </si>
  <si>
    <t>BGD011024001</t>
  </si>
  <si>
    <t>Gonoshasthaya Kendra</t>
  </si>
  <si>
    <t>BGD011246022233</t>
  </si>
  <si>
    <t>BGD011246022</t>
  </si>
  <si>
    <t>IUCN, International Union for Conservation of Nature and Natural Resources</t>
  </si>
  <si>
    <t>BGD011024005234</t>
  </si>
  <si>
    <t>BGD011024005</t>
  </si>
  <si>
    <t>BANGLADESH RED CRESCENT SOCIETY</t>
  </si>
  <si>
    <t>BGD011024017236</t>
  </si>
  <si>
    <t>BGD011024017</t>
  </si>
  <si>
    <t>Caritas Bangladesh</t>
  </si>
  <si>
    <t>BGD011022007237</t>
  </si>
  <si>
    <t>BGD011022007</t>
  </si>
  <si>
    <t>HANDICAP INTERNATIONAL</t>
  </si>
  <si>
    <t>BGD011246052238</t>
  </si>
  <si>
    <t>BGD011246052</t>
  </si>
  <si>
    <t>HELVETAS Swiss Intercooperation</t>
  </si>
  <si>
    <t>BGD011024014239</t>
  </si>
  <si>
    <t>BGD011024014</t>
  </si>
  <si>
    <t>BRAC BANGLADESH</t>
  </si>
  <si>
    <t>BGD011092045240</t>
  </si>
  <si>
    <t>BGD011092045</t>
  </si>
  <si>
    <t>OXFAM, THE UNITED KINGDOM</t>
  </si>
  <si>
    <t>BGD011024015241</t>
  </si>
  <si>
    <t>BGD011024015</t>
  </si>
  <si>
    <t>NGO Forum for Public Health</t>
  </si>
  <si>
    <t>BGD011024009242</t>
  </si>
  <si>
    <t>BGD011024009</t>
  </si>
  <si>
    <t>TAI Social Foundation</t>
  </si>
  <si>
    <t>BGD011246030I243</t>
  </si>
  <si>
    <t>BGD011246030I</t>
  </si>
  <si>
    <t>1246030I</t>
  </si>
  <si>
    <t>FONDATION TERRE DES HOMMES</t>
  </si>
  <si>
    <t>BGD011024003244</t>
  </si>
  <si>
    <t>BGD011024003</t>
  </si>
  <si>
    <t>COMMUNITY DEVELOPMENT CENTRE, BANGLADESH</t>
  </si>
  <si>
    <t>BGD011024021245</t>
  </si>
  <si>
    <t>BGD011024021</t>
  </si>
  <si>
    <t>Center for Natural Resource Studies</t>
  </si>
  <si>
    <t>BGD011081025246</t>
  </si>
  <si>
    <t>BGD011081025</t>
  </si>
  <si>
    <t>ACTION CONTRE LA FAIM, FRANCE</t>
  </si>
  <si>
    <t>BGD011092074248</t>
  </si>
  <si>
    <t>BGD011092074</t>
  </si>
  <si>
    <t>BGD011092075249</t>
  </si>
  <si>
    <t>BGD011092075</t>
  </si>
  <si>
    <t>RELIEF INTERNATIONAL UK</t>
  </si>
  <si>
    <t>BGD011092020250</t>
  </si>
  <si>
    <t>BGD011092020</t>
  </si>
  <si>
    <t>ACTIONAID, GREAT BRITAIN</t>
  </si>
  <si>
    <t>BIH011030007203</t>
  </si>
  <si>
    <t>BIH011030007</t>
  </si>
  <si>
    <t>BIH01</t>
  </si>
  <si>
    <t>Min.for Human Rights&amp;Rfgs., BSN</t>
  </si>
  <si>
    <t>BIH011030058204</t>
  </si>
  <si>
    <t>BIH011030058</t>
  </si>
  <si>
    <t>MINISTRY OF SECURITY, BiH</t>
  </si>
  <si>
    <t>BIH011030056205</t>
  </si>
  <si>
    <t>BIH011030056</t>
  </si>
  <si>
    <t>B&amp;H Women's Initiative, BSN</t>
  </si>
  <si>
    <t>BIH011030057206</t>
  </si>
  <si>
    <t>BIH011030057</t>
  </si>
  <si>
    <t>Udruzenje “Vasa Prava BIH”</t>
  </si>
  <si>
    <t>BRA011029018158</t>
  </si>
  <si>
    <t>BRA011029018</t>
  </si>
  <si>
    <t>BRA01</t>
  </si>
  <si>
    <t>Aldeias Infantis SOS Brasil</t>
  </si>
  <si>
    <t>BRA011029024159</t>
  </si>
  <si>
    <t>BRA011029024</t>
  </si>
  <si>
    <t>Organizacao Fraternidade sem Fronteiras</t>
  </si>
  <si>
    <t>BRA011029019161</t>
  </si>
  <si>
    <t>BRA011029019</t>
  </si>
  <si>
    <t>ASAV Servico Jesuita a Migrantes e Refugiados</t>
  </si>
  <si>
    <t>BRA011029017162</t>
  </si>
  <si>
    <t>BRA011029017</t>
  </si>
  <si>
    <t>Fraternidade - Federação Humanitária Internacional</t>
  </si>
  <si>
    <t>BRA011029012163</t>
  </si>
  <si>
    <t>BRA011029012</t>
  </si>
  <si>
    <t>Associacao Voluntarios Para o Servicio Internacional - BRASIL</t>
  </si>
  <si>
    <t>BRA011029001164</t>
  </si>
  <si>
    <t>BRA011029001</t>
  </si>
  <si>
    <t>CARITAS ARQUIDIOCESANA DE RIO DE JANEIRO, BRAZIL</t>
  </si>
  <si>
    <t>BRA011029002168</t>
  </si>
  <si>
    <t>BRA011029002</t>
  </si>
  <si>
    <t>CARITAS ARQUIDIOCESANA DE SAO PAULO, BRAZIL</t>
  </si>
  <si>
    <t>BRA011029020171</t>
  </si>
  <si>
    <t>BRA011029020</t>
  </si>
  <si>
    <t>Instituto MANA</t>
  </si>
  <si>
    <t>CAF011126018183</t>
  </si>
  <si>
    <t>CAF011126018</t>
  </si>
  <si>
    <t>CAF01</t>
  </si>
  <si>
    <t>CAF011041009184</t>
  </si>
  <si>
    <t>CAF011041009</t>
  </si>
  <si>
    <t>PROJET D'APPUI AU RETOUR ET A LA REINTEGRATION EN RCA</t>
  </si>
  <si>
    <t>CAF011041009188</t>
  </si>
  <si>
    <t>CAF011126017190</t>
  </si>
  <si>
    <t>CAF011126017</t>
  </si>
  <si>
    <t>COOPERAZIONE INTERNATIONALE</t>
  </si>
  <si>
    <t>CAF011080002191</t>
  </si>
  <si>
    <t>CAF011080002</t>
  </si>
  <si>
    <t>FINN CHURCH AID</t>
  </si>
  <si>
    <t>CAF011197000192</t>
  </si>
  <si>
    <t>CAF011197000</t>
  </si>
  <si>
    <t>CAF011041000193</t>
  </si>
  <si>
    <t>CAF011041000</t>
  </si>
  <si>
    <t>COMMISSION NATIONALE POUR LES REFUGIES, C.A.R.</t>
  </si>
  <si>
    <t>CAF011041011195</t>
  </si>
  <si>
    <t>CAF011041011</t>
  </si>
  <si>
    <t>Ong Nourrir</t>
  </si>
  <si>
    <t>CIV011120004218</t>
  </si>
  <si>
    <t>CIV011120004</t>
  </si>
  <si>
    <t>CIV01</t>
  </si>
  <si>
    <t>SERV.D'AIDE &amp; ASSIST.AUX REFUGIES ET APATRIDES,ICO</t>
  </si>
  <si>
    <t>CIV011120011219</t>
  </si>
  <si>
    <t>CIV011120011</t>
  </si>
  <si>
    <t>CARITAS COTE D'IVOIRE</t>
  </si>
  <si>
    <t>CIV011120025220</t>
  </si>
  <si>
    <t>CIV011120025</t>
  </si>
  <si>
    <t>ASSOCIATION DES FEMMES JURISTES DE COTE D¿IVOIRE</t>
  </si>
  <si>
    <t>CIV011120024221</t>
  </si>
  <si>
    <t>CIV011120024</t>
  </si>
  <si>
    <t>MINISTERE D ETAT, MINISTERE DE LA JUSTICE</t>
  </si>
  <si>
    <t>CMR011045008282</t>
  </si>
  <si>
    <t>CMR011045008</t>
  </si>
  <si>
    <t>CMR01</t>
  </si>
  <si>
    <t>FAIRMED FOUNDATION</t>
  </si>
  <si>
    <t>CMR011073021285</t>
  </si>
  <si>
    <t>CMR011073021</t>
  </si>
  <si>
    <t>AFRICA HUMANITARIAN ACTION, ETHIOPIA</t>
  </si>
  <si>
    <t>CMR011092066287</t>
  </si>
  <si>
    <t>CMR011092066</t>
  </si>
  <si>
    <t>INTERNATIONAL MEDICAL CORPS, UK</t>
  </si>
  <si>
    <t>CMR011126018288</t>
  </si>
  <si>
    <t>CMR011126018</t>
  </si>
  <si>
    <t>CMR011042016290</t>
  </si>
  <si>
    <t>CMR011042016</t>
  </si>
  <si>
    <t>AGENCE DE DÉVELOPPEMENT ECONOMIQUE ET SOCIAL</t>
  </si>
  <si>
    <t>CMR011246004291</t>
  </si>
  <si>
    <t>CMR011246004</t>
  </si>
  <si>
    <t>LUTHERAN WORLD FEDERATION, SWITZERLAND</t>
  </si>
  <si>
    <t>CMR011045006292</t>
  </si>
  <si>
    <t>CMR011045006</t>
  </si>
  <si>
    <t>PUBLIC CONCERN</t>
  </si>
  <si>
    <t>CMR011246004293</t>
  </si>
  <si>
    <t>CMR011092047294</t>
  </si>
  <si>
    <t>CMR011092047</t>
  </si>
  <si>
    <t>CMR011271031295</t>
  </si>
  <si>
    <t>CMR011271031</t>
  </si>
  <si>
    <t>CMR011126018296</t>
  </si>
  <si>
    <t>CMR011246016297</t>
  </si>
  <si>
    <t>CMR011246016</t>
  </si>
  <si>
    <t>CMR011092047298</t>
  </si>
  <si>
    <t>COD011126018830</t>
  </si>
  <si>
    <t>COD011126018</t>
  </si>
  <si>
    <t>COD01</t>
  </si>
  <si>
    <t>COD011047017832</t>
  </si>
  <si>
    <t>COD011047017</t>
  </si>
  <si>
    <t>ACTIONS &amp; INTERV.DVPT.&amp; ENCAD.SOCIAL, R.D.CONGO</t>
  </si>
  <si>
    <t>COD011047061834</t>
  </si>
  <si>
    <t>COD011047061</t>
  </si>
  <si>
    <t>ASSOC.DEV.SOCIAL &amp; SAUVEGARDE DE L'ENV., R.D.CONGO</t>
  </si>
  <si>
    <t>COD011197000836</t>
  </si>
  <si>
    <t>COD011197000</t>
  </si>
  <si>
    <t>COD011271031837</t>
  </si>
  <si>
    <t>COD011271031</t>
  </si>
  <si>
    <t>COD011047017838</t>
  </si>
  <si>
    <t>COD011047061839</t>
  </si>
  <si>
    <t>COD011081049840</t>
  </si>
  <si>
    <t>COD011081049</t>
  </si>
  <si>
    <t>COD011047074841</t>
  </si>
  <si>
    <t>COD011047074</t>
  </si>
  <si>
    <t>COMMISSION NATIONALE POUR LE REFUGIES</t>
  </si>
  <si>
    <t>COD011092053844</t>
  </si>
  <si>
    <t>COD011092053</t>
  </si>
  <si>
    <t>WAR CHILD, U.K.</t>
  </si>
  <si>
    <t>COD011047061846</t>
  </si>
  <si>
    <t>COD011047017847</t>
  </si>
  <si>
    <t>COD011047150849</t>
  </si>
  <si>
    <t>COD011047150</t>
  </si>
  <si>
    <t>Comite Technique Interinstitutionnel De Lutte Contre L'Apatridie En RDC</t>
  </si>
  <si>
    <t>COD011047074850</t>
  </si>
  <si>
    <t>COD011271031851</t>
  </si>
  <si>
    <t>COD011042016855</t>
  </si>
  <si>
    <t>COD011042016</t>
  </si>
  <si>
    <t>COD011047017856</t>
  </si>
  <si>
    <t>LBN011274001565</t>
  </si>
  <si>
    <t>LBN011274001</t>
  </si>
  <si>
    <t>COD011092020858</t>
  </si>
  <si>
    <t>COD011092020</t>
  </si>
  <si>
    <t>COD011047074859</t>
  </si>
  <si>
    <t>COD011047017860</t>
  </si>
  <si>
    <t>COD011271031861</t>
  </si>
  <si>
    <t>COD011126018862</t>
  </si>
  <si>
    <t>COD011047061864</t>
  </si>
  <si>
    <t>COD011047017865</t>
  </si>
  <si>
    <t>COD011126018866</t>
  </si>
  <si>
    <t>COD011047074867</t>
  </si>
  <si>
    <t>COD011047074874</t>
  </si>
  <si>
    <t>COD011047152875</t>
  </si>
  <si>
    <t>COD011047152</t>
  </si>
  <si>
    <t>Kadima Foundation</t>
  </si>
  <si>
    <t>COD011047153876</t>
  </si>
  <si>
    <t>COD011047153</t>
  </si>
  <si>
    <t>Femmes Main dans la Main pour le Developpement du Kasai</t>
  </si>
  <si>
    <t>COD011047154877</t>
  </si>
  <si>
    <t>COD011047154</t>
  </si>
  <si>
    <t>AIDPROFEN-Actions et Init. de dev. pour la protection de la femme et de l'enfant</t>
  </si>
  <si>
    <t>COD011126013882</t>
  </si>
  <si>
    <t>COD011126013</t>
  </si>
  <si>
    <t>AVSI Foundation</t>
  </si>
  <si>
    <t>COG011040019128</t>
  </si>
  <si>
    <t>COG011040019</t>
  </si>
  <si>
    <t>COG01</t>
  </si>
  <si>
    <t>TERRES SANS FRONTIÈRES</t>
  </si>
  <si>
    <t>COG011046000129</t>
  </si>
  <si>
    <t>COG011046000</t>
  </si>
  <si>
    <t>COMITE NATIONAL D'ASSISTANCE AUX REFUGIES,CONGO</t>
  </si>
  <si>
    <t>COG011046006130</t>
  </si>
  <si>
    <t>COG011046006</t>
  </si>
  <si>
    <t>AGENCE D'ASSIST. AUX REPATRIES ET REFUGIES AU CONGO - COB</t>
  </si>
  <si>
    <t>TCD011271031537</t>
  </si>
  <si>
    <t>TCD011271031</t>
  </si>
  <si>
    <t>TCD01</t>
  </si>
  <si>
    <t>COL011049044521</t>
  </si>
  <si>
    <t>COL011049044</t>
  </si>
  <si>
    <t>COL01</t>
  </si>
  <si>
    <t>Asociacion De Apoyo Al Desarrollo</t>
  </si>
  <si>
    <t>COL011060001522</t>
  </si>
  <si>
    <t>COL011060001</t>
  </si>
  <si>
    <t>COL011049093523</t>
  </si>
  <si>
    <t>COL011049093</t>
  </si>
  <si>
    <t>Fundacion de Atencion al Migrante</t>
  </si>
  <si>
    <t>COL011049011524</t>
  </si>
  <si>
    <t>COL011049011</t>
  </si>
  <si>
    <t>OPCION LEGAL, COLOMBIA</t>
  </si>
  <si>
    <t>COL011238007525</t>
  </si>
  <si>
    <t>COL011238007</t>
  </si>
  <si>
    <t>ACCION CONTRA EL HAMBRE, ESPANA</t>
  </si>
  <si>
    <t>COL011274169526</t>
  </si>
  <si>
    <t>COL011274169</t>
  </si>
  <si>
    <t>Order of Malta Worldwide Relief - Malteser International Americas Inc.</t>
  </si>
  <si>
    <t>COL011197000530</t>
  </si>
  <si>
    <t>COL011197000</t>
  </si>
  <si>
    <t>COL011274075531</t>
  </si>
  <si>
    <t>COL011274075</t>
  </si>
  <si>
    <t>HIAS Inc</t>
  </si>
  <si>
    <t>GRC011097001257</t>
  </si>
  <si>
    <t>GRC011097001</t>
  </si>
  <si>
    <t>GRC01</t>
  </si>
  <si>
    <t>GREEK COUNCIL FOR REFUGEES</t>
  </si>
  <si>
    <t>COL011049089535</t>
  </si>
  <si>
    <t>COL011049089</t>
  </si>
  <si>
    <t>Secretariado de Pastoral Social – Caritas Barranquilla</t>
  </si>
  <si>
    <t>LBN011126018580</t>
  </si>
  <si>
    <t>LBN011126018</t>
  </si>
  <si>
    <t>ETH011073001954</t>
  </si>
  <si>
    <t>ETH011073001</t>
  </si>
  <si>
    <t>ETH01</t>
  </si>
  <si>
    <t>Refugees and Returnees Service</t>
  </si>
  <si>
    <t>COL011049077540</t>
  </si>
  <si>
    <t>COL011049077</t>
  </si>
  <si>
    <t>Corporación Scalabrini</t>
  </si>
  <si>
    <t>COL011049077542</t>
  </si>
  <si>
    <t>COL011049057544</t>
  </si>
  <si>
    <t>COL011049057</t>
  </si>
  <si>
    <t>CORPORACIÓN DE PROFESIONALES PARA EL DESARROLLO INTEGRAL COMUNITARIO COPRODINCO</t>
  </si>
  <si>
    <t>COL011049095546</t>
  </si>
  <si>
    <t>COL011049095</t>
  </si>
  <si>
    <t>Centro Arquidiocesano del Migrante</t>
  </si>
  <si>
    <t>COL011062026547</t>
  </si>
  <si>
    <t>COL011062026</t>
  </si>
  <si>
    <t>HEARTLAND ALLIANCE INTERNATIONAL</t>
  </si>
  <si>
    <t>COL011238020549</t>
  </si>
  <si>
    <t>COL011238020</t>
  </si>
  <si>
    <t>Fundacion Alianza por los Derechos, la Igualdad y la Solidaridad Internacional</t>
  </si>
  <si>
    <t>COL011049053550</t>
  </si>
  <si>
    <t>COL011049053</t>
  </si>
  <si>
    <t>FUNDACIÓN MAKIKUNA</t>
  </si>
  <si>
    <t>COL011049059552</t>
  </si>
  <si>
    <t>COL011049059</t>
  </si>
  <si>
    <t>SECRETARIADO DIOCESANO DE PASTORAL SOCIAL, IPIALES</t>
  </si>
  <si>
    <t>COL011049042555</t>
  </si>
  <si>
    <t>COL011049042</t>
  </si>
  <si>
    <t>CORPORACION PARA LA INVESTIGACION Y EL DESARROLLO DE LA DEMOCRACIA CIDEMOS</t>
  </si>
  <si>
    <t>COL011126008556</t>
  </si>
  <si>
    <t>COL011126008</t>
  </si>
  <si>
    <t>COMITATO INTERNAZIONALE PER LO SVILUPPO DEI POPULI</t>
  </si>
  <si>
    <t>COL011049086558</t>
  </si>
  <si>
    <t>COL011049086</t>
  </si>
  <si>
    <t>Comfenalco Antioquia</t>
  </si>
  <si>
    <t>COL011049051559</t>
  </si>
  <si>
    <t>COL011049051</t>
  </si>
  <si>
    <t>BENPOSTA NACION DE MUCHACHOS</t>
  </si>
  <si>
    <t>COL011049029560</t>
  </si>
  <si>
    <t>COL011049029</t>
  </si>
  <si>
    <t>UNIVERSIDAD DE ANTIOQUIA</t>
  </si>
  <si>
    <t>COL011049097562</t>
  </si>
  <si>
    <t>COL011049097</t>
  </si>
  <si>
    <t>Caja De Compensacion Familiar Del Choco</t>
  </si>
  <si>
    <t>GRC011097036260</t>
  </si>
  <si>
    <t>GRC011097036</t>
  </si>
  <si>
    <t>Centre Of Research On Women's Issues Diotima</t>
  </si>
  <si>
    <t>COL011049104564</t>
  </si>
  <si>
    <t>COL011049104</t>
  </si>
  <si>
    <t>Corporacion Colectiva Justicia Mujer</t>
  </si>
  <si>
    <t>COL011040024568</t>
  </si>
  <si>
    <t>COL011040024</t>
  </si>
  <si>
    <t>Cuso International</t>
  </si>
  <si>
    <t>COL011126026569</t>
  </si>
  <si>
    <t>COL011126026</t>
  </si>
  <si>
    <t>CESVI</t>
  </si>
  <si>
    <t>COL011274075570</t>
  </si>
  <si>
    <t>COL011049105571</t>
  </si>
  <si>
    <t>COL011049105</t>
  </si>
  <si>
    <t>Fundacion Renacer</t>
  </si>
  <si>
    <t>CRI011274075104</t>
  </si>
  <si>
    <t>CRI011274075</t>
  </si>
  <si>
    <t>CRI01</t>
  </si>
  <si>
    <t>CRI011050014105</t>
  </si>
  <si>
    <t>CRI011050014</t>
  </si>
  <si>
    <t>FUNDACION MUJER</t>
  </si>
  <si>
    <t>CRI011050023106</t>
  </si>
  <si>
    <t>CRI011050023</t>
  </si>
  <si>
    <t>DNI Costa Rica</t>
  </si>
  <si>
    <t>CYP01105301141</t>
  </si>
  <si>
    <t>CYP011053011</t>
  </si>
  <si>
    <t>CYP01</t>
  </si>
  <si>
    <t>CY.R.C. CYPRUS REFUGEE COUNCIL</t>
  </si>
  <si>
    <t>DJI011197000118</t>
  </si>
  <si>
    <t>DJI011197000</t>
  </si>
  <si>
    <t>DJI01</t>
  </si>
  <si>
    <t>DJI011134028119</t>
  </si>
  <si>
    <t>DJI011134028</t>
  </si>
  <si>
    <t>International Children's Action Network</t>
  </si>
  <si>
    <t>DJI011061010120</t>
  </si>
  <si>
    <t>DJI011061010</t>
  </si>
  <si>
    <t>UNION NATIONALE DES FEMMES DJIBOUTIENNES</t>
  </si>
  <si>
    <t>DJI011061000124</t>
  </si>
  <si>
    <t>DJI011061000</t>
  </si>
  <si>
    <t>OFF. NAT. D'ASSISTANCE AUX REFUGIES ET SINISTRES</t>
  </si>
  <si>
    <t>DJI011061014125</t>
  </si>
  <si>
    <t>DJI011061014</t>
  </si>
  <si>
    <t>Ministère de la Santé</t>
  </si>
  <si>
    <t>DJI011061015126</t>
  </si>
  <si>
    <t>DJI011061015</t>
  </si>
  <si>
    <t>Direction Hydraulique Rurale</t>
  </si>
  <si>
    <t>DOM011062018101</t>
  </si>
  <si>
    <t>DOM011062018</t>
  </si>
  <si>
    <t>DOM01</t>
  </si>
  <si>
    <t>INSTITUTO DOMINICANO DE DESARROLLO INTEGRAL</t>
  </si>
  <si>
    <t>DOM011062026102</t>
  </si>
  <si>
    <t>DOM011062026</t>
  </si>
  <si>
    <t>DZA011060001211</t>
  </si>
  <si>
    <t>DZA011060001</t>
  </si>
  <si>
    <t>DZA01</t>
  </si>
  <si>
    <t>DZA011081016212</t>
  </si>
  <si>
    <t>DZA011081016</t>
  </si>
  <si>
    <t>FEDERATION HANDICAP INTERNATIONAL</t>
  </si>
  <si>
    <t>DZA011003002213</t>
  </si>
  <si>
    <t>DZA011003002</t>
  </si>
  <si>
    <t>CROISSANT ROUGE ALGERIEN</t>
  </si>
  <si>
    <t>DZA011003012215</t>
  </si>
  <si>
    <t>DZA011003012</t>
  </si>
  <si>
    <t>Association Adwaa Rights pour la Démocratie et Droits de L'homme</t>
  </si>
  <si>
    <t>ECU011274075270</t>
  </si>
  <si>
    <t>ECU011274075</t>
  </si>
  <si>
    <t>ECU01</t>
  </si>
  <si>
    <t>ECU011070028271</t>
  </si>
  <si>
    <t>ECU011070028</t>
  </si>
  <si>
    <t>MISION SCALABRINIANA, CONGREGATION OF MISSIONARIES SISTERS OF CARLOS BORROMEO</t>
  </si>
  <si>
    <t>ECU011070030272</t>
  </si>
  <si>
    <t>ECU011070030</t>
  </si>
  <si>
    <t>FUNDACION TARABITA</t>
  </si>
  <si>
    <t>ECU011274040274</t>
  </si>
  <si>
    <t>ECU011274040</t>
  </si>
  <si>
    <t>Cooperative for Assistance and Relief Everywhere, Inc. (Care)</t>
  </si>
  <si>
    <t>ECU011070033275</t>
  </si>
  <si>
    <t>ECU011070033</t>
  </si>
  <si>
    <t>COMITE PERMANENTE DE DEFENSA DE LOS DERECHOS HUMANOS</t>
  </si>
  <si>
    <t>ECU011070038276</t>
  </si>
  <si>
    <t>ECU011070038</t>
  </si>
  <si>
    <t>FUNDACIÓN DE LAS AMÉRICAS PARA EL DESARROLLO - FUDELA</t>
  </si>
  <si>
    <t>ECU011070048278</t>
  </si>
  <si>
    <t>ECU011070048</t>
  </si>
  <si>
    <t>Aldeas Infantiles SOS Ecuador</t>
  </si>
  <si>
    <t>ECU011070052280</t>
  </si>
  <si>
    <t>ECU011070052</t>
  </si>
  <si>
    <t>Fundacion Vision Mundial</t>
  </si>
  <si>
    <t>ECU011070050281</t>
  </si>
  <si>
    <t>ECU011070050</t>
  </si>
  <si>
    <t>Fd. Alternativas Latinoamericanas De Desarrollo Humano Y Estudios Antropologicos</t>
  </si>
  <si>
    <t>ECU011070041283</t>
  </si>
  <si>
    <t>ECU011070041</t>
  </si>
  <si>
    <t>Association Solidarity and Action</t>
  </si>
  <si>
    <t>ECU011197000284</t>
  </si>
  <si>
    <t>ECU011197000</t>
  </si>
  <si>
    <t>ECU011070053285</t>
  </si>
  <si>
    <t>ECU011070053</t>
  </si>
  <si>
    <t>Agencia Adventista de Desarrollo y Recursos Asistenciales del Ecuador</t>
  </si>
  <si>
    <t>ECU011070008287</t>
  </si>
  <si>
    <t>ECU011070008</t>
  </si>
  <si>
    <t>FONDO ECUATORIANO POPULORUM PROGRESSIO</t>
  </si>
  <si>
    <t>ECU011070051288</t>
  </si>
  <si>
    <t>ECU011070051</t>
  </si>
  <si>
    <t>Movimiento de Mujeres de El Oro</t>
  </si>
  <si>
    <t>EGY011274036242</t>
  </si>
  <si>
    <t>EGY011274036</t>
  </si>
  <si>
    <t>EGY01</t>
  </si>
  <si>
    <t>CATHOLIC RELIEF SERVICES USCCB,USA</t>
  </si>
  <si>
    <t>EGY011092074244</t>
  </si>
  <si>
    <t>EGY011092074</t>
  </si>
  <si>
    <t>EGY011274036246</t>
  </si>
  <si>
    <t>EGY011246030I248</t>
  </si>
  <si>
    <t>EGY011246030I</t>
  </si>
  <si>
    <t>EGY011005002249</t>
  </si>
  <si>
    <t>EGY011005002</t>
  </si>
  <si>
    <t>CARITAS EGYPT</t>
  </si>
  <si>
    <t>ETH011123001924</t>
  </si>
  <si>
    <t>ETH011123001</t>
  </si>
  <si>
    <t>GOAL, IRELAND</t>
  </si>
  <si>
    <t>ETH011073004928</t>
  </si>
  <si>
    <t>ETH011073004</t>
  </si>
  <si>
    <t>NATURAL RESOURCES DEVELOPMENT AND ENVIRONMENTAL PROTECTION, ETHIOPIA</t>
  </si>
  <si>
    <t>ETH011073001930</t>
  </si>
  <si>
    <t>ETH011073057931</t>
  </si>
  <si>
    <t>ETH011073057</t>
  </si>
  <si>
    <t>ACTION FOR THE NEEDY IN ETHIOPIA</t>
  </si>
  <si>
    <t>ETH011073021933</t>
  </si>
  <si>
    <t>ETH011073021</t>
  </si>
  <si>
    <t>TCD011042016544</t>
  </si>
  <si>
    <t>TCD011042016</t>
  </si>
  <si>
    <t>ETH011092047941</t>
  </si>
  <si>
    <t>ETH011092047</t>
  </si>
  <si>
    <t>ETH011092066944</t>
  </si>
  <si>
    <t>ETH011092066</t>
  </si>
  <si>
    <t>ETH011073026951</t>
  </si>
  <si>
    <t>ETH011073026</t>
  </si>
  <si>
    <t>REHABILIATION &amp; DEVELOPMENT ORGANIZATION, ETHIOPIA</t>
  </si>
  <si>
    <t>ETH011073057952</t>
  </si>
  <si>
    <t>ETH011073033953</t>
  </si>
  <si>
    <t>ETH011073033</t>
  </si>
  <si>
    <t>AFRICAN HUMANITARIAN AID AND DEVELOPMENT AGENCY</t>
  </si>
  <si>
    <t>SOM011197000670</t>
  </si>
  <si>
    <t>SOM011197000</t>
  </si>
  <si>
    <t>SOM01</t>
  </si>
  <si>
    <t>ETH011073001955</t>
  </si>
  <si>
    <t>ETH011060001957</t>
  </si>
  <si>
    <t>ETH011060001</t>
  </si>
  <si>
    <t>ETH011274001959</t>
  </si>
  <si>
    <t>ETH011274001</t>
  </si>
  <si>
    <t>ETH011073001960</t>
  </si>
  <si>
    <t>ETH011193000964</t>
  </si>
  <si>
    <t>ETH011193000</t>
  </si>
  <si>
    <t>ZOA</t>
  </si>
  <si>
    <t>ETH011073057965</t>
  </si>
  <si>
    <t>LBN011126018571</t>
  </si>
  <si>
    <t>ETH011073017968</t>
  </si>
  <si>
    <t>ETH011073017</t>
  </si>
  <si>
    <t>Ethiopian Orthodox Church, Development and Inter Church Aid Commission</t>
  </si>
  <si>
    <t>ETH011073001969</t>
  </si>
  <si>
    <t>ETH011060001970</t>
  </si>
  <si>
    <t>ETH011073050974</t>
  </si>
  <si>
    <t>ETH011073050</t>
  </si>
  <si>
    <t>ASSOCIATION OF ETHIOPIANS EDUCATED IN GERMANY</t>
  </si>
  <si>
    <t>ETH011060001975</t>
  </si>
  <si>
    <t>ETH011081016977</t>
  </si>
  <si>
    <t>ETH011081016</t>
  </si>
  <si>
    <t>ETH011073026980</t>
  </si>
  <si>
    <t>ETH011073057986</t>
  </si>
  <si>
    <t>ETH011092047990</t>
  </si>
  <si>
    <t>ETH011092066991</t>
  </si>
  <si>
    <t>ETH011073087994</t>
  </si>
  <si>
    <t>ETH011073087</t>
  </si>
  <si>
    <t>Organization for Women in Self-Employment (WISE)</t>
  </si>
  <si>
    <t>ETH011073057995</t>
  </si>
  <si>
    <t>ETH011073088999</t>
  </si>
  <si>
    <t>ETH011073088</t>
  </si>
  <si>
    <t>Organization for Social Service Health and Development</t>
  </si>
  <si>
    <t>GHA011274071129</t>
  </si>
  <si>
    <t>GHA011274071</t>
  </si>
  <si>
    <t>GHA01</t>
  </si>
  <si>
    <t>GRC011097010255</t>
  </si>
  <si>
    <t>GRC011097010</t>
  </si>
  <si>
    <t>PRAKSIS, PROJECTS OF DEVELOPMENT SOCIAL SUPPORT AND MEDICAL COOPERATION</t>
  </si>
  <si>
    <t>GRC011097009256</t>
  </si>
  <si>
    <t>GRC011097009</t>
  </si>
  <si>
    <t>METADRASI</t>
  </si>
  <si>
    <t>GRC011097010258</t>
  </si>
  <si>
    <t>GRC011246016259</t>
  </si>
  <si>
    <t>GRC011246016</t>
  </si>
  <si>
    <t>GRC011097030261</t>
  </si>
  <si>
    <t>GRC011097030</t>
  </si>
  <si>
    <t>Network for Children's Rights</t>
  </si>
  <si>
    <t>GRC011274036264</t>
  </si>
  <si>
    <t>GRC011274036</t>
  </si>
  <si>
    <t>GRC011097017265</t>
  </si>
  <si>
    <t>GRC011097017</t>
  </si>
  <si>
    <t>Allileggie Solidarity Now</t>
  </si>
  <si>
    <t>GRC011097018267</t>
  </si>
  <si>
    <t>GRC011097018</t>
  </si>
  <si>
    <t>Association for the Social Support of Youth - ARSIS</t>
  </si>
  <si>
    <t>GRC011246002269</t>
  </si>
  <si>
    <t>GRC011246002</t>
  </si>
  <si>
    <t>INTERNATIONAL CATHOLIC MIGRATION COMMISSION</t>
  </si>
  <si>
    <t>GRC011097017274</t>
  </si>
  <si>
    <t>GRC011097047275</t>
  </si>
  <si>
    <t>GRC011097047</t>
  </si>
  <si>
    <t>International Rescue Committee Hellas</t>
  </si>
  <si>
    <t>GTM01109801212</t>
  </si>
  <si>
    <t>GTM011098012</t>
  </si>
  <si>
    <t>GTM01</t>
  </si>
  <si>
    <t>Asociación Lambda</t>
  </si>
  <si>
    <t>GTM01109801317</t>
  </si>
  <si>
    <t>GTM011098013</t>
  </si>
  <si>
    <t>Asociacion El Refugio de la Ninez ONG</t>
  </si>
  <si>
    <t>GTM01109801118</t>
  </si>
  <si>
    <t>GTM011098011</t>
  </si>
  <si>
    <t>PASTORAL DE MOVILIDAD HUMANA, CONFERENCIA EPISCOPAL DE GUATEMALA</t>
  </si>
  <si>
    <t>GTM01109801920</t>
  </si>
  <si>
    <t>GTM011098019</t>
  </si>
  <si>
    <t>Asociacion de Mujeres de Peten Ixqik</t>
  </si>
  <si>
    <t>GTM01109207422</t>
  </si>
  <si>
    <t>GTM011092074</t>
  </si>
  <si>
    <t>GTM01109207624</t>
  </si>
  <si>
    <t>GTM011092076</t>
  </si>
  <si>
    <t>World Vision</t>
  </si>
  <si>
    <t>GTM01109802325</t>
  </si>
  <si>
    <t>GTM011098023</t>
  </si>
  <si>
    <t>Asociacion La Alianza</t>
  </si>
  <si>
    <t>GTM01123800726</t>
  </si>
  <si>
    <t>GTM011238007</t>
  </si>
  <si>
    <t>HND01110801618</t>
  </si>
  <si>
    <t>HND011108016</t>
  </si>
  <si>
    <t>HND01</t>
  </si>
  <si>
    <t>Asociacion Programa Amigo de los Ninos - Children International Honduras</t>
  </si>
  <si>
    <t>HND01123800428</t>
  </si>
  <si>
    <t>HND011238004</t>
  </si>
  <si>
    <t>MEDICOS DEL MUNDO, ESPANA</t>
  </si>
  <si>
    <t>HRV011109023155</t>
  </si>
  <si>
    <t>HRV011109023</t>
  </si>
  <si>
    <t>HRV01</t>
  </si>
  <si>
    <t>CROATIAN LAW CENTER</t>
  </si>
  <si>
    <t>IDN01127403656</t>
  </si>
  <si>
    <t>IDN011274036</t>
  </si>
  <si>
    <t>IDN01</t>
  </si>
  <si>
    <t>IDN01127402857</t>
  </si>
  <si>
    <t>IDN011274028</t>
  </si>
  <si>
    <t>CHURCH WORLD SERVICE, USA</t>
  </si>
  <si>
    <t>IDN01112204258</t>
  </si>
  <si>
    <t>IDN011122042</t>
  </si>
  <si>
    <t>Yayasan Kemanusiaan Madani Indonesia</t>
  </si>
  <si>
    <t>IND011121019127</t>
  </si>
  <si>
    <t>IND011121019</t>
  </si>
  <si>
    <t>IND01</t>
  </si>
  <si>
    <t>DEVELOPMENT AND JUSTICE INITIATIVE</t>
  </si>
  <si>
    <t>IND011121003128</t>
  </si>
  <si>
    <t>IND011121003</t>
  </si>
  <si>
    <t>BOSCO ORGANISATION FOR SOCIAL CONCERN AND OPERATION (BOSCO)</t>
  </si>
  <si>
    <t>IND011121025130</t>
  </si>
  <si>
    <t>IND011121025</t>
  </si>
  <si>
    <t>Fair Trade Forum - India</t>
  </si>
  <si>
    <t>IRN011124020297</t>
  </si>
  <si>
    <t>IRN011124020</t>
  </si>
  <si>
    <t>IRN01</t>
  </si>
  <si>
    <t>MOI/BUREAU OF ALIENS AND FOREIGN IMMIGRANTS AFFAIRS</t>
  </si>
  <si>
    <t>IRN011124015298</t>
  </si>
  <si>
    <t>IRN011124015</t>
  </si>
  <si>
    <t>Technical and Vocational Training Organization</t>
  </si>
  <si>
    <t>IRN011124000299</t>
  </si>
  <si>
    <t>IRN011124000</t>
  </si>
  <si>
    <t>MINISTRY OF HEALTH, ISLAMIC REPUBLIC OF IRAN</t>
  </si>
  <si>
    <t>IRN011124002310</t>
  </si>
  <si>
    <t>IRN011124002</t>
  </si>
  <si>
    <t>MINISTRY OF EDUCATION &amp; TRAINING, ISL.REP. OF IRAN</t>
  </si>
  <si>
    <t>IRN011124068313</t>
  </si>
  <si>
    <t>IRN011124068</t>
  </si>
  <si>
    <t>Pars Development Actors Institute</t>
  </si>
  <si>
    <t>IRN011124065314</t>
  </si>
  <si>
    <t>IRN011124065</t>
  </si>
  <si>
    <t>IRAN HEALTH INSURANCE ORGANIZATION</t>
  </si>
  <si>
    <t>IRQ011126018772</t>
  </si>
  <si>
    <t>IRQ011126018</t>
  </si>
  <si>
    <t>IRQ01</t>
  </si>
  <si>
    <t>IRQ011125059773</t>
  </si>
  <si>
    <t>IRQ011125059</t>
  </si>
  <si>
    <t>Permanent Committee for Refugees Affair Ministry of Interior PC-MOI</t>
  </si>
  <si>
    <t>IRQ011125052774</t>
  </si>
  <si>
    <t>IRQ011125052</t>
  </si>
  <si>
    <t>LEGAL CLINIC NETWORK</t>
  </si>
  <si>
    <t>IRQ011062026775</t>
  </si>
  <si>
    <t>IRQ011062026</t>
  </si>
  <si>
    <t>IRQ011274001776</t>
  </si>
  <si>
    <t>IRQ011274001</t>
  </si>
  <si>
    <t>IRQ011274079778</t>
  </si>
  <si>
    <t>IRQ011274079</t>
  </si>
  <si>
    <t>Blumont International, Inc.</t>
  </si>
  <si>
    <t>IRQ011125048780</t>
  </si>
  <si>
    <t>IRQ011125048</t>
  </si>
  <si>
    <t>DEMOCRACY AND HUMAN RIGHTS DEVELOPMENT CENTRE</t>
  </si>
  <si>
    <t>IRQ011125061782</t>
  </si>
  <si>
    <t>IRQ011125061</t>
  </si>
  <si>
    <t>Joint Crisis Coordination Centre</t>
  </si>
  <si>
    <t>IRQ011134018783</t>
  </si>
  <si>
    <t>IRQ011134018</t>
  </si>
  <si>
    <t>PEACE WINDS JAPAN</t>
  </si>
  <si>
    <t>IRQ011125055784</t>
  </si>
  <si>
    <t>IRQ011125055</t>
  </si>
  <si>
    <t>Directorate General of Health  Duhok</t>
  </si>
  <si>
    <t>IRQ011125018785</t>
  </si>
  <si>
    <t>IRQ011125018</t>
  </si>
  <si>
    <t>KURDISTAN RECONSTR &amp; DEVT SOCIETY</t>
  </si>
  <si>
    <t>IRQ011245011786</t>
  </si>
  <si>
    <t>IRQ011245011</t>
  </si>
  <si>
    <t>SWEDO The Swedish Development Aid Organization</t>
  </si>
  <si>
    <t>IRQ011125016787</t>
  </si>
  <si>
    <t>IRQ011125016</t>
  </si>
  <si>
    <t>HARIKAR NGO</t>
  </si>
  <si>
    <t>IRQ011126037791</t>
  </si>
  <si>
    <t>IRQ011126037</t>
  </si>
  <si>
    <t>TERRE DES HOMMES, ITALY</t>
  </si>
  <si>
    <t>IRQ011081036792</t>
  </si>
  <si>
    <t>IRQ011081036</t>
  </si>
  <si>
    <t>TRIANGLE GENERATION HUMANITAIRE, FRANCE</t>
  </si>
  <si>
    <t>IRQ011092078793</t>
  </si>
  <si>
    <t>IRQ011092078</t>
  </si>
  <si>
    <t>SEEKING TO EQUIP PEOPLE</t>
  </si>
  <si>
    <t>IRQ011081049795</t>
  </si>
  <si>
    <t>IRQ011081049</t>
  </si>
  <si>
    <t>ISR011127003L89</t>
  </si>
  <si>
    <t>ISR011127003L</t>
  </si>
  <si>
    <t>ISR01</t>
  </si>
  <si>
    <t>1127003L</t>
  </si>
  <si>
    <t>PHYSICIANS FOR HUMAN RIGHTS</t>
  </si>
  <si>
    <t>ITA011126047127</t>
  </si>
  <si>
    <t>ITA011126047</t>
  </si>
  <si>
    <t>ITA01</t>
  </si>
  <si>
    <t>ARCI Associazione di Promozione Sociale</t>
  </si>
  <si>
    <t>ITA011126018132</t>
  </si>
  <si>
    <t>ITA011126018</t>
  </si>
  <si>
    <t>JOR011133036333</t>
  </si>
  <si>
    <t>JOR011133036</t>
  </si>
  <si>
    <t>JOR01</t>
  </si>
  <si>
    <t>Arabian Medical Relief</t>
  </si>
  <si>
    <t>JOR011133027334</t>
  </si>
  <si>
    <t>JOR011133027</t>
  </si>
  <si>
    <t>ARAB RENAISSANCE FOR DEMOCRACY AND DEVELOPMENT - LEGAL AID</t>
  </si>
  <si>
    <t>JOR011133023L335</t>
  </si>
  <si>
    <t>JOR011133023L</t>
  </si>
  <si>
    <t>1133023L</t>
  </si>
  <si>
    <t>JORDAN RIVER FOUNDATION</t>
  </si>
  <si>
    <t>JOR011092066336</t>
  </si>
  <si>
    <t>JOR011092066</t>
  </si>
  <si>
    <t>JOR011133037337</t>
  </si>
  <si>
    <t>JOR011133037</t>
  </si>
  <si>
    <t>Jordan Paramedic Society</t>
  </si>
  <si>
    <t>JOR011133009338</t>
  </si>
  <si>
    <t>JOR011133009</t>
  </si>
  <si>
    <t>CARITAS JORDAN</t>
  </si>
  <si>
    <t>JOR011274040339</t>
  </si>
  <si>
    <t>JOR011274040</t>
  </si>
  <si>
    <t>JOR011133035340</t>
  </si>
  <si>
    <t>JOR011133035</t>
  </si>
  <si>
    <t>Save The Children Jordan</t>
  </si>
  <si>
    <t>JOR011133030341</t>
  </si>
  <si>
    <t>JOR011133030</t>
  </si>
  <si>
    <t>JORDANIAN HASHEMITE FUND FOR HUMAN DEVELOPMENT</t>
  </si>
  <si>
    <t>JOR011197000342</t>
  </si>
  <si>
    <t>JOR011197000</t>
  </si>
  <si>
    <t>JOR011133022L343</t>
  </si>
  <si>
    <t>JOR011133022L</t>
  </si>
  <si>
    <t>1133022L</t>
  </si>
  <si>
    <t>NOOR-AL HUSSEIN FOUNDATION, JOR</t>
  </si>
  <si>
    <t>JOR011274079344</t>
  </si>
  <si>
    <t>JOR011274079</t>
  </si>
  <si>
    <t>JOR011133001345</t>
  </si>
  <si>
    <t>JOR011133001</t>
  </si>
  <si>
    <t>MINISTRY OF INTERIOR, JORDAN</t>
  </si>
  <si>
    <t>JOR011133031346</t>
  </si>
  <si>
    <t>JOR011133031</t>
  </si>
  <si>
    <t>SYRIAN REFUGEE AFFAIRS DIRECTORATE</t>
  </si>
  <si>
    <t>JOR011133034347</t>
  </si>
  <si>
    <t>JOR011133034</t>
  </si>
  <si>
    <t>National Council for Family Affairs</t>
  </si>
  <si>
    <t>JOR011133022L348</t>
  </si>
  <si>
    <t>JOR011133015349</t>
  </si>
  <si>
    <t>JOR011133015</t>
  </si>
  <si>
    <t>MINISTRY OF PLANNING AND INTERNATIONAL COOPERATION, JORDAN</t>
  </si>
  <si>
    <t>JORMN126301880</t>
  </si>
  <si>
    <t>JORMN1263018</t>
  </si>
  <si>
    <t>JORMN</t>
  </si>
  <si>
    <t>Vatan Dernegi</t>
  </si>
  <si>
    <t>JORMN126302081</t>
  </si>
  <si>
    <t>JORMN1263020</t>
  </si>
  <si>
    <t>Bir Dunya Cocuk Dernegi</t>
  </si>
  <si>
    <t>JORMN126303582</t>
  </si>
  <si>
    <t>JORMN1263035</t>
  </si>
  <si>
    <t>Sosyal Refah Dernegi</t>
  </si>
  <si>
    <t>JORMN126303483</t>
  </si>
  <si>
    <t>JORMN1263034</t>
  </si>
  <si>
    <t>Sema Insani Ve Tibbi Yardim Dernegi</t>
  </si>
  <si>
    <t>JORMN126301284</t>
  </si>
  <si>
    <t>JORMN1263012</t>
  </si>
  <si>
    <t>SAFAK DERNEGI</t>
  </si>
  <si>
    <t>JORMN126303987</t>
  </si>
  <si>
    <t>JORMN1263039</t>
  </si>
  <si>
    <t>Rahmet Bulutlari Dernegi</t>
  </si>
  <si>
    <t>JORMN126303288</t>
  </si>
  <si>
    <t>JORMN1263032</t>
  </si>
  <si>
    <t>Nur Dernegi</t>
  </si>
  <si>
    <t>KEN011142046673</t>
  </si>
  <si>
    <t>KEN011142046</t>
  </si>
  <si>
    <t>KEN01</t>
  </si>
  <si>
    <t>LOTUS KENYA ACTION FOR DEVELOPMENT ORGANIZATION</t>
  </si>
  <si>
    <t>KEN011142034676</t>
  </si>
  <si>
    <t>KEN011142034</t>
  </si>
  <si>
    <t>REFUGEE CONSORTIUM OF KENYA</t>
  </si>
  <si>
    <t>KEN011126007680</t>
  </si>
  <si>
    <t>KEN011126007</t>
  </si>
  <si>
    <t>KEN011142022682</t>
  </si>
  <si>
    <t>KEN011142022</t>
  </si>
  <si>
    <t>Windle International Kenya</t>
  </si>
  <si>
    <t>KEN011060001684</t>
  </si>
  <si>
    <t>KEN011060001</t>
  </si>
  <si>
    <t>KEN011142033687</t>
  </si>
  <si>
    <t>KEN011142033</t>
  </si>
  <si>
    <t>ACTION AFRICA HELP INTERNATIONAL</t>
  </si>
  <si>
    <t>KEN011134018688</t>
  </si>
  <si>
    <t>KEN011134018</t>
  </si>
  <si>
    <t>KEN011142014689</t>
  </si>
  <si>
    <t>KEN011142014</t>
  </si>
  <si>
    <t>KENYA RED CROSS SOCIETY</t>
  </si>
  <si>
    <t>KEN011246004691</t>
  </si>
  <si>
    <t>KEN011246004</t>
  </si>
  <si>
    <t>KEN011142049693</t>
  </si>
  <si>
    <t>KEN011142049</t>
  </si>
  <si>
    <t>FRANCIS XAVIER PROJECT</t>
  </si>
  <si>
    <t>KEN011142021694</t>
  </si>
  <si>
    <t>KEN011142021</t>
  </si>
  <si>
    <t>CARE INTERNATIONAL, KENYA</t>
  </si>
  <si>
    <t>KEN011246004696</t>
  </si>
  <si>
    <t>KEN011142055697</t>
  </si>
  <si>
    <t>KEN011142055</t>
  </si>
  <si>
    <t>Refugee Affairs Secretariat</t>
  </si>
  <si>
    <t>KEN011060001700</t>
  </si>
  <si>
    <t>KEN011197000701</t>
  </si>
  <si>
    <t>KEN011197000</t>
  </si>
  <si>
    <t>KEN011142034702</t>
  </si>
  <si>
    <t>KEN011142014703</t>
  </si>
  <si>
    <t>KEN011142022704</t>
  </si>
  <si>
    <t>LBN011126018564</t>
  </si>
  <si>
    <t>LBN011246007566</t>
  </si>
  <si>
    <t>LBN011246007</t>
  </si>
  <si>
    <t>MEDAIR, SWITZERLAND</t>
  </si>
  <si>
    <t>LBN011274032567</t>
  </si>
  <si>
    <t>LBN011274032</t>
  </si>
  <si>
    <t>RELIEF INTERNATIONAL</t>
  </si>
  <si>
    <t>LBN011092074568</t>
  </si>
  <si>
    <t>LBN011092074</t>
  </si>
  <si>
    <t>LBN011155011573</t>
  </si>
  <si>
    <t>LBN011155011</t>
  </si>
  <si>
    <t>LEBANESE ASSOCIATION FOR POPULAR ACTION, AMEL</t>
  </si>
  <si>
    <t>LBN011155002581</t>
  </si>
  <si>
    <t>LBN011155002</t>
  </si>
  <si>
    <t>CARITAS, LEBANON</t>
  </si>
  <si>
    <t>LBN011155016593</t>
  </si>
  <si>
    <t>LBN011155016</t>
  </si>
  <si>
    <t>SOCIAL, HUMANITARIAN, ECONOMICAL INTERVENTION FOR LOCAL DEVELOPMENT</t>
  </si>
  <si>
    <t>LBN011155044598</t>
  </si>
  <si>
    <t>LBN011155044</t>
  </si>
  <si>
    <t>Semeurs d'Avenir</t>
  </si>
  <si>
    <t>LBN011155044599</t>
  </si>
  <si>
    <t>LBN011246007600</t>
  </si>
  <si>
    <t>LBR011271031234</t>
  </si>
  <si>
    <t>LBR011271031</t>
  </si>
  <si>
    <t>LBR01</t>
  </si>
  <si>
    <t>LBR011274036235</t>
  </si>
  <si>
    <t>LBR011274036</t>
  </si>
  <si>
    <t>LBR011092047236</t>
  </si>
  <si>
    <t>LBR011092047</t>
  </si>
  <si>
    <t>LBR011153022237</t>
  </si>
  <si>
    <t>LBR011153022</t>
  </si>
  <si>
    <t>LIBERIAN NATIONAL RED CROSS SOCIETY</t>
  </si>
  <si>
    <t>LBR011153000238</t>
  </si>
  <si>
    <t>LBR011153000</t>
  </si>
  <si>
    <t>LIBERIAN REFUGEE REPAT.&amp; RESETTLEMENT COMMISSION</t>
  </si>
  <si>
    <t>LBY011154015119</t>
  </si>
  <si>
    <t>LBY011154015</t>
  </si>
  <si>
    <t>LBY01</t>
  </si>
  <si>
    <t>Libyan Humanitarian Relief Agency (LibAid)</t>
  </si>
  <si>
    <t>LBY011126026120</t>
  </si>
  <si>
    <t>LBY011126026</t>
  </si>
  <si>
    <t>LBY011081049125</t>
  </si>
  <si>
    <t>LBY011081049</t>
  </si>
  <si>
    <t>LBY011197000127</t>
  </si>
  <si>
    <t>LBY011197000</t>
  </si>
  <si>
    <t>LBY011274001128</t>
  </si>
  <si>
    <t>LBY011274001</t>
  </si>
  <si>
    <t>LBY011126018129</t>
  </si>
  <si>
    <t>LBY011126018</t>
  </si>
  <si>
    <t>MAR01117900789</t>
  </si>
  <si>
    <t>MAR011179007</t>
  </si>
  <si>
    <t>MAR01</t>
  </si>
  <si>
    <t>FONDATION ORIENT OCCIDENT</t>
  </si>
  <si>
    <t>MAR01117901091</t>
  </si>
  <si>
    <t>MAR011179010</t>
  </si>
  <si>
    <t>Association Marocaine de Planification Familiale</t>
  </si>
  <si>
    <t>MEX011173029194</t>
  </si>
  <si>
    <t>MEX011173029</t>
  </si>
  <si>
    <t>MEX01</t>
  </si>
  <si>
    <t>Dignidad y Justicia en el Camino, A.C.</t>
  </si>
  <si>
    <t>MEX011173035196</t>
  </si>
  <si>
    <t>MEX011173035</t>
  </si>
  <si>
    <t>Frontera con Justicia AC</t>
  </si>
  <si>
    <t>MEX011173016197</t>
  </si>
  <si>
    <t>MEX011173016</t>
  </si>
  <si>
    <t>PROGRAMA CASA REFUGIADOS AC</t>
  </si>
  <si>
    <t>MEX011173040208</t>
  </si>
  <si>
    <t>MEX011173040</t>
  </si>
  <si>
    <t>Fundacion Juconi Mexico, A.C.</t>
  </si>
  <si>
    <t>MEX011173041216</t>
  </si>
  <si>
    <t>MEX011173041</t>
  </si>
  <si>
    <t>Casa del Migrante Monsenor Guillermo Ranzahuer Gonzalez</t>
  </si>
  <si>
    <t>MEX011173023219</t>
  </si>
  <si>
    <t>MEX011173023</t>
  </si>
  <si>
    <t>COMISIÓN MEXICANA DE DEFENSA Y PROMOCIÓN DE LOS DERECHOS HUMANOS, ASOCIACIÓN CIV</t>
  </si>
  <si>
    <t>MEX011173045221</t>
  </si>
  <si>
    <t>MEX011173045</t>
  </si>
  <si>
    <t>Hospitalidad y Solidaridad AC</t>
  </si>
  <si>
    <t>MEX011173032222</t>
  </si>
  <si>
    <t>MEX011173032</t>
  </si>
  <si>
    <t>Casa del Caminante Samuel Ruiz Garcia AC</t>
  </si>
  <si>
    <t>MEX011173053223</t>
  </si>
  <si>
    <t>MEX011173053</t>
  </si>
  <si>
    <t>Centro de Apoyo Marista al Migrante - CAMMI AC</t>
  </si>
  <si>
    <t>MEX011274001225</t>
  </si>
  <si>
    <t>MEX011274001</t>
  </si>
  <si>
    <t>MLI011174020109</t>
  </si>
  <si>
    <t>MLI011174020</t>
  </si>
  <si>
    <t>MLI01</t>
  </si>
  <si>
    <t>Association Malienne pour la Solidarite et le Developpement</t>
  </si>
  <si>
    <t>MLI011174010111</t>
  </si>
  <si>
    <t>MLI011174010</t>
  </si>
  <si>
    <t>STOP SAHEL, ASSOCIATION MALIENNE POUR LA PROTECTION DE L'ENVIRONNEMENT</t>
  </si>
  <si>
    <t>MLI011174018112</t>
  </si>
  <si>
    <t>MLI011174018</t>
  </si>
  <si>
    <t>Direction Nationale du Developpement Social</t>
  </si>
  <si>
    <t>MLI011174019115</t>
  </si>
  <si>
    <t>MLI011174019</t>
  </si>
  <si>
    <t>Appui Conseils aux Enfants et aux Femmes du Mali</t>
  </si>
  <si>
    <t>MLI011174014116</t>
  </si>
  <si>
    <t>MLI011174014</t>
  </si>
  <si>
    <t>Ministere de la Sante et du Developpement Social</t>
  </si>
  <si>
    <t>MLI011174008119</t>
  </si>
  <si>
    <t>MLI011174008</t>
  </si>
  <si>
    <t>COMMISSION NATIONALE CHARGE DES REFUGEES AU MALI</t>
  </si>
  <si>
    <t>MLI011197000122</t>
  </si>
  <si>
    <t>MLI011197000</t>
  </si>
  <si>
    <t>MLI011174019127</t>
  </si>
  <si>
    <t>MLI011174022129</t>
  </si>
  <si>
    <t>MLI011174022</t>
  </si>
  <si>
    <t>Direction Nationale de l’Agriculture</t>
  </si>
  <si>
    <t>MLT0111260072</t>
  </si>
  <si>
    <t>MLT011126007</t>
  </si>
  <si>
    <t>MLT01</t>
  </si>
  <si>
    <t>MMR011134013268</t>
  </si>
  <si>
    <t>MMR011134013</t>
  </si>
  <si>
    <t>MMR01</t>
  </si>
  <si>
    <t>BRIDGE ASIA-JAPAN</t>
  </si>
  <si>
    <t>MMR011182009274</t>
  </si>
  <si>
    <t>MMR011182009</t>
  </si>
  <si>
    <t>Karuna Mission Soc. Solidarity</t>
  </si>
  <si>
    <t>MMR011182007275</t>
  </si>
  <si>
    <t>MMR011182007</t>
  </si>
  <si>
    <t>KACHIN BAPTIST CONVENTION - EMERGENCY RELIEF COMMITTEE</t>
  </si>
  <si>
    <t>MMR011092076283</t>
  </si>
  <si>
    <t>MMR011092076</t>
  </si>
  <si>
    <t>MOZ011180002106</t>
  </si>
  <si>
    <t>MOZ011180002</t>
  </si>
  <si>
    <t>MOZ01</t>
  </si>
  <si>
    <t>INSTITUTO NACIONAL DE APOIO AOS REFUGIADOS</t>
  </si>
  <si>
    <t>MOZ011180038108</t>
  </si>
  <si>
    <t>MOZ011180038</t>
  </si>
  <si>
    <t>SERVICO DISTRITAL DE SAUDE, MULHER E ACCAO SOCIAL DE NAMPULA</t>
  </si>
  <si>
    <t>MOZ011180040110</t>
  </si>
  <si>
    <t>MOZ011180040</t>
  </si>
  <si>
    <t>SERVICO DISTRITAL DE EDUCACAO, JUVENTUDE E TECNOLOGIA, NAMPULA</t>
  </si>
  <si>
    <t>MOZ011180017111</t>
  </si>
  <si>
    <t>MOZ011180017</t>
  </si>
  <si>
    <t>KULIMA, MOZAMBIQUE</t>
  </si>
  <si>
    <t>MOZ011126067112</t>
  </si>
  <si>
    <t>MOZ011126067</t>
  </si>
  <si>
    <t>Opera San Francesco Saverio - C.U.A.M.M.</t>
  </si>
  <si>
    <t>MOZ011180042113</t>
  </si>
  <si>
    <t>MOZ011180042</t>
  </si>
  <si>
    <t>Faculdade de Gestao de Turismo e Informatica - Universidade Catolica de Mocambiq</t>
  </si>
  <si>
    <t>MOZ011238028114</t>
  </si>
  <si>
    <t>MOZ011238028</t>
  </si>
  <si>
    <t>Fundacion Ayuda en Accion</t>
  </si>
  <si>
    <t>MOZ011180043115</t>
  </si>
  <si>
    <t>MOZ011180043</t>
  </si>
  <si>
    <t>Caritas Diocesana de Pemba</t>
  </si>
  <si>
    <t>MOZ011126013117</t>
  </si>
  <si>
    <t>MOZ011126013</t>
  </si>
  <si>
    <t>MOZ011180031118</t>
  </si>
  <si>
    <t>MOZ011180031</t>
  </si>
  <si>
    <t>INSTITUTO NACIONAL DE EMPREGO E FORMAÇAO PROFESSIONAL</t>
  </si>
  <si>
    <t>MOZ011081038119</t>
  </si>
  <si>
    <t>MOZ011081038</t>
  </si>
  <si>
    <t>SOLIDARITÉS INTERNATIONAL</t>
  </si>
  <si>
    <t>MOZ011180046122</t>
  </si>
  <si>
    <t>MOZ011180046</t>
  </si>
  <si>
    <t>Instituto de Formacao Profissional e Estudos Laborais</t>
  </si>
  <si>
    <t>MOZ011180047124</t>
  </si>
  <si>
    <t>MOZ011180047</t>
  </si>
  <si>
    <t>Associacao ActionAid Mozambique</t>
  </si>
  <si>
    <t>MRT011246004163</t>
  </si>
  <si>
    <t>MRT011246004</t>
  </si>
  <si>
    <t>MRT01</t>
  </si>
  <si>
    <t>MRT011171020171</t>
  </si>
  <si>
    <t>MRT011171020</t>
  </si>
  <si>
    <t>AGENCE NATIONALE DU REGISTRE DES POPULATIONS ET DES TITRES SÉCURISÉS</t>
  </si>
  <si>
    <t>MRT011171001172</t>
  </si>
  <si>
    <t>MRT011171001</t>
  </si>
  <si>
    <t>MINISTRE DE LA SANT, MAURITANIE</t>
  </si>
  <si>
    <t>MRT011171000174</t>
  </si>
  <si>
    <t>MRT011171000</t>
  </si>
  <si>
    <t>COMMISSARIAT  LA SCURIT ALIMENTAIRE, MAURITANIE</t>
  </si>
  <si>
    <t>MRT011081056I178</t>
  </si>
  <si>
    <t>MRT011081056I</t>
  </si>
  <si>
    <t>1081056I</t>
  </si>
  <si>
    <t>CROIX ROUGE FRANCAISE (CRF), FRANCE</t>
  </si>
  <si>
    <t>MWI011094002102</t>
  </si>
  <si>
    <t>MWI011094002</t>
  </si>
  <si>
    <t>MWI01</t>
  </si>
  <si>
    <t>GERMAN AGRO-ACTION (DEUSTCHE WELTHUNGERHILFE)</t>
  </si>
  <si>
    <t>MWI011092047105</t>
  </si>
  <si>
    <t>MWI011092047</t>
  </si>
  <si>
    <t>MWI011176007106</t>
  </si>
  <si>
    <t>MWI011176007</t>
  </si>
  <si>
    <t>Ministry Of Health And Population (MoHP)</t>
  </si>
  <si>
    <t>MWI011176021G111</t>
  </si>
  <si>
    <t>MWI011176021G</t>
  </si>
  <si>
    <t>1176021G</t>
  </si>
  <si>
    <t>Ministry of Homeland Security</t>
  </si>
  <si>
    <t>MYS011175019173</t>
  </si>
  <si>
    <t>MYS011175019</t>
  </si>
  <si>
    <t>MYS01</t>
  </si>
  <si>
    <t>TAIWAN BUDDHIST TZU-CHI FOUNDATION, KUALA LUMPUR BRANCH, MALAYSIA</t>
  </si>
  <si>
    <t>MYS011175027175</t>
  </si>
  <si>
    <t>MYS011175027</t>
  </si>
  <si>
    <t>MALAYSIAN SOCIAL RESEARCH INSTITUTE</t>
  </si>
  <si>
    <t>MYS011175017176</t>
  </si>
  <si>
    <t>MYS011175017</t>
  </si>
  <si>
    <t>DIGNITY FOR CHILDREN FOUNDATION</t>
  </si>
  <si>
    <t>MYS011175048177</t>
  </si>
  <si>
    <t>MYS011175048</t>
  </si>
  <si>
    <t>Pertubuhan Kebajikan Cahaya Surya Bakti</t>
  </si>
  <si>
    <t>MYS011175024178</t>
  </si>
  <si>
    <t>MYS011175024</t>
  </si>
  <si>
    <t>PERSATUAN JARINGAN ISLAM GLOBAL MASA DEPAN</t>
  </si>
  <si>
    <t>NER011194025304</t>
  </si>
  <si>
    <t>NER011194025</t>
  </si>
  <si>
    <t>NER01</t>
  </si>
  <si>
    <t>Association Nigérienne de Construction Sans Bois</t>
  </si>
  <si>
    <t>NER011271031305</t>
  </si>
  <si>
    <t>NER011271031</t>
  </si>
  <si>
    <t>NER011194022307</t>
  </si>
  <si>
    <t>NER011194022</t>
  </si>
  <si>
    <t>ONG Contribution au Developpement Rural (CDR)</t>
  </si>
  <si>
    <t>NER011126017310</t>
  </si>
  <si>
    <t>NER011126017</t>
  </si>
  <si>
    <t>NER011274024311</t>
  </si>
  <si>
    <t>NER011274024</t>
  </si>
  <si>
    <t>SEARCH FOR COMMON GROUND</t>
  </si>
  <si>
    <t>NER011126017312</t>
  </si>
  <si>
    <t>NER011040023318</t>
  </si>
  <si>
    <t>NER011040023</t>
  </si>
  <si>
    <t>NER011060001319</t>
  </si>
  <si>
    <t>NER011060001</t>
  </si>
  <si>
    <t>NER011194009320</t>
  </si>
  <si>
    <t>NER011194009</t>
  </si>
  <si>
    <t>ACTION POUR LE BIEN ETRE</t>
  </si>
  <si>
    <t>NER011025010322</t>
  </si>
  <si>
    <t>NER011025010</t>
  </si>
  <si>
    <t>Developpement Endogene Durable et Innovation (DEDI)</t>
  </si>
  <si>
    <t>NER011194013323</t>
  </si>
  <si>
    <t>NER011194013</t>
  </si>
  <si>
    <t>MINISTERE DE L'INTERIEUR, DE LA SECURITE PUBLIQUE, DE LA DECENTRALISATION, DES A</t>
  </si>
  <si>
    <t>NER011194023324</t>
  </si>
  <si>
    <t>NER011194023</t>
  </si>
  <si>
    <t>Nigerien Association for the Treatment of Delinquency and Crime Prevention</t>
  </si>
  <si>
    <t>NER011042016325</t>
  </si>
  <si>
    <t>NER011042016</t>
  </si>
  <si>
    <t>NER011194009328</t>
  </si>
  <si>
    <t>NER011040023329</t>
  </si>
  <si>
    <t>NER011271031330</t>
  </si>
  <si>
    <t>NER011194009331</t>
  </si>
  <si>
    <t>NER011194009332</t>
  </si>
  <si>
    <t>NER011194021333</t>
  </si>
  <si>
    <t>NER011194021</t>
  </si>
  <si>
    <t>Min. de l'Action Humanitaire et de la Gest. des Catast.</t>
  </si>
  <si>
    <t>NER011194009334</t>
  </si>
  <si>
    <t>NER011060001338</t>
  </si>
  <si>
    <t>NER011040023339</t>
  </si>
  <si>
    <t>NER011194009340</t>
  </si>
  <si>
    <t>NER011194010342</t>
  </si>
  <si>
    <t>NER011194010</t>
  </si>
  <si>
    <t>ONG ADKOUL</t>
  </si>
  <si>
    <t>NER011081016343</t>
  </si>
  <si>
    <t>NER011081016</t>
  </si>
  <si>
    <t>NER011025010344</t>
  </si>
  <si>
    <t>NER011194027346</t>
  </si>
  <si>
    <t>NER011194027</t>
  </si>
  <si>
    <t>Artistique et Culturelle pour le Developpement Durable (ACDD – Forge Arts)</t>
  </si>
  <si>
    <t>NER011194009349</t>
  </si>
  <si>
    <t>NER011194030353</t>
  </si>
  <si>
    <t>NER011194030</t>
  </si>
  <si>
    <t>Ministere du Commerce, de l’Industrie et de l’Entreprenariat des Jeunes</t>
  </si>
  <si>
    <t>NGA011196034161</t>
  </si>
  <si>
    <t>NGA011196034</t>
  </si>
  <si>
    <t>NGA01</t>
  </si>
  <si>
    <t>Salient Humanitarian organization</t>
  </si>
  <si>
    <t>NGA011196031163</t>
  </si>
  <si>
    <t>NGA011196031</t>
  </si>
  <si>
    <t>Borno Women Development Initative</t>
  </si>
  <si>
    <t>NGA011196027164</t>
  </si>
  <si>
    <t>NGA011196027</t>
  </si>
  <si>
    <t>Catholic Caritas Foundation of Nigeria</t>
  </si>
  <si>
    <t>NGA011196022165</t>
  </si>
  <si>
    <t>NGA011196022</t>
  </si>
  <si>
    <t>Grassroots Initiative for Strengthening Community Resilience</t>
  </si>
  <si>
    <t>NGA011196033172</t>
  </si>
  <si>
    <t>NGA011196033</t>
  </si>
  <si>
    <t>Cross River State Emergency Management Agency</t>
  </si>
  <si>
    <t>NGA011196030174</t>
  </si>
  <si>
    <t>NGA011196030</t>
  </si>
  <si>
    <t>Mediatrix Development Foundation</t>
  </si>
  <si>
    <t>NGA011196005177</t>
  </si>
  <si>
    <t>NGA011196005</t>
  </si>
  <si>
    <t>NIGERIAN RED CROSS</t>
  </si>
  <si>
    <t>NGA011196008178</t>
  </si>
  <si>
    <t>NGA011196008</t>
  </si>
  <si>
    <t>NATIONAL COMMISSION FOR REFUGEES</t>
  </si>
  <si>
    <t>NGA011196015179</t>
  </si>
  <si>
    <t>NGA011196015</t>
  </si>
  <si>
    <t>RHEMA CARE INTEGRATED DEVELOPMENT CENTRE</t>
  </si>
  <si>
    <t>NGA011196026182</t>
  </si>
  <si>
    <t>NGA011196026</t>
  </si>
  <si>
    <t>Ministry of Rehabilitation, Reconstruction and Resettlement, Nigeria</t>
  </si>
  <si>
    <t>NPL011246004210</t>
  </si>
  <si>
    <t>NPL011246004</t>
  </si>
  <si>
    <t>NPL01</t>
  </si>
  <si>
    <t>PAK011205046952</t>
  </si>
  <si>
    <t>PAK011205046</t>
  </si>
  <si>
    <t>PAK01</t>
  </si>
  <si>
    <t>GOVERNMENT OF PAKISTAN, CAR KPK</t>
  </si>
  <si>
    <t>PAK011205103953</t>
  </si>
  <si>
    <t>PAK011205103</t>
  </si>
  <si>
    <t>INITIATIVE FOR DEVELOPMENT AND EMPOWERMENT AXIS</t>
  </si>
  <si>
    <t>PAK011205032954</t>
  </si>
  <si>
    <t>PAK011205032</t>
  </si>
  <si>
    <t>SOCIETY FOR HUMANITARIAN RIGHTS &amp; PRISONERS, PAK</t>
  </si>
  <si>
    <t>PAK011205059958</t>
  </si>
  <si>
    <t>PAK011205059</t>
  </si>
  <si>
    <t>SARHAD RURAL SUPPORT PROGRAMME</t>
  </si>
  <si>
    <t>PAK011205037959</t>
  </si>
  <si>
    <t>PAK011205037</t>
  </si>
  <si>
    <t>SOCIETY FOR COMMUNITY SUPPORT TO PRIMARY EDUCATION</t>
  </si>
  <si>
    <t>PAK011205034960</t>
  </si>
  <si>
    <t>PAK011205034</t>
  </si>
  <si>
    <t>WATER, ENVIRONMENT &amp; SANITATION SOCIETY, PAKISTAN</t>
  </si>
  <si>
    <t>PAK011205078962</t>
  </si>
  <si>
    <t>PAK011205078</t>
  </si>
  <si>
    <t>SOCIETY FOR EMPOWERING HUMAN RESOURCES</t>
  </si>
  <si>
    <t>PAK011205032964</t>
  </si>
  <si>
    <t>PAK011205041966</t>
  </si>
  <si>
    <t>PAK011205041</t>
  </si>
  <si>
    <t>GOVT OF PAKISTAN, CAR BALOCHISTAN</t>
  </si>
  <si>
    <t>PAK011205155968</t>
  </si>
  <si>
    <t>PAK011205155</t>
  </si>
  <si>
    <t>INSPIRE PAKISTAN</t>
  </si>
  <si>
    <t>PAK011205178969</t>
  </si>
  <si>
    <t>PAK011205178</t>
  </si>
  <si>
    <t>Imkaan Welfare Organization</t>
  </si>
  <si>
    <t>PAK011205060970</t>
  </si>
  <si>
    <t>PAK011205060</t>
  </si>
  <si>
    <t>NATIONAL DATABASE &amp; REGISTRATION AUTHORITY,GOVT OF PAK</t>
  </si>
  <si>
    <t>PAK011205176971</t>
  </si>
  <si>
    <t>PAK011205176</t>
  </si>
  <si>
    <t>National Vocational and Technical Training Commission</t>
  </si>
  <si>
    <t>PAK011205175972</t>
  </si>
  <si>
    <t>PAK011205175</t>
  </si>
  <si>
    <t>Pakistan Poverty Alleviation Fund</t>
  </si>
  <si>
    <t>PAK011205041974</t>
  </si>
  <si>
    <t>PAK011205000975</t>
  </si>
  <si>
    <t>PAK011205000</t>
  </si>
  <si>
    <t>GOVERNMENT OF PAKISTAN - CCAR, ISLAMABAD</t>
  </si>
  <si>
    <t>PAK011205046976</t>
  </si>
  <si>
    <t>PAK011205155980</t>
  </si>
  <si>
    <t>PAK011205179981</t>
  </si>
  <si>
    <t>PAK011205179</t>
  </si>
  <si>
    <t>Peoples Primary Healthcare Initiative PPHI Balochistan</t>
  </si>
  <si>
    <t>PAN011274075302</t>
  </si>
  <si>
    <t>PAN011274075</t>
  </si>
  <si>
    <t>PAN01</t>
  </si>
  <si>
    <t>PAN011056001306</t>
  </si>
  <si>
    <t>PAN011056001</t>
  </si>
  <si>
    <t>Fundashon Salu Pa Tur</t>
  </si>
  <si>
    <t>PAN011274075307</t>
  </si>
  <si>
    <t>PAN011032005308</t>
  </si>
  <si>
    <t>PAN011032005</t>
  </si>
  <si>
    <t>HELP FOR PROGRESS, BELIZE</t>
  </si>
  <si>
    <t>PAN011213000311</t>
  </si>
  <si>
    <t>PAN011213000</t>
  </si>
  <si>
    <t>LIVING WATER COMMUNITY, TRINIDAD &amp; TOBAGO, PORT OF SPAIN</t>
  </si>
  <si>
    <t>PAN011032006313</t>
  </si>
  <si>
    <t>PAN011032006</t>
  </si>
  <si>
    <t>HUMAN RIGHTS COMMISSION OF BELIZE</t>
  </si>
  <si>
    <t>PAN011274075314</t>
  </si>
  <si>
    <t>PER01120800635</t>
  </si>
  <si>
    <t>PER011208006</t>
  </si>
  <si>
    <t>PER01</t>
  </si>
  <si>
    <t>Programa de Soporte a la Autoayuda de Personas Seropositivas</t>
  </si>
  <si>
    <t>PER01127407536</t>
  </si>
  <si>
    <t>PER011274075</t>
  </si>
  <si>
    <t>PER01124601644</t>
  </si>
  <si>
    <t>PER011246016</t>
  </si>
  <si>
    <t>PER01109204745</t>
  </si>
  <si>
    <t>PER011092047</t>
  </si>
  <si>
    <t>PHL011209006144</t>
  </si>
  <si>
    <t>PHL011209006</t>
  </si>
  <si>
    <t>PHL01</t>
  </si>
  <si>
    <t>COMMUNITY AND FAMILY SERVICES INTERNATIONAL-CFSI</t>
  </si>
  <si>
    <t>PHL011209006145</t>
  </si>
  <si>
    <t>ROU01122001472</t>
  </si>
  <si>
    <t>ROU011220014</t>
  </si>
  <si>
    <t>ROU01</t>
  </si>
  <si>
    <t>RUS011222060263</t>
  </si>
  <si>
    <t>RUS011222060</t>
  </si>
  <si>
    <t>RUS01</t>
  </si>
  <si>
    <t>MEMORIAL HUMAN RIGHTS CENTER, RUSSIAN FEDERATION</t>
  </si>
  <si>
    <t>RWA011223020176</t>
  </si>
  <si>
    <t>RWA011223020</t>
  </si>
  <si>
    <t>RWA01</t>
  </si>
  <si>
    <t>CARITAS RWANDA</t>
  </si>
  <si>
    <t>RWA011092074177</t>
  </si>
  <si>
    <t>RWA011092074</t>
  </si>
  <si>
    <t>RWA011274071179</t>
  </si>
  <si>
    <t>RWA011274071</t>
  </si>
  <si>
    <t>RWA011092076180</t>
  </si>
  <si>
    <t>RWA011092076</t>
  </si>
  <si>
    <t>RWA011223054182</t>
  </si>
  <si>
    <t>RWA011223054</t>
  </si>
  <si>
    <t>Ministry in charge of Emergency Management (MINEMA)</t>
  </si>
  <si>
    <t>RWA011073021183</t>
  </si>
  <si>
    <t>RWA011073021</t>
  </si>
  <si>
    <t>RWA011223061184</t>
  </si>
  <si>
    <t>RWA011223061</t>
  </si>
  <si>
    <t>Prison Fellowship Rwanda</t>
  </si>
  <si>
    <t>RWA011274050185</t>
  </si>
  <si>
    <t>RWA011274050</t>
  </si>
  <si>
    <t>ALIGHT</t>
  </si>
  <si>
    <t>SDN011245006958</t>
  </si>
  <si>
    <t>SDN011245006</t>
  </si>
  <si>
    <t>SDN01</t>
  </si>
  <si>
    <t>International Aid Services</t>
  </si>
  <si>
    <t>SDN011092074961</t>
  </si>
  <si>
    <t>SDN011092074</t>
  </si>
  <si>
    <t>SDN011193000963</t>
  </si>
  <si>
    <t>SDN011193000</t>
  </si>
  <si>
    <t>SDN011246044967</t>
  </si>
  <si>
    <t>SDN011246044</t>
  </si>
  <si>
    <t>CARE INTERNATIONAL SWITZERLAND</t>
  </si>
  <si>
    <t>SDN011240001968</t>
  </si>
  <si>
    <t>SDN011240001</t>
  </si>
  <si>
    <t>COMMISSIONER FOR REFUGEES, KHARTOUM, SUDAN</t>
  </si>
  <si>
    <t>SDN011240132970</t>
  </si>
  <si>
    <t>SDN011240132</t>
  </si>
  <si>
    <t>Ministry Of Education  White Nile State</t>
  </si>
  <si>
    <t>SDN011240116971</t>
  </si>
  <si>
    <t>SDN011240116</t>
  </si>
  <si>
    <t>MUTAWINAT BENEVOLENT COMPANY</t>
  </si>
  <si>
    <t>SDN011240028972</t>
  </si>
  <si>
    <t>SDN011240028</t>
  </si>
  <si>
    <t>SUDANESE RED CRESCENT SOCIETY</t>
  </si>
  <si>
    <t>SDN011240088976</t>
  </si>
  <si>
    <t>SDN011240088</t>
  </si>
  <si>
    <t>CIVIL REGISTRY</t>
  </si>
  <si>
    <t>SDN011240134978</t>
  </si>
  <si>
    <t>SDN011240134</t>
  </si>
  <si>
    <t>Water and Environmental Sanitation Project – South Darfur</t>
  </si>
  <si>
    <t>SDN011274071979</t>
  </si>
  <si>
    <t>SDN011274071</t>
  </si>
  <si>
    <t>SDN011240001980</t>
  </si>
  <si>
    <t>SDN011240006981</t>
  </si>
  <si>
    <t>SDN011240006</t>
  </si>
  <si>
    <t>Assistant Commissioner Khartoum Office</t>
  </si>
  <si>
    <t>SDN011240050983</t>
  </si>
  <si>
    <t>SDN011240050</t>
  </si>
  <si>
    <t>AL MANAR VOLUNTARY ORGANIZATION</t>
  </si>
  <si>
    <t>SDN011274050986</t>
  </si>
  <si>
    <t>SDN011274050</t>
  </si>
  <si>
    <t>SDN011092062987</t>
  </si>
  <si>
    <t>SDN011092062</t>
  </si>
  <si>
    <t>MUSLIM AID</t>
  </si>
  <si>
    <t>SDN011240025988</t>
  </si>
  <si>
    <t>SDN011240025</t>
  </si>
  <si>
    <t>NATIONAL FORESTRY CORPORATION, SUDAN</t>
  </si>
  <si>
    <t>SDN011240028990</t>
  </si>
  <si>
    <t>SDN011240001991</t>
  </si>
  <si>
    <t>SDN011240001997</t>
  </si>
  <si>
    <t>SDN0110920741000</t>
  </si>
  <si>
    <t>SDN0110920741001</t>
  </si>
  <si>
    <t>SDN0112401021002</t>
  </si>
  <si>
    <t>SDN011240102</t>
  </si>
  <si>
    <t>WORLD VISION SUDAN</t>
  </si>
  <si>
    <t>SDN0112400011003</t>
  </si>
  <si>
    <t>SDN0112400721005</t>
  </si>
  <si>
    <t>SDN011240072</t>
  </si>
  <si>
    <t>TRUST REHABILITATION AND DEVELOPMENT ORGANIZATION</t>
  </si>
  <si>
    <t>SDN0112740891009</t>
  </si>
  <si>
    <t>SDN011274089</t>
  </si>
  <si>
    <t>WORLD RELIEF SUDAN-USA</t>
  </si>
  <si>
    <t>SDN0112401471010</t>
  </si>
  <si>
    <t>SDN011240147</t>
  </si>
  <si>
    <t>National Planning Organization</t>
  </si>
  <si>
    <t>SDN0110920741011</t>
  </si>
  <si>
    <t>SDN0111970041012</t>
  </si>
  <si>
    <t>SDN011197004</t>
  </si>
  <si>
    <t>SDN0110730211013</t>
  </si>
  <si>
    <t>SDN011073021</t>
  </si>
  <si>
    <t>SDN0110920741017</t>
  </si>
  <si>
    <t>SDN0112401021018</t>
  </si>
  <si>
    <t>SDN0111970001019</t>
  </si>
  <si>
    <t>SDN011197000</t>
  </si>
  <si>
    <t>SDN0112400521020</t>
  </si>
  <si>
    <t>SDN011240052</t>
  </si>
  <si>
    <t>WATER AND ENVIRONMENTAL SANITATION</t>
  </si>
  <si>
    <t>SDN0112460441023</t>
  </si>
  <si>
    <t>SDN0110810381024</t>
  </si>
  <si>
    <t>SDN011081038</t>
  </si>
  <si>
    <t>SDN0110920471027</t>
  </si>
  <si>
    <t>SDN011092047</t>
  </si>
  <si>
    <t>SDN0112401511028</t>
  </si>
  <si>
    <t>SDN011240151</t>
  </si>
  <si>
    <t>Kassala State Ministry of Education and Guidance</t>
  </si>
  <si>
    <t>SDN0111970001034</t>
  </si>
  <si>
    <t>SDN0110920741035</t>
  </si>
  <si>
    <t>SDN0112401021036</t>
  </si>
  <si>
    <t>SDN0112460071039</t>
  </si>
  <si>
    <t>SDN011246007</t>
  </si>
  <si>
    <t>SDN0111970001040</t>
  </si>
  <si>
    <t>SDN0110730211041</t>
  </si>
  <si>
    <t>SDN0110810491042</t>
  </si>
  <si>
    <t>SDN011081049</t>
  </si>
  <si>
    <t>SDN0110400151043</t>
  </si>
  <si>
    <t>SDN011040015</t>
  </si>
  <si>
    <t>WAR CHILD CANADA, CANADA</t>
  </si>
  <si>
    <t>SEN011023014223</t>
  </si>
  <si>
    <t>SEN011023014</t>
  </si>
  <si>
    <t>SEN01</t>
  </si>
  <si>
    <t>Secretariat Permanent de la Commission Nationale chargee des Refugies</t>
  </si>
  <si>
    <t>SEN011233007224</t>
  </si>
  <si>
    <t>SEN011233007</t>
  </si>
  <si>
    <t>COMITÉ NATIONAL POUR LA GESTION DE LA SITUATION DES RÉFUGIÉS RAPATRIÉS ET PERSON</t>
  </si>
  <si>
    <t>SEN011096006225</t>
  </si>
  <si>
    <t>SEN011096006</t>
  </si>
  <si>
    <t>COMMISSION NATIONALE POUR LES RÉFUGIÉS ET DÉPLACÉS INTÉRIEURS</t>
  </si>
  <si>
    <t>SEN011126048226</t>
  </si>
  <si>
    <t>SEN011126048</t>
  </si>
  <si>
    <t>Mani Tese</t>
  </si>
  <si>
    <t>SEN011274122229</t>
  </si>
  <si>
    <t>SEN011274122</t>
  </si>
  <si>
    <t>GREEN VILLAGE FOUNDATION</t>
  </si>
  <si>
    <t>SEN011274122230</t>
  </si>
  <si>
    <t>SEN011235013231</t>
  </si>
  <si>
    <t>SEN011235013</t>
  </si>
  <si>
    <t>NATIONAL COMMISSION FOR SOCIAL ACTION, SLE</t>
  </si>
  <si>
    <t>SLV0112310031</t>
  </si>
  <si>
    <t>SLV011231003</t>
  </si>
  <si>
    <t>SLV01</t>
  </si>
  <si>
    <t>CARITAS EL SALVADOR</t>
  </si>
  <si>
    <t>SLV0112310102</t>
  </si>
  <si>
    <t>SLV011231010</t>
  </si>
  <si>
    <t>Fundacion Salvadorena de Desarrollo y vivienda Minima</t>
  </si>
  <si>
    <t>SLV0112740013</t>
  </si>
  <si>
    <t>SLV011274001</t>
  </si>
  <si>
    <t>SLV0112310064</t>
  </si>
  <si>
    <t>SLV011231006</t>
  </si>
  <si>
    <t>Vision Mundial El Salvador</t>
  </si>
  <si>
    <t>SLV0110920746</t>
  </si>
  <si>
    <t>SLV011092074</t>
  </si>
  <si>
    <t>SLV0112310099</t>
  </si>
  <si>
    <t>SLV011231009</t>
  </si>
  <si>
    <t>Fundacion Plan El Salvador</t>
  </si>
  <si>
    <t>SLV01123101110</t>
  </si>
  <si>
    <t>SLV011231011</t>
  </si>
  <si>
    <t>Asociación Aldeas Infantiles SOS de El Salvador</t>
  </si>
  <si>
    <t>SOM011237139672</t>
  </si>
  <si>
    <t>SOM011237139</t>
  </si>
  <si>
    <t>Tadamun Social Society</t>
  </si>
  <si>
    <t>SOM011237118673</t>
  </si>
  <si>
    <t>SOM011237118</t>
  </si>
  <si>
    <t>NATIONAL COMMISSION FOR REFUGEES AND IDPS</t>
  </si>
  <si>
    <t>SOM011126017681</t>
  </si>
  <si>
    <t>SOM011126017</t>
  </si>
  <si>
    <t>SOM011237122682</t>
  </si>
  <si>
    <t>SOM011237122</t>
  </si>
  <si>
    <t>JUBBALAND REFUGEE AND IDPS AFFAIRS</t>
  </si>
  <si>
    <t>SOM011060001685</t>
  </si>
  <si>
    <t>SOM011060001</t>
  </si>
  <si>
    <t>SOM011237137690</t>
  </si>
  <si>
    <t>SOM011237137</t>
  </si>
  <si>
    <t>Aamin Organization</t>
  </si>
  <si>
    <t>SOM011092074691</t>
  </si>
  <si>
    <t>SOM011092074</t>
  </si>
  <si>
    <t>SOM011274011692</t>
  </si>
  <si>
    <t>SOM011274011</t>
  </si>
  <si>
    <t>MERCY CORPS</t>
  </si>
  <si>
    <t>SOM011197000693</t>
  </si>
  <si>
    <t>SOM011060001694</t>
  </si>
  <si>
    <t>SOM011081049695</t>
  </si>
  <si>
    <t>SOM011081049</t>
  </si>
  <si>
    <t>SOM011237095696</t>
  </si>
  <si>
    <t>SOM011237095</t>
  </si>
  <si>
    <t>Ministry of Interior, Federal Affairs and Democratization  (MOIFAD)</t>
  </si>
  <si>
    <t>SOM011237141698</t>
  </si>
  <si>
    <t>SOM011237141</t>
  </si>
  <si>
    <t>Windle International Somalia</t>
  </si>
  <si>
    <t>SOM011237127699</t>
  </si>
  <si>
    <t>SOM011237127</t>
  </si>
  <si>
    <t>Benadir Regional Administration</t>
  </si>
  <si>
    <t>SRB011291064332</t>
  </si>
  <si>
    <t>SRB011291064</t>
  </si>
  <si>
    <t>SRB01</t>
  </si>
  <si>
    <t>GROUP FOR CHILDREN AND YOUTH INDIGO</t>
  </si>
  <si>
    <t>SRB011291508333</t>
  </si>
  <si>
    <t>SRB011291508</t>
  </si>
  <si>
    <t>Udruzenje gradjana Sigma Plus</t>
  </si>
  <si>
    <t>SRB011291509339</t>
  </si>
  <si>
    <t>SRB011291509</t>
  </si>
  <si>
    <t>A 11 - Initiative for Economic and Social Rights</t>
  </si>
  <si>
    <t>SRB011060001340</t>
  </si>
  <si>
    <t>SRB011060001</t>
  </si>
  <si>
    <t>SSD011248013399</t>
  </si>
  <si>
    <t>SSD011248013</t>
  </si>
  <si>
    <t>SSD01</t>
  </si>
  <si>
    <t>HUMANITARIAN AND DEVELOPMENT CONSORTIUM</t>
  </si>
  <si>
    <t>SSD011248013400</t>
  </si>
  <si>
    <t>SSD011126018401</t>
  </si>
  <si>
    <t>SSD011126018</t>
  </si>
  <si>
    <t>SSD011248023402</t>
  </si>
  <si>
    <t>SSD011248023</t>
  </si>
  <si>
    <t>Community Action Organization</t>
  </si>
  <si>
    <t>SSD011248018403</t>
  </si>
  <si>
    <t>SSD011248018</t>
  </si>
  <si>
    <t>Hope Restoration</t>
  </si>
  <si>
    <t>SSD011060001404</t>
  </si>
  <si>
    <t>SSD011060001</t>
  </si>
  <si>
    <t>SSD011248024405</t>
  </si>
  <si>
    <t>SSD011248024</t>
  </si>
  <si>
    <t>Community Aid for Relief and Development Organization</t>
  </si>
  <si>
    <t>SSD011142033406</t>
  </si>
  <si>
    <t>SSD011142033</t>
  </si>
  <si>
    <t>SSD011248013407</t>
  </si>
  <si>
    <t>SSD011248008408</t>
  </si>
  <si>
    <t>SSD011248008</t>
  </si>
  <si>
    <t>CARE SOUTH SUDAN</t>
  </si>
  <si>
    <t>SSD011073021409</t>
  </si>
  <si>
    <t>SSD011073021</t>
  </si>
  <si>
    <t>SSD011246004410</t>
  </si>
  <si>
    <t>SSD011246004</t>
  </si>
  <si>
    <t>SSD011060001411</t>
  </si>
  <si>
    <t>SSD011126007412</t>
  </si>
  <si>
    <t>SSD011126007</t>
  </si>
  <si>
    <t>SSD011246004413</t>
  </si>
  <si>
    <t>SSD011248013415</t>
  </si>
  <si>
    <t>SSD011081049416</t>
  </si>
  <si>
    <t>SSD011081049</t>
  </si>
  <si>
    <t>SSD011092056417</t>
  </si>
  <si>
    <t>SSD011092056</t>
  </si>
  <si>
    <t>ASSOCIATION OF CHRISTIAN RESOURCE ORGANISATION SERVING SUDAN, UK</t>
  </si>
  <si>
    <t>SSD011274054418</t>
  </si>
  <si>
    <t>SSD011274054</t>
  </si>
  <si>
    <t>SSD011274032420</t>
  </si>
  <si>
    <t>SSD011274032</t>
  </si>
  <si>
    <t>SSD011274054421</t>
  </si>
  <si>
    <t>SSD011274050423</t>
  </si>
  <si>
    <t>SSD011274050</t>
  </si>
  <si>
    <t>SSD011193006424</t>
  </si>
  <si>
    <t>SSD011193006</t>
  </si>
  <si>
    <t>CATHOLIC ORGANISATION FOR RELIEF AND DEVELOPMENT, NETHERLANDS</t>
  </si>
  <si>
    <t>SSD011248021425</t>
  </si>
  <si>
    <t>SSD011248021</t>
  </si>
  <si>
    <t>Mission to Alleviate Suffering in South Sudan</t>
  </si>
  <si>
    <t>SSD011248021426</t>
  </si>
  <si>
    <t>SSD011248025427</t>
  </si>
  <si>
    <t>SSD011248025</t>
  </si>
  <si>
    <t>Hold the Child Organisation</t>
  </si>
  <si>
    <t>SSD011142033428</t>
  </si>
  <si>
    <t>SSD011248013429</t>
  </si>
  <si>
    <t>SSD011142033430</t>
  </si>
  <si>
    <t>SSD011274071431</t>
  </si>
  <si>
    <t>SSD011274071</t>
  </si>
  <si>
    <t>SSD011274001433</t>
  </si>
  <si>
    <t>SSD011274001</t>
  </si>
  <si>
    <t>SSD011248014434</t>
  </si>
  <si>
    <t>SSD011248014</t>
  </si>
  <si>
    <t>SOUTH SUDAN COMMISSION FOR REFUGEE AFFAIRS</t>
  </si>
  <si>
    <t>SSD011248005435</t>
  </si>
  <si>
    <t>SSD011248005</t>
  </si>
  <si>
    <t>SOUTH SUDAN RELIEF AND REHABILITATION COMMISSION, SOUTH-SUDAN</t>
  </si>
  <si>
    <t>SSD011246004436</t>
  </si>
  <si>
    <t>SYR011247019G463</t>
  </si>
  <si>
    <t>SYR011247019G</t>
  </si>
  <si>
    <t>SYR01</t>
  </si>
  <si>
    <t>1247019G</t>
  </si>
  <si>
    <t>MINISTRY OF HIGHER EDUCATION</t>
  </si>
  <si>
    <t>SYR011247032464</t>
  </si>
  <si>
    <t>SYR011247032</t>
  </si>
  <si>
    <t>SOCIAL CARE SOCIETY</t>
  </si>
  <si>
    <t>SYR011247023466</t>
  </si>
  <si>
    <t>SYR011247023</t>
  </si>
  <si>
    <t>SYRIAN SOCIETY FOR SOCIAL DEVELOPMENT</t>
  </si>
  <si>
    <t>SYR011247034467</t>
  </si>
  <si>
    <t>SYR011247034</t>
  </si>
  <si>
    <t>AOUN FOR RELIEF AND DEVELOPMENT ASSOCIATION</t>
  </si>
  <si>
    <t>SYR011247035469</t>
  </si>
  <si>
    <t>SYR011247035</t>
  </si>
  <si>
    <t>CHILD CARE SOCIETY</t>
  </si>
  <si>
    <t>SYR011246049470</t>
  </si>
  <si>
    <t>SYR011246049</t>
  </si>
  <si>
    <t>Aga Khan Foundation</t>
  </si>
  <si>
    <t>SYR011081064471</t>
  </si>
  <si>
    <t>SYR011081064</t>
  </si>
  <si>
    <t>SECOURS ISLAMIQUE FRANCE</t>
  </si>
  <si>
    <t>SYR011247023474</t>
  </si>
  <si>
    <t>SYR011247025476</t>
  </si>
  <si>
    <t>SYR011247025</t>
  </si>
  <si>
    <t>SYRIA TRUST FOR DEVELOPMENT</t>
  </si>
  <si>
    <t>SYR011247018L478</t>
  </si>
  <si>
    <t>SYR011247018L</t>
  </si>
  <si>
    <t>1247018L</t>
  </si>
  <si>
    <t>GREEK ORTHODOX PATRIARCHATE &amp; ALL THE EAST</t>
  </si>
  <si>
    <t>SYR011247003479</t>
  </si>
  <si>
    <t>SYR011247003</t>
  </si>
  <si>
    <t>SYRIAN RED CRESCENT</t>
  </si>
  <si>
    <t>SYR011274071480</t>
  </si>
  <si>
    <t>SYR011274071</t>
  </si>
  <si>
    <t>SYR011247026481</t>
  </si>
  <si>
    <t>SYR011247026</t>
  </si>
  <si>
    <t>AL-BATOOL FOR HUMANITARIAN SERVICES</t>
  </si>
  <si>
    <t>SYR011247021483</t>
  </si>
  <si>
    <t>SYR011247021</t>
  </si>
  <si>
    <t>AL NADA DEVELOPMENT NGO</t>
  </si>
  <si>
    <t>SYR011247031484</t>
  </si>
  <si>
    <t>SYR011247031</t>
  </si>
  <si>
    <t>CHARITY ASSOCIATION OF SOCIAL CARE-TAMAYOZ PROJECT FOR ORPHAN SPONSORSHIP</t>
  </si>
  <si>
    <t>SYR011081064487</t>
  </si>
  <si>
    <t>SYR011247023488</t>
  </si>
  <si>
    <t>SYR011081029489</t>
  </si>
  <si>
    <t>SYR011081029</t>
  </si>
  <si>
    <t>Premiere Urgence International</t>
  </si>
  <si>
    <t>SYR011060001490</t>
  </si>
  <si>
    <t>SYR011060001</t>
  </si>
  <si>
    <t>SYR011247039492</t>
  </si>
  <si>
    <t>SYR011247039</t>
  </si>
  <si>
    <t>Bara'em  Association for Children Care</t>
  </si>
  <si>
    <t>SYR011247051494</t>
  </si>
  <si>
    <t>SYR011247051</t>
  </si>
  <si>
    <t>Syrian Alymama</t>
  </si>
  <si>
    <t>SYR011247050496</t>
  </si>
  <si>
    <t>SYR011247050</t>
  </si>
  <si>
    <t>St Ephrem Patriarchal Development Committee</t>
  </si>
  <si>
    <t>SYR011247023497</t>
  </si>
  <si>
    <t>SYR011247042499</t>
  </si>
  <si>
    <t>SYR011247042</t>
  </si>
  <si>
    <t>Charity ALEHSAN Association in Aleppo</t>
  </si>
  <si>
    <t>SYR011247037502</t>
  </si>
  <si>
    <t>SYR011247037</t>
  </si>
  <si>
    <t>NAMAA DEVELOPMENTAL ASSOCIATION </t>
  </si>
  <si>
    <t>SYR011247038504</t>
  </si>
  <si>
    <t>SYR011247038</t>
  </si>
  <si>
    <t>Monastery Saint James the Mutilated</t>
  </si>
  <si>
    <t>SYR011247025505</t>
  </si>
  <si>
    <t>TCD011042005527</t>
  </si>
  <si>
    <t>TCD011042005</t>
  </si>
  <si>
    <t>Croix-Rouge du Tchad</t>
  </si>
  <si>
    <t>TCD011042005528</t>
  </si>
  <si>
    <t>TCD011042005529</t>
  </si>
  <si>
    <t>TCD011042016535</t>
  </si>
  <si>
    <t>TCD011042020536</t>
  </si>
  <si>
    <t>TCD011042020</t>
  </si>
  <si>
    <t>CENTRE DE SUPPORT EN SANTE INTL  AU TCHAD</t>
  </si>
  <si>
    <t>TCD011042003540</t>
  </si>
  <si>
    <t>TCD011042003</t>
  </si>
  <si>
    <t>SECOURS CATHOLIQUE POUR LE DEVELOPMENT, CHAD</t>
  </si>
  <si>
    <t>TCD011126007541</t>
  </si>
  <si>
    <t>TCD011126007</t>
  </si>
  <si>
    <t>TCD011042000542</t>
  </si>
  <si>
    <t>TCD011042000</t>
  </si>
  <si>
    <t>COMMISSION NATIONALE POUR LES REFUGIES, TCHAD</t>
  </si>
  <si>
    <t>TCD011042017545</t>
  </si>
  <si>
    <t>TCD011042017</t>
  </si>
  <si>
    <t>ASSOCIATION POUR LA PROMOTION DES LIBERTESFONDAMENTALES AU TCHAD</t>
  </si>
  <si>
    <t>TCD011274001546</t>
  </si>
  <si>
    <t>TCD011274001</t>
  </si>
  <si>
    <t>TCD011274001547</t>
  </si>
  <si>
    <t>TCD011042028550</t>
  </si>
  <si>
    <t>TCD011042028</t>
  </si>
  <si>
    <t>Agence Nationale des Titres Securises</t>
  </si>
  <si>
    <t>TCD011245006551</t>
  </si>
  <si>
    <t>TCD011245006</t>
  </si>
  <si>
    <t>TGO01126100033</t>
  </si>
  <si>
    <t>TGO011261000</t>
  </si>
  <si>
    <t>TGO01</t>
  </si>
  <si>
    <t>Coordination Nationale D'Assistance aux Refugies et Deplaces -Togo</t>
  </si>
  <si>
    <t>THA011257005270</t>
  </si>
  <si>
    <t>THA011257005</t>
  </si>
  <si>
    <t>THA01</t>
  </si>
  <si>
    <t>COERR Foundation</t>
  </si>
  <si>
    <t>THA011081016273</t>
  </si>
  <si>
    <t>THA011081016</t>
  </si>
  <si>
    <t>TJK01125800190</t>
  </si>
  <si>
    <t>TJK011258001</t>
  </si>
  <si>
    <t>TJK01</t>
  </si>
  <si>
    <t>REFUGEE CHILDREN &amp; VULNERABLE CITIZENS, TAJIKISTAN</t>
  </si>
  <si>
    <t>TJK01124605796</t>
  </si>
  <si>
    <t>TJK011246057</t>
  </si>
  <si>
    <t>TUN01126200977</t>
  </si>
  <si>
    <t>TUN011262009</t>
  </si>
  <si>
    <t>TUN01</t>
  </si>
  <si>
    <t>ARAB INSTITUTE FOR HUMAN RIGHTS</t>
  </si>
  <si>
    <t>TUN01126201178</t>
  </si>
  <si>
    <t>TUN011262011</t>
  </si>
  <si>
    <t>Tunisian Refugees Council</t>
  </si>
  <si>
    <t>TUR011134012175</t>
  </si>
  <si>
    <t>TUR011134012</t>
  </si>
  <si>
    <t>TUR01</t>
  </si>
  <si>
    <t>Association for Aid and Relief, Japan</t>
  </si>
  <si>
    <t>TUR011263028178</t>
  </si>
  <si>
    <t>TUR011263028</t>
  </si>
  <si>
    <t>Union of Turkish Bar Associations</t>
  </si>
  <si>
    <t>TUR011246014179</t>
  </si>
  <si>
    <t>TUR011246014</t>
  </si>
  <si>
    <t>THE HUMAN RESOURCES DEVELOPMENT FOUNDATION, TURKEY</t>
  </si>
  <si>
    <t>TUR011263011181</t>
  </si>
  <si>
    <t>TUR011263011</t>
  </si>
  <si>
    <t>PRESIDENCY FOR TURKS ABROAD AND RELATED COMMUNITIES</t>
  </si>
  <si>
    <t>TUR011263022184</t>
  </si>
  <si>
    <t>TUR011263022</t>
  </si>
  <si>
    <t>Ankara Provincial Directorate of Family, Labor and Social Services</t>
  </si>
  <si>
    <t>TUR011263017185</t>
  </si>
  <si>
    <t>TUR011263017</t>
  </si>
  <si>
    <t>Kaos Gey Lezbiyen Kulturel Arast¿rmalar ve Dayan¿sma Dernegi</t>
  </si>
  <si>
    <t>TUR011263003187</t>
  </si>
  <si>
    <t>TUR011263003</t>
  </si>
  <si>
    <t>ASSOC.FOR SOLIDARITY W ASYL.SEEKERS/MIGRANTS, TUR</t>
  </si>
  <si>
    <t>TUR011263014188</t>
  </si>
  <si>
    <t>TUR011263014</t>
  </si>
  <si>
    <t>Presidency of Migration Management</t>
  </si>
  <si>
    <t>TUR011263004189</t>
  </si>
  <si>
    <t>TUR011263004</t>
  </si>
  <si>
    <t>TURKISH RED CRESCENT SOCIETY</t>
  </si>
  <si>
    <t>TUR011263008190</t>
  </si>
  <si>
    <t>TUR011263008</t>
  </si>
  <si>
    <t>SUPPORT TO LIFE</t>
  </si>
  <si>
    <t>TZA0112560511377</t>
  </si>
  <si>
    <t>TZA011256051</t>
  </si>
  <si>
    <t>TZA01</t>
  </si>
  <si>
    <t>WOMEN'S LEGAL AID CENTRE</t>
  </si>
  <si>
    <t>TZA0112710311378</t>
  </si>
  <si>
    <t>TZA011271031</t>
  </si>
  <si>
    <t>TZA0110920471380</t>
  </si>
  <si>
    <t>TZA011092047</t>
  </si>
  <si>
    <t>TZA0110920281382</t>
  </si>
  <si>
    <t>TZA011092028</t>
  </si>
  <si>
    <t>HELPAGE INTERNATIONAL UK</t>
  </si>
  <si>
    <t>TZA0112740011383</t>
  </si>
  <si>
    <t>TZA011274001</t>
  </si>
  <si>
    <t>TZA0112560261384</t>
  </si>
  <si>
    <t>TZA011256026</t>
  </si>
  <si>
    <t>RELIEF TO DEVELOPMENT SOCIETY, TANZANIA</t>
  </si>
  <si>
    <t>TZA0112740011385</t>
  </si>
  <si>
    <t>TZA0111970001386</t>
  </si>
  <si>
    <t>TZA011197000</t>
  </si>
  <si>
    <t>TZA0112560011387</t>
  </si>
  <si>
    <t>TZA011256001</t>
  </si>
  <si>
    <t>MINISTRY OF HOME AFFAIRS, UNITED REP. OF TANZANIA</t>
  </si>
  <si>
    <t>TZA0112560311388</t>
  </si>
  <si>
    <t>TZA011256031</t>
  </si>
  <si>
    <t>TANZANIA RED CROSS</t>
  </si>
  <si>
    <t>UGA011073021727</t>
  </si>
  <si>
    <t>UGA011073021</t>
  </si>
  <si>
    <t>UGA01</t>
  </si>
  <si>
    <t>UGA011193020I728</t>
  </si>
  <si>
    <t>UGA011193020I</t>
  </si>
  <si>
    <t>1193020I</t>
  </si>
  <si>
    <t>OXFAM NOVIB</t>
  </si>
  <si>
    <t>UGA011271056729</t>
  </si>
  <si>
    <t>UGA011271056</t>
  </si>
  <si>
    <t>Water Missions Uganda</t>
  </si>
  <si>
    <t>UGA011271058730</t>
  </si>
  <si>
    <t>UGA011271058</t>
  </si>
  <si>
    <t>Uganda Refugee and Disaster Management Council</t>
  </si>
  <si>
    <t>UGA011271041731</t>
  </si>
  <si>
    <t>UGA011271041</t>
  </si>
  <si>
    <t>NSAMIZI TRAINING INSTITUTE FOR SOCIAL DEVELOPMENT</t>
  </si>
  <si>
    <t>UGA011271050732</t>
  </si>
  <si>
    <t>UGA011271050</t>
  </si>
  <si>
    <t>Care And Assistance For Forced Migrants</t>
  </si>
  <si>
    <t>UGA011271031733</t>
  </si>
  <si>
    <t>UGA011271031</t>
  </si>
  <si>
    <t>UGA011197000734</t>
  </si>
  <si>
    <t>UGA011197000</t>
  </si>
  <si>
    <t>UGA011274104735</t>
  </si>
  <si>
    <t>UGA011274104</t>
  </si>
  <si>
    <t>MEDICAL TEAMS INTERNATIONAL</t>
  </si>
  <si>
    <t>UGA011271065740</t>
  </si>
  <si>
    <t>UGA011271065</t>
  </si>
  <si>
    <t>OPM – Mbarara Refugee Desk</t>
  </si>
  <si>
    <t>UGA011060012741</t>
  </si>
  <si>
    <t>UGA011060012</t>
  </si>
  <si>
    <t>DanChurchAid</t>
  </si>
  <si>
    <t>UGA011271004746</t>
  </si>
  <si>
    <t>UGA011271004</t>
  </si>
  <si>
    <t>ADJUMANI DISTRICT, UGANDA</t>
  </si>
  <si>
    <t>UGA011271025747</t>
  </si>
  <si>
    <t>UGA011271025</t>
  </si>
  <si>
    <t>OFFICE OF THE PRIME MINISTER IN MOYO</t>
  </si>
  <si>
    <t>UGA011271018751</t>
  </si>
  <si>
    <t>UGA011271018</t>
  </si>
  <si>
    <t>OFFICE OF THE PRIME MINISTER</t>
  </si>
  <si>
    <t>UGA011271048752</t>
  </si>
  <si>
    <t>UGA011271048</t>
  </si>
  <si>
    <t>KOBOKO DISTRICT LOCAL GOVERNMENT</t>
  </si>
  <si>
    <t>UGA011271075753</t>
  </si>
  <si>
    <t>UGA011271075</t>
  </si>
  <si>
    <t>Terego District Local Government</t>
  </si>
  <si>
    <t>UGA011060001760</t>
  </si>
  <si>
    <t>UGA011060001</t>
  </si>
  <si>
    <t>UGA011080002761</t>
  </si>
  <si>
    <t>UGA011080002</t>
  </si>
  <si>
    <t>UGA011271020762</t>
  </si>
  <si>
    <t>UGA011271020</t>
  </si>
  <si>
    <t>Windle International Uganda</t>
  </si>
  <si>
    <t>UGA011246004763</t>
  </si>
  <si>
    <t>UGA011246004</t>
  </si>
  <si>
    <t>UGA011274001765</t>
  </si>
  <si>
    <t>UGA011274001</t>
  </si>
  <si>
    <t>UGA011271024766</t>
  </si>
  <si>
    <t>UGA011271024</t>
  </si>
  <si>
    <t>OFFICE OF THE PRIME MINISTER IN ARUA</t>
  </si>
  <si>
    <t>UGA011274050767</t>
  </si>
  <si>
    <t>UGA011274050</t>
  </si>
  <si>
    <t>UGA011271064769</t>
  </si>
  <si>
    <t>UGA011271064</t>
  </si>
  <si>
    <t>OPM – Hoima Refugee Desk</t>
  </si>
  <si>
    <t>UGA011271020774</t>
  </si>
  <si>
    <t>UGA011271027776</t>
  </si>
  <si>
    <t>UGA011271027</t>
  </si>
  <si>
    <t>TRANSCULTURAL PSYCHOSOCIAL ORGANIZATION</t>
  </si>
  <si>
    <t>UGA011271076777</t>
  </si>
  <si>
    <t>UGA011271076</t>
  </si>
  <si>
    <t>OPM - Lamwo</t>
  </si>
  <si>
    <t>UGA011274061778</t>
  </si>
  <si>
    <t>UGA011274061</t>
  </si>
  <si>
    <t>ACTION AGAINST HUNGER, USA</t>
  </si>
  <si>
    <t>UKR011272070265</t>
  </si>
  <si>
    <t>UKR011272070</t>
  </si>
  <si>
    <t>UKR01</t>
  </si>
  <si>
    <t>Charity Foundation Donbass Development Centre</t>
  </si>
  <si>
    <t>UKR011272042268</t>
  </si>
  <si>
    <t>UKR011272042</t>
  </si>
  <si>
    <t>Charitable Organization 'CHARITABLE FUND 'THE RIGHT TO PROTECTION'</t>
  </si>
  <si>
    <t>UKR011272042269</t>
  </si>
  <si>
    <t>UNHCR10600014551</t>
  </si>
  <si>
    <t>UNHCR1060001</t>
  </si>
  <si>
    <t>UNHCR</t>
  </si>
  <si>
    <t>UNHCR12120014554</t>
  </si>
  <si>
    <t>UNHCR1212001</t>
  </si>
  <si>
    <t>PORTUGUESE REFUGEE COUNCIL</t>
  </si>
  <si>
    <t>UNHCR11930264582</t>
  </si>
  <si>
    <t>UNHCR1193026</t>
  </si>
  <si>
    <t>STICHTING WAR CHILD</t>
  </si>
  <si>
    <t>UNHCR11930314583</t>
  </si>
  <si>
    <t>UNHCR1193031</t>
  </si>
  <si>
    <t>World Fair Trade Organization</t>
  </si>
  <si>
    <t>UNHCR12460034584</t>
  </si>
  <si>
    <t>UNHCR1246003</t>
  </si>
  <si>
    <t>INTERNATIONAL COUNCIL OF VOLUNTARY AGENCIES</t>
  </si>
  <si>
    <t>UNHCR12740594595</t>
  </si>
  <si>
    <t>UNHCR1274059</t>
  </si>
  <si>
    <t>SAVE THE CHILDREN FEDERATION, INC</t>
  </si>
  <si>
    <t>UNHCR10810164601</t>
  </si>
  <si>
    <t>UNHCR1081016</t>
  </si>
  <si>
    <t>USA011274155223</t>
  </si>
  <si>
    <t>USA011274155</t>
  </si>
  <si>
    <t>USA01</t>
  </si>
  <si>
    <t>KIND, Inc. (Kids in Need of Defense)</t>
  </si>
  <si>
    <t>USA011274177227</t>
  </si>
  <si>
    <t>USA011274177</t>
  </si>
  <si>
    <t>Jewish Family Service of San Diego</t>
  </si>
  <si>
    <t>VEN011126008130</t>
  </si>
  <si>
    <t>VEN011126008</t>
  </si>
  <si>
    <t>VEN01</t>
  </si>
  <si>
    <t>VEN011285021134</t>
  </si>
  <si>
    <t>VEN011285021</t>
  </si>
  <si>
    <t>Fundacion Luz y Vida</t>
  </si>
  <si>
    <t>VEN011285032135</t>
  </si>
  <si>
    <t>VEN011285032</t>
  </si>
  <si>
    <t>Fundacion Vivienda Popular</t>
  </si>
  <si>
    <t>VEN011126007136</t>
  </si>
  <si>
    <t>VEN011126007</t>
  </si>
  <si>
    <t>VEN011274075138</t>
  </si>
  <si>
    <t>VEN011274075</t>
  </si>
  <si>
    <t>VEN011197000139</t>
  </si>
  <si>
    <t>VEN011197000</t>
  </si>
  <si>
    <t>YEM011126018474</t>
  </si>
  <si>
    <t>YEM011126018</t>
  </si>
  <si>
    <t>YEM01</t>
  </si>
  <si>
    <t>YEM011290002475</t>
  </si>
  <si>
    <t>YEM011290002</t>
  </si>
  <si>
    <t>CHARITABLE SOCIETY FOR SOCIAL WELFARE, ADEN</t>
  </si>
  <si>
    <t>YEM011290003476</t>
  </si>
  <si>
    <t>YEM011290003</t>
  </si>
  <si>
    <t>SOCIETY FOR HUMANITARIAN SOLIDARITY, YEMEN</t>
  </si>
  <si>
    <t>YEM011290003477</t>
  </si>
  <si>
    <t>YEM011290040478</t>
  </si>
  <si>
    <t>YEM011290040</t>
  </si>
  <si>
    <t>Nahda Makers Organization</t>
  </si>
  <si>
    <t>YEM011290046480</t>
  </si>
  <si>
    <t>YEM011290046</t>
  </si>
  <si>
    <t>Executive Unit For IDPs Camp Management</t>
  </si>
  <si>
    <t>YEM011290053482</t>
  </si>
  <si>
    <t>YEM011290053</t>
  </si>
  <si>
    <t>Field Medical Foundation</t>
  </si>
  <si>
    <t>YEM011290013L483</t>
  </si>
  <si>
    <t>YEM011290013L</t>
  </si>
  <si>
    <t>1290013L</t>
  </si>
  <si>
    <t>Human Access for Partnership and Development</t>
  </si>
  <si>
    <t>YEM011290032484</t>
  </si>
  <si>
    <t>YEM011290032</t>
  </si>
  <si>
    <t>AL-MAGD FOR CHARITABLE &amp; HUMANITARIAN RELIEF &amp; DEVELOPMENT</t>
  </si>
  <si>
    <t>YEM011216001485</t>
  </si>
  <si>
    <t>YEM011216001</t>
  </si>
  <si>
    <t>QATAR RED CRESCENT</t>
  </si>
  <si>
    <t>YEM011290043486</t>
  </si>
  <si>
    <t>YEM011290043</t>
  </si>
  <si>
    <t>Al-Dar Al-Arabia For Development and Advocacy</t>
  </si>
  <si>
    <t>YEM011290049487</t>
  </si>
  <si>
    <t>YEM011290049</t>
  </si>
  <si>
    <t>NAMA Small and Microfinance Foundation</t>
  </si>
  <si>
    <t>YEM011274079489</t>
  </si>
  <si>
    <t>YEM011274079</t>
  </si>
  <si>
    <t>YEM011290029490</t>
  </si>
  <si>
    <t>YEM011290029</t>
  </si>
  <si>
    <t>Sustainable Development Founda</t>
  </si>
  <si>
    <t>YEM011290039492</t>
  </si>
  <si>
    <t>YEM011290039</t>
  </si>
  <si>
    <t>Ministry of Education - Aden</t>
  </si>
  <si>
    <t>YEM011290045493</t>
  </si>
  <si>
    <t>YEM011290045</t>
  </si>
  <si>
    <t>Rawabi AL-Nahdah Developmental Foundation</t>
  </si>
  <si>
    <t>YEM011290037494</t>
  </si>
  <si>
    <t>YEM011290037</t>
  </si>
  <si>
    <t>Yemen Alkair for Relief and Development(YARD)</t>
  </si>
  <si>
    <t>YEM011290007495</t>
  </si>
  <si>
    <t>YEM011290007</t>
  </si>
  <si>
    <t>YEMENI RED CRESCENT SOCIETY, YEMEN ARAB REPUBLIC</t>
  </si>
  <si>
    <t>YEM011290029496</t>
  </si>
  <si>
    <t>YEM011290036497</t>
  </si>
  <si>
    <t>YEM011290036</t>
  </si>
  <si>
    <t>Jeel Albena Association for Humanitarian Development</t>
  </si>
  <si>
    <t>YEM011290028498</t>
  </si>
  <si>
    <t>YEM011290028</t>
  </si>
  <si>
    <t>YEMEN WOMEN UNION</t>
  </si>
  <si>
    <t>YEM011290047499</t>
  </si>
  <si>
    <t>YEM011290047</t>
  </si>
  <si>
    <t>Yemeni General Union of Sociologists, Social Workers and Psychologists</t>
  </si>
  <si>
    <t>YEM011290018500</t>
  </si>
  <si>
    <t>YEM011290018</t>
  </si>
  <si>
    <t>Supreme Council for the Management and Coordination of Humanitarian Affairs</t>
  </si>
  <si>
    <t>YEM011126018502</t>
  </si>
  <si>
    <t>YEM011290051503</t>
  </si>
  <si>
    <t>YEM011290051</t>
  </si>
  <si>
    <t>Deem For Development Organization</t>
  </si>
  <si>
    <t>YEM011290050504</t>
  </si>
  <si>
    <t>YEM011290050</t>
  </si>
  <si>
    <t>Tamdeen Youth Foundation</t>
  </si>
  <si>
    <t>YEM011290038505</t>
  </si>
  <si>
    <t>YEM011290038</t>
  </si>
  <si>
    <t>Yemen Development Foundation</t>
  </si>
  <si>
    <t>YEM011290023506</t>
  </si>
  <si>
    <t>YEM011290023</t>
  </si>
  <si>
    <t>MINISTRY OF FOREIGN AFFAIRS</t>
  </si>
  <si>
    <t>ZAF011191011260</t>
  </si>
  <si>
    <t>ZAF011191011</t>
  </si>
  <si>
    <t>ZAF01</t>
  </si>
  <si>
    <t>Society for Family Health</t>
  </si>
  <si>
    <t>ZAF011092072263</t>
  </si>
  <si>
    <t>ZAF011092072</t>
  </si>
  <si>
    <t>SKILLSHARE INTERNATIONAL</t>
  </si>
  <si>
    <t>ZAF011221034272</t>
  </si>
  <si>
    <t>ZAF011221034</t>
  </si>
  <si>
    <t>STUDIETRUST</t>
  </si>
  <si>
    <t>ZAF011221044273</t>
  </si>
  <si>
    <t>ZAF011221044</t>
  </si>
  <si>
    <t>Department of Home Affairs of South Africa</t>
  </si>
  <si>
    <t>ZMB011054003279</t>
  </si>
  <si>
    <t>ZMB011054003</t>
  </si>
  <si>
    <t>ZMB01</t>
  </si>
  <si>
    <t>CARITAS, CZECH REPUBLIC</t>
  </si>
  <si>
    <t>ZMB011296000284</t>
  </si>
  <si>
    <t>ZMB011296000</t>
  </si>
  <si>
    <t>MINISTRY OF HOME AFFAIRS, ZAMBIA</t>
  </si>
  <si>
    <t>ARG011044013187</t>
  </si>
  <si>
    <t>MMR011134013249</t>
  </si>
  <si>
    <t>MMR011182009256</t>
  </si>
  <si>
    <t>MMR011182007257</t>
  </si>
  <si>
    <t>MRT011171001155</t>
  </si>
  <si>
    <t>Risk area</t>
  </si>
  <si>
    <t>Choices</t>
  </si>
  <si>
    <t>SELECT LANGUAGE</t>
  </si>
  <si>
    <t>ES - Español</t>
  </si>
  <si>
    <t>FR - Français</t>
  </si>
  <si>
    <t>Sélectionner la réponse</t>
  </si>
  <si>
    <t>High</t>
  </si>
  <si>
    <t>Alta</t>
  </si>
  <si>
    <t>Elevé</t>
  </si>
  <si>
    <t>Medium</t>
  </si>
  <si>
    <t>Media</t>
  </si>
  <si>
    <t>Moyen</t>
  </si>
  <si>
    <t>Faible</t>
  </si>
  <si>
    <t>Yes / No / N/A questions</t>
  </si>
  <si>
    <t>Non</t>
  </si>
  <si>
    <t>Si</t>
  </si>
  <si>
    <t>Oui</t>
  </si>
  <si>
    <t>Level of adequacy</t>
  </si>
  <si>
    <t>Adéquat</t>
  </si>
  <si>
    <t>Inadéquat</t>
  </si>
  <si>
    <t>Yes and No questions</t>
  </si>
  <si>
    <t>Level of adequacy (Process)</t>
  </si>
  <si>
    <t>Requires improvements</t>
  </si>
  <si>
    <t>Requiert des améliorations</t>
  </si>
  <si>
    <t>N/A - Sin recomendaciones del año anterior</t>
  </si>
  <si>
    <t>N/A - Pas de recommendations</t>
  </si>
  <si>
    <t>Fully remediated</t>
  </si>
  <si>
    <t>Totalmente remediado</t>
  </si>
  <si>
    <t>Entièrement adressé</t>
  </si>
  <si>
    <t>Partially remediated</t>
  </si>
  <si>
    <t>Parcialmente remediado</t>
  </si>
  <si>
    <t>Partiellement adressé</t>
  </si>
  <si>
    <t>Not remediated</t>
  </si>
  <si>
    <t>No remediado</t>
  </si>
  <si>
    <t>Pas adressé</t>
  </si>
  <si>
    <t>EN</t>
  </si>
  <si>
    <t>ES</t>
  </si>
  <si>
    <t>FR</t>
  </si>
  <si>
    <t>99.481% of Cash Payments</t>
  </si>
  <si>
    <t>VAT free project - VAT exempted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</si>
</sst>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1" x14ac:knownFonts="1">
    <font>
      <sz val="11"/>
      <color theme="1"/>
      <name val="Calibri"/>
      <family val="2"/>
      <scheme val="minor"/>
    </font>
    <font>
      <sz val="9"/>
      <color theme="1"/>
      <name val="Arial"/>
      <family val="2"/>
    </font>
    <font>
      <b/>
      <sz val="9"/>
      <color theme="1"/>
      <name val="Arial"/>
      <family val="2"/>
    </font>
    <font>
      <sz val="9"/>
      <name val="Arial"/>
      <family val="2"/>
    </font>
    <font>
      <sz val="10"/>
      <color theme="1"/>
      <name val="Arial"/>
      <family val="2"/>
    </font>
    <font>
      <b/>
      <sz val="9"/>
      <color theme="0"/>
      <name val="Arial"/>
      <family val="2"/>
    </font>
    <font>
      <i/>
      <sz val="9"/>
      <color theme="1"/>
      <name val="Arial"/>
      <family val="2"/>
    </font>
    <font>
      <b/>
      <sz val="9"/>
      <name val="Arial"/>
      <family val="2"/>
    </font>
    <font>
      <b/>
      <u/>
      <sz val="9"/>
      <color theme="1"/>
      <name val="Arial"/>
      <family val="2"/>
    </font>
    <font>
      <i/>
      <sz val="9"/>
      <name val="Arial"/>
      <family val="2"/>
    </font>
    <font>
      <b/>
      <i/>
      <sz val="9"/>
      <color theme="0"/>
      <name val="Arial"/>
      <family val="2"/>
    </font>
    <font>
      <sz val="9"/>
      <color theme="9" tint="-0.249977111117893"/>
      <name val="Arial"/>
      <family val="2"/>
    </font>
    <font>
      <b/>
      <u/>
      <sz val="11"/>
      <color theme="1"/>
      <name val="Calibri"/>
      <family val="2"/>
      <scheme val="minor"/>
    </font>
    <font>
      <b/>
      <i/>
      <sz val="9"/>
      <name val="Arial"/>
      <family val="2"/>
    </font>
    <font>
      <sz val="9"/>
      <color theme="0" tint="-0.249977111117893"/>
      <name val="Arial"/>
      <family val="2"/>
    </font>
    <font>
      <sz val="9"/>
      <color theme="2"/>
      <name val="Arial"/>
      <family val="2"/>
    </font>
    <font>
      <sz val="11"/>
      <color theme="1"/>
      <name val="Calibri"/>
      <family val="2"/>
      <scheme val="minor"/>
    </font>
    <font>
      <sz val="9"/>
      <color rgb="FFFF0000"/>
      <name val="Arial"/>
      <family val="2"/>
    </font>
    <font>
      <sz val="9"/>
      <color theme="0"/>
      <name val="Arial"/>
      <family val="2"/>
    </font>
    <font>
      <b/>
      <sz val="11"/>
      <color theme="0"/>
      <name val="Arial"/>
      <family val="2"/>
    </font>
    <font>
      <b/>
      <sz val="12"/>
      <color theme="0"/>
      <name val="Arial"/>
      <family val="2"/>
    </font>
    <font>
      <b/>
      <sz val="9"/>
      <color rgb="FFFF0000"/>
      <name val="Arial"/>
      <family val="2"/>
    </font>
    <font>
      <i/>
      <sz val="9"/>
      <color rgb="FFFF0000"/>
      <name val="Arial"/>
      <family val="2"/>
    </font>
    <font>
      <b/>
      <sz val="9"/>
      <color rgb="FF000000"/>
      <name val="Tahoma"/>
      <family val="2"/>
    </font>
    <font>
      <b/>
      <sz val="8"/>
      <color rgb="FF000000"/>
      <name val="Tahoma"/>
      <family val="2"/>
    </font>
    <font>
      <sz val="9"/>
      <color rgb="FF000000"/>
      <name val="Tahoma"/>
      <family val="2"/>
    </font>
    <font>
      <sz val="8"/>
      <color rgb="FF000000"/>
      <name val="Tahoma"/>
      <family val="2"/>
    </font>
    <font>
      <b/>
      <sz val="10"/>
      <color rgb="FF000000"/>
      <name val="Tahoma"/>
      <family val="2"/>
    </font>
    <font>
      <sz val="10"/>
      <color rgb="FF000000"/>
      <name val="Tahoma"/>
      <family val="2"/>
    </font>
    <font>
      <b/>
      <i/>
      <sz val="9"/>
      <color theme="1"/>
      <name val="Arial"/>
      <family val="2"/>
    </font>
    <font>
      <sz val="9"/>
      <color rgb="FF000000"/>
      <name val="Arial"/>
      <family val="2"/>
    </font>
  </fonts>
  <fills count="11">
    <fill>
      <patternFill patternType="none"/>
    </fill>
    <fill>
      <patternFill patternType="gray125"/>
    </fill>
    <fill>
      <patternFill patternType="solid">
        <fgColor theme="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rgb="FFFF0000"/>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5"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indexed="64"/>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auto="1"/>
      </right>
      <top/>
      <bottom/>
      <diagonal/>
    </border>
    <border>
      <left style="thin">
        <color indexed="64"/>
      </left>
      <right/>
      <top/>
      <bottom/>
      <diagonal/>
    </border>
    <border>
      <left/>
      <right style="thin">
        <color indexed="64"/>
      </right>
      <top style="thin">
        <color indexed="64"/>
      </top>
      <bottom/>
      <diagonal/>
    </border>
    <border>
      <left style="thin">
        <color auto="1"/>
      </left>
      <right/>
      <top style="medium">
        <color indexed="64"/>
      </top>
      <bottom/>
      <diagonal/>
    </border>
    <border>
      <left/>
      <right/>
      <top style="medium">
        <color indexed="64"/>
      </top>
      <bottom/>
      <diagonal/>
    </border>
    <border>
      <left/>
      <right style="thin">
        <color auto="1"/>
      </right>
      <top style="medium">
        <color indexed="64"/>
      </top>
      <bottom/>
      <diagonal/>
    </border>
    <border>
      <left/>
      <right/>
      <top/>
      <bottom style="medium">
        <color indexed="64"/>
      </bottom>
      <diagonal/>
    </border>
    <border>
      <left/>
      <right style="thin">
        <color auto="1"/>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top style="thin">
        <color auto="1"/>
      </top>
      <bottom style="medium">
        <color indexed="64"/>
      </bottom>
      <diagonal/>
    </border>
  </borders>
  <cellStyleXfs count="3">
    <xf numFmtId="0" fontId="0" fillId="0" borderId="0"/>
    <xf numFmtId="0" fontId="4" fillId="0" borderId="0"/>
    <xf numFmtId="9" fontId="16" fillId="0" borderId="0" applyFont="0" applyFill="0" applyBorder="0" applyAlignment="0" applyProtection="0"/>
  </cellStyleXfs>
  <cellXfs count="258">
    <xf numFmtId="0" fontId="0" fillId="0" borderId="0" xfId="0"/>
    <xf numFmtId="0" fontId="1" fillId="0" borderId="0" xfId="0" applyFont="1" applyFill="1" applyAlignment="1" applyProtection="1">
      <alignment horizontal="center" vertical="top" wrapText="1"/>
    </xf>
    <xf numFmtId="0" fontId="1" fillId="0" borderId="0" xfId="0" applyFont="1" applyFill="1" applyAlignment="1" applyProtection="1">
      <alignment vertical="top" wrapText="1"/>
    </xf>
    <xf numFmtId="0" fontId="1" fillId="0" borderId="0" xfId="0" applyFont="1" applyFill="1" applyBorder="1" applyAlignment="1" applyProtection="1">
      <alignment vertical="top" wrapText="1"/>
    </xf>
    <xf numFmtId="0" fontId="2" fillId="0" borderId="0" xfId="0" applyFont="1" applyFill="1" applyAlignment="1" applyProtection="1">
      <alignment horizontal="left" vertical="top" wrapText="1"/>
    </xf>
    <xf numFmtId="0" fontId="1" fillId="0" borderId="0" xfId="0" applyFont="1" applyFill="1" applyBorder="1" applyAlignment="1" applyProtection="1">
      <alignment horizontal="center" vertical="center" wrapText="1"/>
    </xf>
    <xf numFmtId="0" fontId="1" fillId="0" borderId="0" xfId="0" applyFont="1" applyFill="1" applyBorder="1" applyAlignment="1" applyProtection="1">
      <alignment vertical="center" wrapText="1"/>
    </xf>
    <xf numFmtId="0" fontId="3" fillId="0" borderId="0" xfId="0" applyFont="1" applyFill="1" applyBorder="1" applyAlignment="1" applyProtection="1">
      <alignment horizontal="left" vertical="center" wrapText="1"/>
    </xf>
    <xf numFmtId="0" fontId="1" fillId="4" borderId="0" xfId="0" applyFont="1" applyFill="1"/>
    <xf numFmtId="0" fontId="3" fillId="4" borderId="0" xfId="0" applyFont="1" applyFill="1" applyAlignment="1">
      <alignment horizontal="left" vertical="top"/>
    </xf>
    <xf numFmtId="0" fontId="3" fillId="4" borderId="0" xfId="0" applyFont="1" applyFill="1"/>
    <xf numFmtId="0" fontId="1" fillId="4" borderId="0" xfId="0" applyFont="1" applyFill="1" applyAlignment="1">
      <alignment horizontal="left" vertical="top"/>
    </xf>
    <xf numFmtId="0" fontId="1" fillId="4" borderId="0" xfId="0" applyFont="1" applyFill="1" applyAlignment="1">
      <alignment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2" xfId="0" applyFont="1" applyFill="1" applyBorder="1" applyAlignment="1">
      <alignment vertical="center" wrapText="1"/>
    </xf>
    <xf numFmtId="0" fontId="8" fillId="4" borderId="0" xfId="0" applyFont="1" applyFill="1" applyAlignment="1">
      <alignment vertical="top"/>
    </xf>
    <xf numFmtId="0" fontId="1" fillId="4" borderId="0" xfId="0" applyFont="1" applyFill="1" applyAlignment="1">
      <alignment vertical="top"/>
    </xf>
    <xf numFmtId="0" fontId="1" fillId="0" borderId="0" xfId="0" applyFont="1" applyFill="1" applyBorder="1" applyAlignment="1" applyProtection="1">
      <alignment horizontal="center" vertical="top" wrapText="1"/>
    </xf>
    <xf numFmtId="0" fontId="3" fillId="0" borderId="0" xfId="0" applyFont="1" applyFill="1" applyBorder="1" applyAlignment="1" applyProtection="1">
      <alignment horizontal="center" vertical="center" wrapText="1"/>
    </xf>
    <xf numFmtId="0" fontId="0" fillId="0" borderId="0" xfId="0"/>
    <xf numFmtId="0" fontId="12" fillId="0" borderId="0" xfId="0" applyFont="1"/>
    <xf numFmtId="0" fontId="1" fillId="0" borderId="0" xfId="0" applyFont="1" applyFill="1" applyAlignment="1" applyProtection="1">
      <alignment horizontal="left" vertical="top" wrapText="1"/>
    </xf>
    <xf numFmtId="0" fontId="11" fillId="0" borderId="0" xfId="0" applyFont="1" applyFill="1" applyAlignment="1" applyProtection="1">
      <alignment horizontal="left" vertical="top" wrapText="1"/>
    </xf>
    <xf numFmtId="0" fontId="11" fillId="0" borderId="0" xfId="0" applyFont="1" applyFill="1" applyBorder="1" applyAlignment="1" applyProtection="1">
      <alignment horizontal="left" vertical="top" wrapText="1"/>
    </xf>
    <xf numFmtId="0" fontId="11" fillId="0" borderId="0" xfId="0" applyFont="1" applyFill="1" applyBorder="1" applyAlignment="1" applyProtection="1">
      <alignment horizontal="left" vertical="center" wrapText="1"/>
    </xf>
    <xf numFmtId="0" fontId="14" fillId="5" borderId="5" xfId="0" applyFont="1" applyFill="1" applyBorder="1" applyAlignment="1" applyProtection="1">
      <alignment vertical="center" wrapText="1"/>
      <protection locked="0"/>
    </xf>
    <xf numFmtId="0" fontId="1" fillId="0" borderId="0" xfId="0" applyFont="1" applyFill="1" applyAlignment="1" applyProtection="1">
      <alignment horizontal="center" vertical="center" wrapText="1"/>
    </xf>
    <xf numFmtId="0" fontId="5" fillId="2" borderId="24" xfId="0" applyFont="1" applyFill="1" applyBorder="1" applyAlignment="1" applyProtection="1">
      <alignment horizontal="right" vertical="top" wrapText="1"/>
    </xf>
    <xf numFmtId="0" fontId="3" fillId="5" borderId="5" xfId="0" applyFont="1" applyFill="1" applyBorder="1" applyAlignment="1" applyProtection="1">
      <alignment horizontal="center" vertical="center" wrapText="1"/>
      <protection locked="0"/>
    </xf>
    <xf numFmtId="0" fontId="3" fillId="5" borderId="5" xfId="0" applyFont="1" applyFill="1" applyBorder="1" applyAlignment="1" applyProtection="1">
      <alignment vertical="center" wrapText="1"/>
      <protection locked="0"/>
    </xf>
    <xf numFmtId="0" fontId="1" fillId="5" borderId="5" xfId="0" applyFont="1" applyFill="1" applyBorder="1" applyAlignment="1" applyProtection="1">
      <alignment horizontal="center" vertical="center" wrapText="1"/>
      <protection locked="0"/>
    </xf>
    <xf numFmtId="0" fontId="5" fillId="2" borderId="26" xfId="0" applyFont="1" applyFill="1" applyBorder="1" applyAlignment="1" applyProtection="1">
      <alignment vertical="center" wrapText="1"/>
    </xf>
    <xf numFmtId="0" fontId="5" fillId="2" borderId="27" xfId="0" applyFont="1" applyFill="1" applyBorder="1" applyAlignment="1" applyProtection="1">
      <alignment vertical="center" wrapText="1"/>
    </xf>
    <xf numFmtId="0" fontId="5" fillId="2" borderId="8" xfId="0" applyFont="1" applyFill="1" applyBorder="1" applyAlignment="1" applyProtection="1">
      <alignment vertical="center"/>
    </xf>
    <xf numFmtId="0" fontId="5" fillId="2" borderId="7" xfId="0" applyFont="1" applyFill="1" applyBorder="1" applyAlignment="1" applyProtection="1">
      <alignment vertical="center"/>
    </xf>
    <xf numFmtId="0" fontId="0" fillId="0" borderId="0" xfId="0" applyNumberFormat="1"/>
    <xf numFmtId="0" fontId="1" fillId="4" borderId="0" xfId="0" applyFont="1" applyFill="1" applyAlignment="1">
      <alignment vertical="top" wrapText="1"/>
    </xf>
    <xf numFmtId="0" fontId="3" fillId="4" borderId="1" xfId="0" applyFont="1" applyFill="1" applyBorder="1" applyAlignment="1" applyProtection="1">
      <alignment horizontal="left" vertical="center" wrapText="1"/>
      <protection locked="0"/>
    </xf>
    <xf numFmtId="0" fontId="3" fillId="4" borderId="0" xfId="0" applyFont="1" applyFill="1" applyBorder="1" applyAlignment="1" applyProtection="1">
      <alignment horizontal="center" vertical="center" wrapText="1"/>
      <protection locked="0"/>
    </xf>
    <xf numFmtId="0" fontId="1" fillId="4" borderId="0" xfId="0" applyFont="1" applyFill="1" applyBorder="1" applyAlignment="1" applyProtection="1">
      <alignment horizontal="center" vertical="top" wrapText="1"/>
      <protection locked="0"/>
    </xf>
    <xf numFmtId="9" fontId="3" fillId="4" borderId="1" xfId="2" applyFont="1" applyFill="1" applyBorder="1" applyAlignment="1" applyProtection="1">
      <alignment horizontal="left" vertical="center" wrapText="1"/>
      <protection locked="0"/>
    </xf>
    <xf numFmtId="0" fontId="5" fillId="4" borderId="0" xfId="0" applyFont="1" applyFill="1" applyBorder="1" applyAlignment="1" applyProtection="1">
      <alignment vertical="center"/>
    </xf>
    <xf numFmtId="0" fontId="14" fillId="5" borderId="5" xfId="0" applyFont="1" applyFill="1" applyBorder="1" applyAlignment="1" applyProtection="1">
      <alignment horizontal="left" vertical="center" wrapText="1"/>
      <protection locked="0"/>
    </xf>
    <xf numFmtId="0" fontId="1" fillId="4" borderId="11" xfId="0" applyFont="1" applyFill="1" applyBorder="1" applyAlignment="1">
      <alignment horizontal="center" vertical="center" wrapText="1"/>
    </xf>
    <xf numFmtId="0" fontId="21" fillId="4" borderId="0" xfId="0" applyFont="1" applyFill="1" applyAlignment="1">
      <alignment vertical="top" wrapText="1"/>
    </xf>
    <xf numFmtId="0" fontId="17" fillId="4" borderId="0" xfId="0" applyFont="1" applyFill="1" applyAlignment="1">
      <alignment horizontal="left" vertical="top" wrapText="1"/>
    </xf>
    <xf numFmtId="0" fontId="0" fillId="0" borderId="0" xfId="0" applyAlignment="1">
      <alignment wrapText="1"/>
    </xf>
    <xf numFmtId="0" fontId="11" fillId="4" borderId="0" xfId="0" applyFont="1" applyFill="1" applyAlignment="1" applyProtection="1">
      <alignment horizontal="left" vertical="top" wrapText="1"/>
    </xf>
    <xf numFmtId="0" fontId="3" fillId="4" borderId="0" xfId="0" applyFont="1" applyFill="1" applyBorder="1" applyAlignment="1" applyProtection="1">
      <alignment horizontal="left" vertical="center" wrapText="1"/>
      <protection locked="0"/>
    </xf>
    <xf numFmtId="0" fontId="1" fillId="4" borderId="0" xfId="0" applyFont="1" applyFill="1" applyBorder="1" applyAlignment="1" applyProtection="1">
      <alignment horizontal="left" vertical="top" wrapText="1"/>
      <protection locked="0"/>
    </xf>
    <xf numFmtId="0" fontId="3" fillId="6" borderId="5" xfId="0" applyFont="1" applyFill="1" applyBorder="1" applyAlignment="1" applyProtection="1">
      <alignment horizontal="left" vertical="center" wrapText="1"/>
    </xf>
    <xf numFmtId="0" fontId="7" fillId="8" borderId="26" xfId="0" applyFont="1" applyFill="1" applyBorder="1" applyAlignment="1" applyProtection="1">
      <alignment vertical="center" wrapText="1"/>
    </xf>
    <xf numFmtId="0" fontId="7" fillId="8" borderId="27" xfId="0" applyFont="1" applyFill="1" applyBorder="1" applyAlignment="1" applyProtection="1">
      <alignment vertical="center" wrapText="1"/>
    </xf>
    <xf numFmtId="0" fontId="5" fillId="4" borderId="0" xfId="0" applyFont="1" applyFill="1" applyBorder="1" applyAlignment="1" applyProtection="1">
      <alignment horizontal="center" vertical="center"/>
    </xf>
    <xf numFmtId="0" fontId="5" fillId="8" borderId="8" xfId="0" applyFont="1" applyFill="1" applyBorder="1" applyAlignment="1" applyProtection="1">
      <alignment vertical="center"/>
    </xf>
    <xf numFmtId="0" fontId="7" fillId="8" borderId="8" xfId="0" applyFont="1" applyFill="1" applyBorder="1" applyAlignment="1" applyProtection="1">
      <alignment vertical="center"/>
    </xf>
    <xf numFmtId="0" fontId="7" fillId="8" borderId="7" xfId="0" applyFont="1" applyFill="1" applyBorder="1" applyAlignment="1" applyProtection="1">
      <alignment vertical="center"/>
    </xf>
    <xf numFmtId="9" fontId="3" fillId="6" borderId="5" xfId="0" applyNumberFormat="1" applyFont="1" applyFill="1" applyBorder="1" applyAlignment="1" applyProtection="1">
      <alignment horizontal="center" vertical="center" wrapText="1"/>
    </xf>
    <xf numFmtId="9" fontId="3" fillId="6" borderId="16" xfId="0" applyNumberFormat="1" applyFont="1" applyFill="1" applyBorder="1" applyAlignment="1" applyProtection="1">
      <alignment horizontal="center" vertical="center" wrapText="1"/>
    </xf>
    <xf numFmtId="0" fontId="3" fillId="6" borderId="5" xfId="0" applyFont="1" applyFill="1" applyBorder="1" applyAlignment="1" applyProtection="1">
      <alignment horizontal="center" vertical="center" wrapText="1"/>
    </xf>
    <xf numFmtId="0" fontId="3" fillId="6" borderId="5" xfId="0" applyFont="1" applyFill="1" applyBorder="1" applyAlignment="1" applyProtection="1">
      <alignment vertical="center" wrapText="1"/>
    </xf>
    <xf numFmtId="0" fontId="5" fillId="2" borderId="17" xfId="0" applyFont="1" applyFill="1" applyBorder="1" applyAlignment="1" applyProtection="1">
      <alignment horizontal="center" vertical="center" wrapText="1"/>
      <protection hidden="1"/>
    </xf>
    <xf numFmtId="0" fontId="5" fillId="2" borderId="18" xfId="0" applyFont="1" applyFill="1" applyBorder="1" applyAlignment="1" applyProtection="1">
      <alignment horizontal="center" vertical="center" wrapText="1"/>
      <protection hidden="1"/>
    </xf>
    <xf numFmtId="0" fontId="5" fillId="2" borderId="29" xfId="0" applyFont="1" applyFill="1" applyBorder="1" applyAlignment="1" applyProtection="1">
      <alignment horizontal="center" vertical="center" wrapText="1"/>
      <protection hidden="1"/>
    </xf>
    <xf numFmtId="0" fontId="10" fillId="2" borderId="18" xfId="0" applyFont="1" applyFill="1" applyBorder="1" applyAlignment="1" applyProtection="1">
      <alignment horizontal="center" vertical="center" wrapText="1"/>
      <protection hidden="1"/>
    </xf>
    <xf numFmtId="0" fontId="10" fillId="2" borderId="19" xfId="0" applyFont="1" applyFill="1" applyBorder="1" applyAlignment="1" applyProtection="1">
      <alignment horizontal="center" vertical="center" wrapText="1"/>
      <protection hidden="1"/>
    </xf>
    <xf numFmtId="0" fontId="5" fillId="2" borderId="25" xfId="0" applyFont="1" applyFill="1" applyBorder="1" applyAlignment="1" applyProtection="1">
      <alignment vertical="center"/>
      <protection hidden="1"/>
    </xf>
    <xf numFmtId="0" fontId="5" fillId="2" borderId="26" xfId="0" applyFont="1" applyFill="1" applyBorder="1" applyAlignment="1" applyProtection="1">
      <alignment vertical="center" wrapText="1"/>
      <protection hidden="1"/>
    </xf>
    <xf numFmtId="0" fontId="1" fillId="0" borderId="1" xfId="0" applyFont="1" applyFill="1" applyBorder="1" applyAlignment="1" applyProtection="1">
      <alignment horizontal="center" vertical="center" wrapText="1"/>
      <protection hidden="1"/>
    </xf>
    <xf numFmtId="0" fontId="3" fillId="0" borderId="1" xfId="0" applyFont="1" applyFill="1" applyBorder="1" applyAlignment="1" applyProtection="1">
      <alignment vertical="center" wrapText="1"/>
      <protection hidden="1"/>
    </xf>
    <xf numFmtId="0" fontId="3" fillId="4" borderId="5" xfId="0" applyFont="1" applyFill="1" applyBorder="1" applyAlignment="1" applyProtection="1">
      <alignment horizontal="center" vertical="center" wrapText="1"/>
      <protection hidden="1"/>
    </xf>
    <xf numFmtId="0" fontId="3" fillId="0" borderId="1" xfId="0" applyFont="1" applyFill="1" applyBorder="1" applyAlignment="1" applyProtection="1">
      <alignment horizontal="center" vertical="center" wrapText="1"/>
      <protection hidden="1"/>
    </xf>
    <xf numFmtId="0" fontId="3" fillId="4" borderId="1" xfId="0" applyFont="1" applyFill="1" applyBorder="1" applyAlignment="1" applyProtection="1">
      <alignment horizontal="left" vertical="center" wrapText="1"/>
      <protection hidden="1"/>
    </xf>
    <xf numFmtId="0" fontId="1" fillId="4" borderId="1" xfId="0" applyFont="1" applyFill="1" applyBorder="1" applyAlignment="1" applyProtection="1">
      <alignment horizontal="center" vertical="center" wrapText="1"/>
      <protection hidden="1"/>
    </xf>
    <xf numFmtId="0" fontId="3" fillId="4" borderId="1" xfId="0" applyFont="1" applyFill="1" applyBorder="1" applyAlignment="1" applyProtection="1">
      <alignment vertical="center" wrapText="1"/>
      <protection hidden="1"/>
    </xf>
    <xf numFmtId="0" fontId="1" fillId="0" borderId="13" xfId="0" applyFont="1" applyFill="1" applyBorder="1" applyAlignment="1" applyProtection="1">
      <alignment horizontal="center" vertical="center" wrapText="1"/>
      <protection hidden="1"/>
    </xf>
    <xf numFmtId="0" fontId="3" fillId="0" borderId="1" xfId="0" applyFont="1" applyFill="1" applyBorder="1" applyAlignment="1" applyProtection="1">
      <alignment horizontal="left" vertical="center" wrapText="1"/>
      <protection hidden="1"/>
    </xf>
    <xf numFmtId="0" fontId="1" fillId="0" borderId="13" xfId="0" applyFont="1" applyFill="1" applyBorder="1" applyAlignment="1" applyProtection="1">
      <alignment vertical="center" wrapText="1"/>
      <protection hidden="1"/>
    </xf>
    <xf numFmtId="0" fontId="1" fillId="0" borderId="5" xfId="0" applyFont="1" applyFill="1" applyBorder="1" applyAlignment="1" applyProtection="1">
      <alignment horizontal="center" vertical="center" wrapText="1"/>
      <protection hidden="1"/>
    </xf>
    <xf numFmtId="0" fontId="1" fillId="0" borderId="5" xfId="0" quotePrefix="1" applyFont="1" applyFill="1" applyBorder="1" applyAlignment="1" applyProtection="1">
      <alignment horizontal="center" vertical="center" wrapText="1"/>
      <protection hidden="1"/>
    </xf>
    <xf numFmtId="0" fontId="5" fillId="2" borderId="4" xfId="0" applyFont="1" applyFill="1" applyBorder="1" applyAlignment="1" applyProtection="1">
      <alignment vertical="center"/>
      <protection hidden="1"/>
    </xf>
    <xf numFmtId="0" fontId="5" fillId="2" borderId="8" xfId="0" applyFont="1" applyFill="1" applyBorder="1" applyAlignment="1" applyProtection="1">
      <alignment vertical="center"/>
      <protection hidden="1"/>
    </xf>
    <xf numFmtId="0" fontId="1" fillId="0" borderId="1" xfId="0" applyFont="1" applyFill="1" applyBorder="1" applyAlignment="1" applyProtection="1">
      <alignment vertical="center" wrapText="1"/>
      <protection hidden="1"/>
    </xf>
    <xf numFmtId="0" fontId="1" fillId="0" borderId="1" xfId="0" applyFont="1" applyFill="1" applyBorder="1" applyAlignment="1" applyProtection="1">
      <alignment horizontal="left" vertical="center" wrapText="1"/>
      <protection hidden="1"/>
    </xf>
    <xf numFmtId="0" fontId="3" fillId="0" borderId="5" xfId="0" applyFont="1" applyFill="1" applyBorder="1" applyAlignment="1" applyProtection="1">
      <alignment horizontal="left" vertical="center" wrapText="1"/>
      <protection hidden="1"/>
    </xf>
    <xf numFmtId="0" fontId="3" fillId="0" borderId="13" xfId="0" applyFont="1" applyFill="1" applyBorder="1" applyAlignment="1" applyProtection="1">
      <alignment horizontal="left" vertical="center" wrapText="1"/>
      <protection hidden="1"/>
    </xf>
    <xf numFmtId="0" fontId="3" fillId="4" borderId="13" xfId="0" applyFont="1" applyFill="1" applyBorder="1" applyAlignment="1" applyProtection="1">
      <alignment horizontal="center" vertical="center" wrapText="1"/>
      <protection hidden="1"/>
    </xf>
    <xf numFmtId="0" fontId="3" fillId="4" borderId="13" xfId="0" applyFont="1" applyFill="1" applyBorder="1" applyAlignment="1" applyProtection="1">
      <alignment vertical="center" wrapText="1"/>
      <protection hidden="1"/>
    </xf>
    <xf numFmtId="0" fontId="3" fillId="4" borderId="1" xfId="0" applyFont="1" applyFill="1" applyBorder="1" applyAlignment="1" applyProtection="1">
      <alignment horizontal="center" vertical="center" wrapText="1"/>
      <protection hidden="1"/>
    </xf>
    <xf numFmtId="0" fontId="5" fillId="2" borderId="1" xfId="0" applyFont="1" applyFill="1" applyBorder="1" applyAlignment="1" applyProtection="1">
      <alignment horizontal="center" vertical="center" wrapText="1"/>
      <protection hidden="1"/>
    </xf>
    <xf numFmtId="0" fontId="5" fillId="2" borderId="1" xfId="0" applyFont="1" applyFill="1" applyBorder="1" applyAlignment="1" applyProtection="1">
      <alignment vertical="center"/>
      <protection hidden="1"/>
    </xf>
    <xf numFmtId="0" fontId="1" fillId="5" borderId="16" xfId="0" applyFont="1" applyFill="1" applyBorder="1" applyAlignment="1" applyProtection="1">
      <alignment horizontal="center" vertical="center" wrapText="1"/>
      <protection hidden="1"/>
    </xf>
    <xf numFmtId="0" fontId="18" fillId="0" borderId="0" xfId="0" applyFont="1" applyFill="1" applyAlignment="1" applyProtection="1">
      <alignment vertical="top" wrapText="1"/>
      <protection hidden="1"/>
    </xf>
    <xf numFmtId="0" fontId="5" fillId="8" borderId="18" xfId="0" applyFont="1" applyFill="1" applyBorder="1" applyAlignment="1" applyProtection="1">
      <alignment horizontal="center" vertical="center" wrapText="1"/>
      <protection hidden="1"/>
    </xf>
    <xf numFmtId="0" fontId="10" fillId="8" borderId="18" xfId="0" applyFont="1" applyFill="1" applyBorder="1" applyAlignment="1" applyProtection="1">
      <alignment horizontal="center" vertical="center" wrapText="1"/>
      <protection hidden="1"/>
    </xf>
    <xf numFmtId="0" fontId="10" fillId="8" borderId="19" xfId="0" applyFont="1" applyFill="1" applyBorder="1" applyAlignment="1" applyProtection="1">
      <alignment horizontal="center" vertical="center" wrapText="1"/>
      <protection hidden="1"/>
    </xf>
    <xf numFmtId="9" fontId="3" fillId="0" borderId="3" xfId="0" applyNumberFormat="1" applyFont="1" applyFill="1" applyBorder="1" applyAlignment="1" applyProtection="1">
      <alignment horizontal="center" vertical="center" wrapText="1"/>
      <protection locked="0" hidden="1"/>
    </xf>
    <xf numFmtId="0" fontId="1" fillId="0" borderId="0" xfId="0" applyFont="1" applyFill="1" applyAlignment="1" applyProtection="1">
      <alignment horizontal="center" vertical="top" wrapText="1"/>
      <protection hidden="1"/>
    </xf>
    <xf numFmtId="0" fontId="1" fillId="0" borderId="0" xfId="0" applyFont="1" applyFill="1" applyAlignment="1" applyProtection="1">
      <alignment vertical="top" wrapText="1"/>
      <protection hidden="1"/>
    </xf>
    <xf numFmtId="0" fontId="1" fillId="0" borderId="0" xfId="0" applyFont="1" applyFill="1" applyAlignment="1" applyProtection="1">
      <alignment horizontal="center" vertical="center" wrapText="1"/>
      <protection hidden="1"/>
    </xf>
    <xf numFmtId="0" fontId="5" fillId="8" borderId="21" xfId="0" applyFont="1" applyFill="1" applyBorder="1" applyAlignment="1" applyProtection="1">
      <alignment vertical="top" wrapText="1"/>
      <protection hidden="1"/>
    </xf>
    <xf numFmtId="0" fontId="5" fillId="2" borderId="24" xfId="0" applyFont="1" applyFill="1" applyBorder="1" applyAlignment="1" applyProtection="1">
      <alignment horizontal="center" vertical="top" wrapText="1"/>
      <protection hidden="1"/>
    </xf>
    <xf numFmtId="0" fontId="5" fillId="2" borderId="22" xfId="0" applyFont="1" applyFill="1" applyBorder="1" applyAlignment="1" applyProtection="1">
      <alignment horizontal="center" vertical="top" wrapText="1"/>
      <protection hidden="1"/>
    </xf>
    <xf numFmtId="0" fontId="5" fillId="2" borderId="16" xfId="0" applyFont="1" applyFill="1" applyBorder="1" applyAlignment="1" applyProtection="1">
      <alignment horizontal="center" vertical="top" wrapText="1"/>
      <protection hidden="1"/>
    </xf>
    <xf numFmtId="0" fontId="5" fillId="2" borderId="24" xfId="0" applyFont="1" applyFill="1" applyBorder="1" applyAlignment="1" applyProtection="1">
      <alignment horizontal="center" vertical="center" wrapText="1"/>
      <protection hidden="1"/>
    </xf>
    <xf numFmtId="0" fontId="15" fillId="3" borderId="1" xfId="0" applyFont="1" applyFill="1" applyBorder="1" applyAlignment="1" applyProtection="1">
      <alignment horizontal="center" vertical="center" wrapText="1"/>
      <protection hidden="1"/>
    </xf>
    <xf numFmtId="0" fontId="14" fillId="5" borderId="5" xfId="0" applyFont="1" applyFill="1" applyBorder="1" applyAlignment="1" applyProtection="1">
      <alignment vertical="center" wrapText="1"/>
      <protection locked="0" hidden="1"/>
    </xf>
    <xf numFmtId="0" fontId="23" fillId="0" borderId="30" xfId="0" applyFont="1" applyBorder="1" applyAlignment="1">
      <alignment vertical="center" wrapText="1"/>
    </xf>
    <xf numFmtId="0" fontId="24" fillId="0" borderId="30" xfId="0" applyFont="1" applyBorder="1" applyAlignment="1">
      <alignment vertical="center" wrapText="1"/>
    </xf>
    <xf numFmtId="0" fontId="25" fillId="0" borderId="31" xfId="0" applyFont="1" applyBorder="1" applyAlignment="1">
      <alignment vertical="center" wrapText="1"/>
    </xf>
    <xf numFmtId="0" fontId="26" fillId="0" borderId="31" xfId="0" applyFont="1" applyBorder="1" applyAlignment="1">
      <alignment vertical="center" wrapText="1"/>
    </xf>
    <xf numFmtId="0" fontId="27" fillId="0" borderId="30" xfId="0" applyFont="1" applyBorder="1" applyAlignment="1">
      <alignment vertical="center" wrapText="1"/>
    </xf>
    <xf numFmtId="0" fontId="28" fillId="0" borderId="31" xfId="0" applyFont="1" applyBorder="1" applyAlignment="1">
      <alignment vertical="center" wrapText="1"/>
    </xf>
    <xf numFmtId="0" fontId="28" fillId="0" borderId="32" xfId="0" applyFont="1" applyBorder="1" applyAlignment="1">
      <alignment vertical="center" wrapText="1"/>
    </xf>
    <xf numFmtId="0" fontId="28" fillId="0" borderId="33" xfId="0" applyFont="1" applyBorder="1" applyAlignment="1">
      <alignment vertical="center" wrapText="1"/>
    </xf>
    <xf numFmtId="0" fontId="1" fillId="4" borderId="9" xfId="0" applyFont="1" applyFill="1" applyBorder="1" applyAlignment="1">
      <alignment wrapText="1"/>
    </xf>
    <xf numFmtId="0" fontId="1" fillId="4" borderId="9" xfId="0" applyFont="1" applyFill="1" applyBorder="1" applyAlignment="1">
      <alignment horizontal="center" vertical="center" wrapText="1"/>
    </xf>
    <xf numFmtId="0" fontId="1" fillId="4" borderId="9" xfId="0" applyFont="1" applyFill="1" applyBorder="1" applyAlignment="1">
      <alignment vertical="center" wrapText="1"/>
    </xf>
    <xf numFmtId="0" fontId="21" fillId="4" borderId="0" xfId="0" applyFont="1" applyFill="1" applyAlignment="1">
      <alignment horizontal="right" vertical="top"/>
    </xf>
    <xf numFmtId="0" fontId="3" fillId="4" borderId="0" xfId="0" applyFont="1" applyFill="1" applyAlignment="1">
      <alignment horizontal="right" vertical="top"/>
    </xf>
    <xf numFmtId="0" fontId="1" fillId="4" borderId="0" xfId="0" applyFont="1" applyFill="1" applyAlignment="1">
      <alignment horizontal="right" vertical="top"/>
    </xf>
    <xf numFmtId="0" fontId="17" fillId="4" borderId="0" xfId="0" applyFont="1" applyFill="1" applyAlignment="1">
      <alignment horizontal="right" vertical="top"/>
    </xf>
    <xf numFmtId="0" fontId="2" fillId="6" borderId="0" xfId="0" applyFont="1" applyFill="1"/>
    <xf numFmtId="0" fontId="1" fillId="6" borderId="0" xfId="0" applyFont="1" applyFill="1"/>
    <xf numFmtId="0" fontId="3" fillId="6" borderId="0" xfId="0" applyFont="1" applyFill="1" applyAlignment="1">
      <alignment vertical="top" wrapText="1"/>
    </xf>
    <xf numFmtId="0" fontId="1" fillId="6" borderId="0" xfId="0" applyFont="1" applyFill="1" applyAlignment="1">
      <alignment wrapText="1"/>
    </xf>
    <xf numFmtId="0" fontId="1" fillId="6" borderId="0" xfId="0" applyFont="1" applyFill="1" applyAlignment="1">
      <alignment horizontal="justify" vertical="center"/>
    </xf>
    <xf numFmtId="0" fontId="1" fillId="6" borderId="0" xfId="0" applyFont="1" applyFill="1" applyAlignment="1">
      <alignment vertical="center"/>
    </xf>
    <xf numFmtId="0" fontId="5" fillId="2" borderId="24" xfId="0" applyFont="1" applyFill="1" applyBorder="1" applyAlignment="1" applyProtection="1">
      <alignment horizontal="right" vertical="top" wrapText="1"/>
      <protection hidden="1"/>
    </xf>
    <xf numFmtId="0" fontId="11" fillId="0" borderId="0" xfId="0" applyFont="1" applyFill="1" applyAlignment="1" applyProtection="1">
      <alignment horizontal="left" vertical="top" wrapText="1"/>
      <protection hidden="1"/>
    </xf>
    <xf numFmtId="0" fontId="1" fillId="3" borderId="1" xfId="0" applyFont="1" applyFill="1" applyBorder="1" applyAlignment="1" applyProtection="1">
      <alignment vertical="top" wrapText="1"/>
      <protection hidden="1"/>
    </xf>
    <xf numFmtId="0" fontId="1" fillId="0" borderId="0" xfId="0" applyFont="1" applyFill="1" applyBorder="1" applyAlignment="1" applyProtection="1">
      <alignment vertical="top" wrapText="1"/>
      <protection hidden="1"/>
    </xf>
    <xf numFmtId="0" fontId="1" fillId="0" borderId="0" xfId="0" applyFont="1" applyFill="1" applyBorder="1" applyAlignment="1" applyProtection="1">
      <alignment horizontal="center" vertical="top" wrapText="1"/>
      <protection hidden="1"/>
    </xf>
    <xf numFmtId="0" fontId="11" fillId="0" borderId="0" xfId="0" applyFont="1" applyFill="1" applyBorder="1" applyAlignment="1" applyProtection="1">
      <alignment horizontal="left" vertical="top" wrapText="1"/>
      <protection hidden="1"/>
    </xf>
    <xf numFmtId="0" fontId="7" fillId="6" borderId="20" xfId="0" applyFont="1" applyFill="1" applyBorder="1" applyAlignment="1" applyProtection="1">
      <alignment vertical="top" wrapText="1"/>
      <protection hidden="1"/>
    </xf>
    <xf numFmtId="0" fontId="7" fillId="6" borderId="10" xfId="0" applyFont="1" applyFill="1" applyBorder="1" applyAlignment="1" applyProtection="1">
      <alignment vertical="top" wrapText="1"/>
      <protection hidden="1"/>
    </xf>
    <xf numFmtId="0" fontId="7" fillId="6" borderId="18" xfId="0" applyFont="1" applyFill="1" applyBorder="1" applyAlignment="1" applyProtection="1">
      <alignment horizontal="center" vertical="center" wrapText="1"/>
      <protection hidden="1"/>
    </xf>
    <xf numFmtId="0" fontId="13" fillId="6" borderId="18" xfId="0" applyFont="1" applyFill="1" applyBorder="1" applyAlignment="1" applyProtection="1">
      <alignment horizontal="center" vertical="center" wrapText="1"/>
      <protection hidden="1"/>
    </xf>
    <xf numFmtId="0" fontId="13" fillId="6" borderId="19" xfId="0" applyFont="1" applyFill="1" applyBorder="1" applyAlignment="1" applyProtection="1">
      <alignment horizontal="center" vertical="center" wrapText="1"/>
      <protection hidden="1"/>
    </xf>
    <xf numFmtId="0" fontId="2" fillId="0" borderId="0" xfId="0" applyFont="1" applyFill="1" applyAlignment="1" applyProtection="1">
      <alignment horizontal="left" vertical="top" wrapText="1"/>
      <protection hidden="1"/>
    </xf>
    <xf numFmtId="0" fontId="7" fillId="8" borderId="26" xfId="0" applyFont="1" applyFill="1" applyBorder="1" applyAlignment="1" applyProtection="1">
      <alignment vertical="center" wrapText="1"/>
      <protection hidden="1"/>
    </xf>
    <xf numFmtId="0" fontId="5" fillId="2" borderId="27" xfId="0" applyFont="1" applyFill="1" applyBorder="1" applyAlignment="1" applyProtection="1">
      <alignment vertical="center" wrapText="1"/>
      <protection hidden="1"/>
    </xf>
    <xf numFmtId="0" fontId="7" fillId="8" borderId="27" xfId="0" applyFont="1" applyFill="1" applyBorder="1" applyAlignment="1" applyProtection="1">
      <alignment vertical="center" wrapText="1"/>
      <protection hidden="1"/>
    </xf>
    <xf numFmtId="0" fontId="1" fillId="0" borderId="0" xfId="0" applyFont="1" applyFill="1" applyAlignment="1" applyProtection="1">
      <alignment horizontal="left" vertical="top" wrapText="1"/>
      <protection hidden="1"/>
    </xf>
    <xf numFmtId="9" fontId="3" fillId="4" borderId="16" xfId="0" applyNumberFormat="1" applyFont="1" applyFill="1" applyBorder="1" applyAlignment="1" applyProtection="1">
      <alignment horizontal="center" vertical="center" wrapText="1"/>
      <protection hidden="1"/>
    </xf>
    <xf numFmtId="9" fontId="3" fillId="0" borderId="3" xfId="0" applyNumberFormat="1" applyFont="1" applyFill="1" applyBorder="1" applyAlignment="1" applyProtection="1">
      <alignment horizontal="center" vertical="center" wrapText="1"/>
      <protection hidden="1"/>
    </xf>
    <xf numFmtId="0" fontId="1" fillId="5" borderId="5" xfId="0" applyFont="1" applyFill="1" applyBorder="1" applyAlignment="1" applyProtection="1">
      <alignment horizontal="center" vertical="center" wrapText="1"/>
      <protection hidden="1"/>
    </xf>
    <xf numFmtId="0" fontId="14" fillId="5" borderId="5" xfId="0" applyFont="1" applyFill="1" applyBorder="1" applyAlignment="1" applyProtection="1">
      <alignment vertical="center" wrapText="1"/>
      <protection hidden="1"/>
    </xf>
    <xf numFmtId="0" fontId="3" fillId="6" borderId="5" xfId="0" applyFont="1" applyFill="1" applyBorder="1" applyAlignment="1" applyProtection="1">
      <alignment horizontal="center" vertical="center" wrapText="1"/>
      <protection hidden="1"/>
    </xf>
    <xf numFmtId="0" fontId="3" fillId="6" borderId="5" xfId="0" applyFont="1" applyFill="1" applyBorder="1" applyAlignment="1" applyProtection="1">
      <alignment vertical="center" wrapText="1"/>
      <protection hidden="1"/>
    </xf>
    <xf numFmtId="0" fontId="1" fillId="0" borderId="16" xfId="0" applyFont="1" applyFill="1" applyBorder="1" applyAlignment="1" applyProtection="1">
      <alignment horizontal="center" vertical="center" wrapText="1"/>
      <protection hidden="1"/>
    </xf>
    <xf numFmtId="0" fontId="5" fillId="8" borderId="8" xfId="0" applyFont="1" applyFill="1" applyBorder="1" applyAlignment="1" applyProtection="1">
      <alignment vertical="center"/>
      <protection hidden="1"/>
    </xf>
    <xf numFmtId="0" fontId="5" fillId="2" borderId="7"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7" fillId="8" borderId="7" xfId="0" applyFont="1" applyFill="1" applyBorder="1" applyAlignment="1" applyProtection="1">
      <alignment vertical="center"/>
      <protection hidden="1"/>
    </xf>
    <xf numFmtId="0" fontId="14" fillId="5" borderId="5" xfId="0" applyFont="1" applyFill="1" applyBorder="1" applyAlignment="1" applyProtection="1">
      <alignment horizontal="left" vertical="center" wrapText="1"/>
      <protection hidden="1"/>
    </xf>
    <xf numFmtId="0" fontId="3" fillId="5" borderId="5" xfId="0" applyFont="1" applyFill="1" applyBorder="1" applyAlignment="1" applyProtection="1">
      <alignment vertical="center" wrapText="1"/>
      <protection hidden="1"/>
    </xf>
    <xf numFmtId="0" fontId="3" fillId="6" borderId="5" xfId="0" applyFont="1" applyFill="1" applyBorder="1" applyAlignment="1" applyProtection="1">
      <alignment horizontal="left" vertical="center" wrapText="1"/>
      <protection hidden="1"/>
    </xf>
    <xf numFmtId="0" fontId="3" fillId="5" borderId="5" xfId="0" applyFont="1" applyFill="1" applyBorder="1" applyAlignment="1" applyProtection="1">
      <alignment horizontal="center" vertical="center" wrapText="1"/>
      <protection hidden="1"/>
    </xf>
    <xf numFmtId="0" fontId="5" fillId="4" borderId="0" xfId="0" applyFont="1" applyFill="1" applyBorder="1" applyAlignment="1" applyProtection="1">
      <alignment vertical="center"/>
      <protection hidden="1"/>
    </xf>
    <xf numFmtId="0" fontId="3" fillId="4" borderId="0" xfId="0" applyFont="1" applyFill="1" applyBorder="1" applyAlignment="1" applyProtection="1">
      <alignment horizontal="center" vertical="center" wrapText="1"/>
      <protection hidden="1"/>
    </xf>
    <xf numFmtId="0" fontId="1" fillId="0" borderId="0" xfId="0" applyFont="1" applyFill="1" applyBorder="1" applyAlignment="1" applyProtection="1">
      <alignment horizontal="center" vertical="center" wrapText="1"/>
      <protection hidden="1"/>
    </xf>
    <xf numFmtId="0" fontId="1" fillId="0" borderId="0" xfId="0" applyFont="1" applyFill="1" applyBorder="1" applyAlignment="1" applyProtection="1">
      <alignment vertical="center" wrapText="1"/>
      <protection hidden="1"/>
    </xf>
    <xf numFmtId="0" fontId="3" fillId="0" borderId="0" xfId="0" applyFont="1" applyFill="1" applyBorder="1" applyAlignment="1" applyProtection="1">
      <alignment horizontal="left" vertical="center" wrapText="1"/>
      <protection hidden="1"/>
    </xf>
    <xf numFmtId="0" fontId="3" fillId="0" borderId="0" xfId="0" applyFont="1" applyFill="1" applyBorder="1" applyAlignment="1" applyProtection="1">
      <alignment horizontal="center" vertical="center" wrapText="1"/>
      <protection hidden="1"/>
    </xf>
    <xf numFmtId="0" fontId="11" fillId="0" borderId="0" xfId="0" applyFont="1" applyFill="1" applyBorder="1" applyAlignment="1" applyProtection="1">
      <alignment horizontal="left" vertical="center" wrapText="1"/>
      <protection hidden="1"/>
    </xf>
    <xf numFmtId="0" fontId="1" fillId="4" borderId="0" xfId="0" applyFont="1" applyFill="1" applyBorder="1" applyAlignment="1" applyProtection="1">
      <alignment horizontal="center" vertical="top" wrapText="1"/>
      <protection hidden="1"/>
    </xf>
    <xf numFmtId="0" fontId="5" fillId="2" borderId="0" xfId="0" applyFont="1" applyFill="1" applyBorder="1" applyAlignment="1" applyProtection="1">
      <alignment horizontal="center" vertical="center"/>
      <protection hidden="1"/>
    </xf>
    <xf numFmtId="0" fontId="3" fillId="4" borderId="0" xfId="0" applyFont="1" applyFill="1" applyBorder="1" applyAlignment="1" applyProtection="1">
      <alignment horizontal="left" vertical="center" wrapText="1"/>
      <protection hidden="1"/>
    </xf>
    <xf numFmtId="0" fontId="1" fillId="4" borderId="0" xfId="0" applyFont="1" applyFill="1" applyBorder="1" applyAlignment="1" applyProtection="1">
      <alignment horizontal="left" vertical="top" wrapText="1"/>
      <protection hidden="1"/>
    </xf>
    <xf numFmtId="9" fontId="3" fillId="4" borderId="1" xfId="2" applyFont="1" applyFill="1" applyBorder="1" applyAlignment="1" applyProtection="1">
      <alignment horizontal="left" vertical="center" wrapText="1"/>
      <protection hidden="1"/>
    </xf>
    <xf numFmtId="0" fontId="17" fillId="0" borderId="0" xfId="0" applyFont="1" applyFill="1" applyAlignment="1" applyProtection="1">
      <alignment horizontal="left" vertical="top" wrapText="1"/>
      <protection hidden="1"/>
    </xf>
    <xf numFmtId="0" fontId="18" fillId="0" borderId="0" xfId="0" applyFont="1" applyFill="1" applyBorder="1" applyAlignment="1" applyProtection="1">
      <alignment horizontal="left" vertical="top" wrapText="1"/>
      <protection hidden="1"/>
    </xf>
    <xf numFmtId="0" fontId="5" fillId="2" borderId="22" xfId="0" applyFont="1" applyFill="1" applyBorder="1" applyAlignment="1" applyProtection="1">
      <alignment horizontal="right" vertical="top" wrapText="1"/>
      <protection hidden="1"/>
    </xf>
    <xf numFmtId="0" fontId="5" fillId="2" borderId="16" xfId="0" applyFont="1" applyFill="1" applyBorder="1" applyAlignment="1" applyProtection="1">
      <alignment horizontal="right" vertical="top" wrapText="1"/>
      <protection hidden="1"/>
    </xf>
    <xf numFmtId="0" fontId="5" fillId="2" borderId="24" xfId="0" applyFont="1" applyFill="1" applyBorder="1" applyAlignment="1" applyProtection="1">
      <alignment horizontal="left" vertical="top" wrapText="1"/>
      <protection hidden="1"/>
    </xf>
    <xf numFmtId="0" fontId="5" fillId="2" borderId="22" xfId="0" applyFont="1" applyFill="1" applyBorder="1" applyAlignment="1" applyProtection="1">
      <alignment horizontal="left" vertical="top" wrapText="1"/>
      <protection hidden="1"/>
    </xf>
    <xf numFmtId="0" fontId="5" fillId="2" borderId="16" xfId="0" applyFont="1" applyFill="1" applyBorder="1" applyAlignment="1" applyProtection="1">
      <alignment horizontal="left" vertical="top" wrapText="1"/>
      <protection hidden="1"/>
    </xf>
    <xf numFmtId="0" fontId="5" fillId="2" borderId="19" xfId="0" applyFont="1" applyFill="1" applyBorder="1" applyAlignment="1" applyProtection="1">
      <alignment horizontal="center" vertical="center" wrapText="1"/>
      <protection hidden="1"/>
    </xf>
    <xf numFmtId="0" fontId="7" fillId="6" borderId="19" xfId="0" applyFont="1" applyFill="1" applyBorder="1" applyAlignment="1" applyProtection="1">
      <alignment horizontal="center" vertical="center" wrapText="1"/>
      <protection hidden="1"/>
    </xf>
    <xf numFmtId="0" fontId="1" fillId="0" borderId="8" xfId="0" applyFont="1" applyFill="1" applyBorder="1" applyAlignment="1" applyProtection="1">
      <alignment vertical="center" wrapText="1"/>
      <protection hidden="1"/>
    </xf>
    <xf numFmtId="0" fontId="1" fillId="0" borderId="8" xfId="0" applyFont="1" applyFill="1" applyBorder="1" applyAlignment="1" applyProtection="1">
      <alignment horizontal="center" vertical="center" wrapText="1"/>
      <protection hidden="1"/>
    </xf>
    <xf numFmtId="9" fontId="3" fillId="4" borderId="3" xfId="0" applyNumberFormat="1" applyFont="1" applyFill="1" applyBorder="1" applyAlignment="1" applyProtection="1">
      <alignment horizontal="center" vertical="center" wrapText="1"/>
      <protection hidden="1"/>
    </xf>
    <xf numFmtId="0" fontId="30" fillId="0" borderId="0" xfId="0" applyFont="1" applyAlignment="1">
      <alignment vertical="top" wrapText="1"/>
    </xf>
    <xf numFmtId="0" fontId="15" fillId="4" borderId="1" xfId="0" applyFont="1" applyFill="1" applyBorder="1" applyAlignment="1" applyProtection="1">
      <alignment horizontal="center" vertical="center" wrapText="1"/>
      <protection hidden="1"/>
    </xf>
    <xf numFmtId="0" fontId="0" fillId="0" borderId="0" xfId="0" applyAlignment="1">
      <alignment horizontal="right"/>
    </xf>
    <xf numFmtId="0" fontId="1" fillId="0" borderId="0" xfId="0" applyFont="1" applyFill="1" applyAlignment="1">
      <alignment vertical="top" wrapText="1"/>
    </xf>
    <xf numFmtId="9" fontId="3" fillId="4" borderId="1" xfId="0" applyNumberFormat="1" applyFont="1" applyFill="1" applyBorder="1" applyAlignment="1" applyProtection="1">
      <alignment horizontal="center" vertical="center" wrapText="1"/>
      <protection hidden="1"/>
    </xf>
    <xf numFmtId="9" fontId="3" fillId="0" borderId="1" xfId="0" applyNumberFormat="1" applyFont="1" applyFill="1" applyBorder="1" applyAlignment="1" applyProtection="1">
      <alignment horizontal="center" vertical="center" wrapText="1"/>
      <protection hidden="1"/>
    </xf>
    <xf numFmtId="0" fontId="1" fillId="0" borderId="13" xfId="0" applyFont="1" applyFill="1" applyBorder="1" applyAlignment="1" applyProtection="1">
      <alignment horizontal="left" vertical="center" wrapText="1"/>
      <protection hidden="1"/>
    </xf>
    <xf numFmtId="0" fontId="3" fillId="6" borderId="16" xfId="0" applyFont="1" applyFill="1" applyBorder="1" applyAlignment="1" applyProtection="1">
      <alignment horizontal="center" vertical="center" wrapText="1"/>
    </xf>
    <xf numFmtId="0" fontId="1" fillId="5" borderId="5" xfId="0" applyFont="1" applyFill="1" applyBorder="1" applyAlignment="1" applyProtection="1">
      <alignment horizontal="left" vertical="center" wrapText="1"/>
      <protection locked="0"/>
    </xf>
    <xf numFmtId="164" fontId="3" fillId="4" borderId="1" xfId="2" applyNumberFormat="1" applyFont="1" applyFill="1" applyBorder="1" applyAlignment="1" applyProtection="1">
      <alignment horizontal="left" vertical="center" wrapText="1"/>
      <protection locked="0"/>
    </xf>
    <xf numFmtId="0" fontId="3" fillId="4" borderId="0" xfId="0" applyFont="1" applyFill="1" applyAlignment="1">
      <alignment horizontal="left" vertical="top" wrapText="1"/>
    </xf>
    <xf numFmtId="0" fontId="1" fillId="0" borderId="4" xfId="0" applyFont="1" applyFill="1" applyBorder="1" applyAlignment="1" applyProtection="1">
      <alignment horizontal="center" vertical="center" wrapText="1"/>
      <protection hidden="1"/>
    </xf>
    <xf numFmtId="0" fontId="1" fillId="4" borderId="4" xfId="0" applyFont="1" applyFill="1" applyBorder="1" applyAlignment="1" applyProtection="1">
      <alignment horizontal="left" vertical="top" wrapText="1"/>
      <protection hidden="1"/>
    </xf>
    <xf numFmtId="0" fontId="1" fillId="4" borderId="8" xfId="0" applyFont="1" applyFill="1" applyBorder="1" applyAlignment="1" applyProtection="1">
      <alignment horizontal="left" vertical="top" wrapText="1"/>
      <protection hidden="1"/>
    </xf>
    <xf numFmtId="0" fontId="1" fillId="4" borderId="7" xfId="0" applyFont="1" applyFill="1" applyBorder="1" applyAlignment="1" applyProtection="1">
      <alignment horizontal="left" vertical="top" wrapText="1"/>
      <protection hidden="1"/>
    </xf>
    <xf numFmtId="0" fontId="3" fillId="4" borderId="0" xfId="0" applyFont="1" applyFill="1" applyAlignment="1">
      <alignment horizontal="left" vertical="top" wrapText="1"/>
    </xf>
    <xf numFmtId="0" fontId="3" fillId="4" borderId="34" xfId="0" applyFont="1" applyFill="1" applyBorder="1" applyAlignment="1">
      <alignment horizontal="left" vertical="top" wrapText="1"/>
    </xf>
    <xf numFmtId="0" fontId="1" fillId="6" borderId="4" xfId="0" applyFont="1" applyFill="1" applyBorder="1" applyAlignment="1" applyProtection="1">
      <alignment horizontal="center" vertical="center" wrapText="1"/>
    </xf>
    <xf numFmtId="0" fontId="1" fillId="6" borderId="7" xfId="0" applyFont="1" applyFill="1" applyBorder="1" applyAlignment="1" applyProtection="1">
      <alignment horizontal="center" vertical="center" wrapText="1"/>
    </xf>
    <xf numFmtId="0" fontId="2" fillId="0" borderId="4" xfId="0" applyFont="1" applyFill="1" applyBorder="1" applyAlignment="1" applyProtection="1">
      <alignment horizontal="center" vertical="center" wrapText="1"/>
      <protection hidden="1"/>
    </xf>
    <xf numFmtId="0" fontId="2" fillId="0" borderId="8" xfId="0" applyFont="1" applyFill="1" applyBorder="1" applyAlignment="1" applyProtection="1">
      <alignment horizontal="center" vertical="center" wrapText="1"/>
      <protection hidden="1"/>
    </xf>
    <xf numFmtId="0" fontId="2" fillId="0" borderId="7" xfId="0" applyFont="1" applyFill="1" applyBorder="1" applyAlignment="1" applyProtection="1">
      <alignment horizontal="center" vertical="center" wrapText="1"/>
      <protection hidden="1"/>
    </xf>
    <xf numFmtId="0" fontId="5" fillId="2" borderId="6" xfId="0" applyFont="1" applyFill="1" applyBorder="1" applyAlignment="1" applyProtection="1">
      <alignment horizontal="left" vertical="center" wrapText="1"/>
      <protection hidden="1"/>
    </xf>
    <xf numFmtId="0" fontId="5" fillId="2" borderId="23" xfId="0" applyFont="1" applyFill="1" applyBorder="1" applyAlignment="1" applyProtection="1">
      <alignment horizontal="left" vertical="center" wrapText="1"/>
      <protection hidden="1"/>
    </xf>
    <xf numFmtId="0" fontId="5" fillId="2" borderId="2" xfId="0" applyFont="1" applyFill="1" applyBorder="1" applyAlignment="1" applyProtection="1">
      <alignment horizontal="left" vertical="center" wrapText="1"/>
      <protection hidden="1"/>
    </xf>
    <xf numFmtId="0" fontId="1" fillId="3" borderId="4" xfId="0" applyFont="1" applyFill="1" applyBorder="1" applyAlignment="1" applyProtection="1">
      <alignment horizontal="center" vertical="top" wrapText="1"/>
      <protection locked="0"/>
    </xf>
    <xf numFmtId="0" fontId="1" fillId="3" borderId="7" xfId="0" applyFont="1" applyFill="1" applyBorder="1" applyAlignment="1" applyProtection="1">
      <alignment horizontal="center" vertical="top" wrapText="1"/>
      <protection locked="0"/>
    </xf>
    <xf numFmtId="0" fontId="6" fillId="0" borderId="35" xfId="0" applyFont="1" applyFill="1" applyBorder="1" applyAlignment="1" applyProtection="1">
      <alignment horizontal="left" vertical="top" wrapText="1"/>
      <protection hidden="1"/>
    </xf>
    <xf numFmtId="0" fontId="3" fillId="0" borderId="4" xfId="0" applyFont="1" applyFill="1" applyBorder="1" applyAlignment="1" applyProtection="1">
      <alignment horizontal="left" vertical="center" wrapText="1"/>
      <protection hidden="1"/>
    </xf>
    <xf numFmtId="0" fontId="3" fillId="0" borderId="7" xfId="0" applyFont="1" applyFill="1" applyBorder="1" applyAlignment="1" applyProtection="1">
      <alignment horizontal="left" vertical="center" wrapText="1"/>
      <protection hidden="1"/>
    </xf>
    <xf numFmtId="0" fontId="3" fillId="4" borderId="4"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7" xfId="0" applyFont="1" applyFill="1" applyBorder="1" applyAlignment="1" applyProtection="1">
      <alignment horizontal="left" vertical="center" wrapText="1"/>
      <protection locked="0"/>
    </xf>
    <xf numFmtId="0" fontId="5" fillId="2" borderId="4" xfId="0" applyFont="1" applyFill="1" applyBorder="1" applyAlignment="1" applyProtection="1">
      <alignment horizontal="left" vertical="center"/>
      <protection hidden="1"/>
    </xf>
    <xf numFmtId="0" fontId="5" fillId="2" borderId="7" xfId="0" applyFont="1" applyFill="1" applyBorder="1" applyAlignment="1" applyProtection="1">
      <alignment horizontal="left" vertical="center"/>
      <protection hidden="1"/>
    </xf>
    <xf numFmtId="0" fontId="5" fillId="2" borderId="4" xfId="0" applyFont="1" applyFill="1" applyBorder="1" applyAlignment="1" applyProtection="1">
      <alignment horizontal="center" vertical="center"/>
      <protection hidden="1"/>
    </xf>
    <xf numFmtId="0" fontId="5" fillId="2" borderId="8" xfId="0" applyFont="1" applyFill="1" applyBorder="1" applyAlignment="1" applyProtection="1">
      <alignment horizontal="center" vertical="center"/>
      <protection hidden="1"/>
    </xf>
    <xf numFmtId="0" fontId="5" fillId="2" borderId="7" xfId="0" applyFont="1" applyFill="1" applyBorder="1" applyAlignment="1" applyProtection="1">
      <alignment horizontal="center" vertical="center"/>
      <protection hidden="1"/>
    </xf>
    <xf numFmtId="0" fontId="20" fillId="7" borderId="3" xfId="0" applyFont="1" applyFill="1" applyBorder="1" applyAlignment="1" applyProtection="1">
      <alignment horizontal="center" vertical="center" wrapText="1"/>
      <protection locked="0"/>
    </xf>
    <xf numFmtId="0" fontId="5" fillId="8" borderId="21" xfId="0" applyFont="1" applyFill="1" applyBorder="1" applyAlignment="1" applyProtection="1">
      <alignment horizontal="center" vertical="top" wrapText="1"/>
      <protection hidden="1"/>
    </xf>
    <xf numFmtId="0" fontId="5" fillId="2" borderId="21" xfId="0" applyFont="1" applyFill="1" applyBorder="1" applyAlignment="1" applyProtection="1">
      <alignment horizontal="center" vertical="top" wrapText="1"/>
      <protection hidden="1"/>
    </xf>
    <xf numFmtId="0" fontId="5" fillId="2" borderId="10" xfId="0" applyFont="1" applyFill="1" applyBorder="1" applyAlignment="1" applyProtection="1">
      <alignment horizontal="center" vertical="top" wrapText="1"/>
      <protection hidden="1"/>
    </xf>
    <xf numFmtId="0" fontId="1" fillId="4" borderId="4" xfId="0" applyFont="1" applyFill="1" applyBorder="1" applyAlignment="1" applyProtection="1">
      <alignment horizontal="left" vertical="top" wrapText="1"/>
      <protection locked="0"/>
    </xf>
    <xf numFmtId="0" fontId="1" fillId="4" borderId="8" xfId="0" applyFont="1" applyFill="1" applyBorder="1" applyAlignment="1" applyProtection="1">
      <alignment horizontal="left" vertical="top" wrapText="1"/>
      <protection locked="0"/>
    </xf>
    <xf numFmtId="0" fontId="1" fillId="4" borderId="7" xfId="0" applyFont="1" applyFill="1" applyBorder="1" applyAlignment="1" applyProtection="1">
      <alignment horizontal="left" vertical="top" wrapText="1"/>
      <protection locked="0"/>
    </xf>
    <xf numFmtId="0" fontId="3" fillId="0" borderId="4"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left" vertical="center" wrapText="1"/>
      <protection locked="0"/>
    </xf>
    <xf numFmtId="0" fontId="3" fillId="0" borderId="7" xfId="0" applyFont="1" applyFill="1" applyBorder="1" applyAlignment="1" applyProtection="1">
      <alignment horizontal="left" vertical="center" wrapText="1"/>
      <protection locked="0"/>
    </xf>
    <xf numFmtId="0" fontId="1" fillId="4" borderId="4" xfId="0" applyFont="1" applyFill="1" applyBorder="1" applyAlignment="1" applyProtection="1">
      <alignment horizontal="center" vertical="top" wrapText="1"/>
      <protection hidden="1"/>
    </xf>
    <xf numFmtId="0" fontId="1" fillId="4" borderId="7" xfId="0" applyFont="1" applyFill="1" applyBorder="1" applyAlignment="1" applyProtection="1">
      <alignment horizontal="center" vertical="top" wrapText="1"/>
      <protection hidden="1"/>
    </xf>
    <xf numFmtId="0" fontId="19" fillId="10" borderId="28" xfId="0" applyFont="1" applyFill="1" applyBorder="1" applyAlignment="1" applyProtection="1">
      <alignment horizontal="center" vertical="center" wrapText="1"/>
    </xf>
    <xf numFmtId="0" fontId="19" fillId="9" borderId="28" xfId="0" applyFont="1" applyFill="1" applyBorder="1" applyAlignment="1" applyProtection="1">
      <alignment horizontal="center" vertical="center" wrapText="1"/>
    </xf>
    <xf numFmtId="0" fontId="5" fillId="8" borderId="20" xfId="0" applyFont="1" applyFill="1" applyBorder="1" applyAlignment="1" applyProtection="1">
      <alignment horizontal="center" vertical="top" wrapText="1"/>
      <protection hidden="1"/>
    </xf>
    <xf numFmtId="0" fontId="5" fillId="8" borderId="10" xfId="0" applyFont="1" applyFill="1" applyBorder="1" applyAlignment="1" applyProtection="1">
      <alignment horizontal="center" vertical="top" wrapText="1"/>
      <protection hidden="1"/>
    </xf>
    <xf numFmtId="0" fontId="1" fillId="4" borderId="4" xfId="0" applyFont="1" applyFill="1" applyBorder="1" applyAlignment="1" applyProtection="1">
      <alignment horizontal="center" vertical="center" wrapText="1"/>
      <protection locked="0" hidden="1"/>
    </xf>
    <xf numFmtId="0" fontId="1" fillId="4" borderId="7" xfId="0" applyFont="1" applyFill="1" applyBorder="1" applyAlignment="1" applyProtection="1">
      <alignment horizontal="center" vertical="center" wrapText="1"/>
      <protection locked="0" hidden="1"/>
    </xf>
    <xf numFmtId="0" fontId="5" fillId="2" borderId="14" xfId="0" applyFont="1" applyFill="1" applyBorder="1" applyAlignment="1" applyProtection="1">
      <alignment horizontal="center" vertical="top" wrapText="1"/>
      <protection hidden="1"/>
    </xf>
    <xf numFmtId="0" fontId="5" fillId="2" borderId="15" xfId="0" applyFont="1" applyFill="1" applyBorder="1" applyAlignment="1" applyProtection="1">
      <alignment horizontal="center" vertical="top" wrapText="1"/>
      <protection hidden="1"/>
    </xf>
    <xf numFmtId="0" fontId="1" fillId="0" borderId="4" xfId="0" applyFont="1" applyFill="1" applyBorder="1" applyAlignment="1" applyProtection="1">
      <alignment horizontal="center" vertical="center" wrapText="1"/>
      <protection hidden="1"/>
    </xf>
    <xf numFmtId="0" fontId="1" fillId="0" borderId="7" xfId="0" applyFont="1" applyFill="1" applyBorder="1" applyAlignment="1" applyProtection="1">
      <alignment horizontal="center" vertical="center" wrapText="1"/>
      <protection hidden="1"/>
    </xf>
    <xf numFmtId="0" fontId="1" fillId="3" borderId="4" xfId="0" applyFont="1" applyFill="1" applyBorder="1" applyAlignment="1" applyProtection="1">
      <alignment horizontal="center" vertical="top" wrapText="1"/>
      <protection hidden="1"/>
    </xf>
    <xf numFmtId="0" fontId="1" fillId="3" borderId="7" xfId="0" applyFont="1" applyFill="1" applyBorder="1" applyAlignment="1" applyProtection="1">
      <alignment horizontal="center" vertical="top" wrapText="1"/>
      <protection hidden="1"/>
    </xf>
    <xf numFmtId="0" fontId="3" fillId="4" borderId="4" xfId="0" applyFont="1" applyFill="1" applyBorder="1" applyAlignment="1" applyProtection="1">
      <alignment horizontal="left" vertical="center" wrapText="1"/>
      <protection hidden="1"/>
    </xf>
    <xf numFmtId="0" fontId="3" fillId="4" borderId="8" xfId="0" applyFont="1" applyFill="1" applyBorder="1" applyAlignment="1" applyProtection="1">
      <alignment horizontal="left" vertical="center" wrapText="1"/>
      <protection hidden="1"/>
    </xf>
    <xf numFmtId="0" fontId="3" fillId="4" borderId="7" xfId="0" applyFont="1" applyFill="1" applyBorder="1" applyAlignment="1" applyProtection="1">
      <alignment horizontal="left" vertical="center" wrapText="1"/>
      <protection hidden="1"/>
    </xf>
    <xf numFmtId="0" fontId="5" fillId="8" borderId="14" xfId="0" applyFont="1" applyFill="1" applyBorder="1" applyAlignment="1" applyProtection="1">
      <alignment horizontal="center" vertical="top" wrapText="1"/>
      <protection hidden="1"/>
    </xf>
    <xf numFmtId="0" fontId="5" fillId="8" borderId="15" xfId="0" applyFont="1" applyFill="1" applyBorder="1" applyAlignment="1" applyProtection="1">
      <alignment horizontal="center" vertical="top" wrapText="1"/>
      <protection hidden="1"/>
    </xf>
    <xf numFmtId="0" fontId="1" fillId="4" borderId="4" xfId="0" applyFont="1" applyFill="1" applyBorder="1" applyAlignment="1" applyProtection="1">
      <alignment horizontal="left" vertical="top" wrapText="1"/>
      <protection hidden="1"/>
    </xf>
    <xf numFmtId="0" fontId="1" fillId="4" borderId="8" xfId="0" applyFont="1" applyFill="1" applyBorder="1" applyAlignment="1" applyProtection="1">
      <alignment horizontal="left" vertical="top" wrapText="1"/>
      <protection hidden="1"/>
    </xf>
    <xf numFmtId="0" fontId="1" fillId="4" borderId="7" xfId="0" applyFont="1" applyFill="1" applyBorder="1" applyAlignment="1" applyProtection="1">
      <alignment horizontal="left" vertical="top" wrapText="1"/>
      <protection hidden="1"/>
    </xf>
    <xf numFmtId="0" fontId="19" fillId="10" borderId="28" xfId="0" applyFont="1" applyFill="1" applyBorder="1" applyAlignment="1" applyProtection="1">
      <alignment horizontal="center" vertical="center" wrapText="1"/>
      <protection hidden="1"/>
    </xf>
    <xf numFmtId="0" fontId="19" fillId="9" borderId="28" xfId="0" applyFont="1" applyFill="1" applyBorder="1" applyAlignment="1" applyProtection="1">
      <alignment horizontal="center" vertical="center" wrapText="1"/>
      <protection hidden="1"/>
    </xf>
    <xf numFmtId="0" fontId="5" fillId="9" borderId="20" xfId="0" applyFont="1" applyFill="1" applyBorder="1" applyAlignment="1" applyProtection="1">
      <alignment horizontal="center" vertical="top" wrapText="1"/>
      <protection hidden="1"/>
    </xf>
    <xf numFmtId="0" fontId="5" fillId="9" borderId="10" xfId="0" applyFont="1" applyFill="1" applyBorder="1" applyAlignment="1" applyProtection="1">
      <alignment horizontal="center" vertical="top" wrapText="1"/>
      <protection hidden="1"/>
    </xf>
  </cellXfs>
  <cellStyles count="3">
    <cellStyle name="Normal" xfId="0" builtinId="0"/>
    <cellStyle name="Normal 2" xfId="1" xr:uid="{00000000-0005-0000-0000-000000000000}"/>
    <cellStyle name="Percent" xfId="2" builtinId="5"/>
  </cellStyles>
  <dxfs count="57">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30</xdr:row>
      <xdr:rowOff>38100</xdr:rowOff>
    </xdr:from>
    <xdr:to>
      <xdr:col>2</xdr:col>
      <xdr:colOff>94573</xdr:colOff>
      <xdr:row>31</xdr:row>
      <xdr:rowOff>685701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6375" y="13639800"/>
          <a:ext cx="5419048" cy="800000"/>
        </a:xfrm>
        <a:prstGeom prst="rect">
          <a:avLst/>
        </a:prstGeom>
      </xdr:spPr>
    </xdr:pic>
    <xdr:clientData/>
  </xdr:twoCellAnchor>
  <xdr:twoCellAnchor editAs="oneCell">
    <xdr:from>
      <xdr:col>4</xdr:col>
      <xdr:colOff>57150</xdr:colOff>
      <xdr:row>30</xdr:row>
      <xdr:rowOff>38100</xdr:rowOff>
    </xdr:from>
    <xdr:to>
      <xdr:col>4</xdr:col>
      <xdr:colOff>5476198</xdr:colOff>
      <xdr:row>31</xdr:row>
      <xdr:rowOff>685701</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7829550" y="14230350"/>
          <a:ext cx="5419048" cy="800000"/>
        </a:xfrm>
        <a:prstGeom prst="rect">
          <a:avLst/>
        </a:prstGeom>
      </xdr:spPr>
    </xdr:pic>
    <xdr:clientData/>
  </xdr:twoCellAnchor>
  <xdr:oneCellAnchor>
    <xdr:from>
      <xdr:col>7</xdr:col>
      <xdr:colOff>57150</xdr:colOff>
      <xdr:row>30</xdr:row>
      <xdr:rowOff>38100</xdr:rowOff>
    </xdr:from>
    <xdr:ext cx="5419048" cy="800001"/>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7458075" y="14182725"/>
          <a:ext cx="5419048" cy="80000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7"/>
  <sheetViews>
    <sheetView zoomScale="85" zoomScaleNormal="85" workbookViewId="0">
      <selection activeCell="B5" sqref="B5"/>
    </sheetView>
  </sheetViews>
  <sheetFormatPr defaultColWidth="9.28515625" defaultRowHeight="12" x14ac:dyDescent="0.2"/>
  <cols>
    <col min="1" max="1" width="14.5703125" style="17" customWidth="1"/>
    <col min="2" max="2" width="80" style="8" customWidth="1"/>
    <col min="3" max="3" width="3.28515625" style="124" customWidth="1"/>
    <col min="4" max="4" width="13.28515625" style="8" customWidth="1"/>
    <col min="5" max="5" width="84.7109375" style="8" customWidth="1"/>
    <col min="6" max="6" width="3.28515625" style="124" customWidth="1"/>
    <col min="7" max="7" width="13.28515625" style="8" customWidth="1"/>
    <col min="8" max="8" width="84.7109375" style="8" customWidth="1"/>
    <col min="9" max="16384" width="9.28515625" style="8"/>
  </cols>
  <sheetData>
    <row r="1" spans="1:8" x14ac:dyDescent="0.2">
      <c r="A1" s="16" t="s">
        <v>0</v>
      </c>
      <c r="C1" s="123"/>
      <c r="D1" s="16" t="s">
        <v>1</v>
      </c>
      <c r="F1" s="123"/>
      <c r="G1" s="16" t="s">
        <v>2</v>
      </c>
    </row>
    <row r="2" spans="1:8" x14ac:dyDescent="0.2">
      <c r="D2" s="17"/>
      <c r="G2" s="17"/>
    </row>
    <row r="3" spans="1:8" x14ac:dyDescent="0.2">
      <c r="D3" s="17"/>
      <c r="G3" s="17"/>
    </row>
    <row r="4" spans="1:8" ht="210.75" customHeight="1" x14ac:dyDescent="0.2">
      <c r="A4" s="119" t="s">
        <v>3</v>
      </c>
      <c r="B4" s="45" t="s">
        <v>4</v>
      </c>
      <c r="D4" s="119" t="s">
        <v>3</v>
      </c>
      <c r="E4" s="45" t="s">
        <v>4</v>
      </c>
      <c r="G4" s="119" t="s">
        <v>3</v>
      </c>
      <c r="H4" s="45" t="s">
        <v>4</v>
      </c>
    </row>
    <row r="5" spans="1:8" s="10" customFormat="1" ht="192" x14ac:dyDescent="0.2">
      <c r="A5" s="120" t="s">
        <v>5</v>
      </c>
      <c r="B5" s="194" t="s">
        <v>6</v>
      </c>
      <c r="C5" s="125"/>
      <c r="D5" s="120" t="s">
        <v>7</v>
      </c>
      <c r="E5" s="194" t="s">
        <v>8</v>
      </c>
      <c r="F5" s="125"/>
      <c r="G5" s="120" t="s">
        <v>7</v>
      </c>
      <c r="H5" s="194" t="s">
        <v>9</v>
      </c>
    </row>
    <row r="6" spans="1:8" s="10" customFormat="1" ht="12" customHeight="1" x14ac:dyDescent="0.2">
      <c r="A6" s="120"/>
      <c r="B6" s="194"/>
      <c r="C6" s="125"/>
      <c r="D6" s="120"/>
      <c r="E6" s="194"/>
      <c r="F6" s="125"/>
      <c r="G6" s="9"/>
      <c r="H6" s="194"/>
    </row>
    <row r="7" spans="1:8" s="10" customFormat="1" ht="12.75" customHeight="1" x14ac:dyDescent="0.2">
      <c r="A7" s="121" t="s">
        <v>10</v>
      </c>
      <c r="B7" s="199" t="s">
        <v>11</v>
      </c>
      <c r="C7" s="125"/>
      <c r="D7" s="121" t="s">
        <v>12</v>
      </c>
      <c r="E7" s="199" t="s">
        <v>13</v>
      </c>
      <c r="F7" s="125"/>
      <c r="G7" s="9"/>
      <c r="H7" s="194"/>
    </row>
    <row r="8" spans="1:8" ht="12" customHeight="1" x14ac:dyDescent="0.2">
      <c r="A8" s="121"/>
      <c r="B8" s="199"/>
      <c r="C8" s="126"/>
      <c r="D8" s="121"/>
      <c r="E8" s="199"/>
      <c r="F8" s="126"/>
      <c r="G8" s="121" t="s">
        <v>12</v>
      </c>
      <c r="H8" s="199" t="s">
        <v>14</v>
      </c>
    </row>
    <row r="9" spans="1:8" x14ac:dyDescent="0.2">
      <c r="A9" s="121"/>
      <c r="B9" s="199"/>
      <c r="C9" s="127"/>
      <c r="D9" s="121"/>
      <c r="E9" s="199"/>
      <c r="F9" s="127"/>
      <c r="G9" s="11"/>
      <c r="H9" s="199"/>
    </row>
    <row r="10" spans="1:8" ht="15.75" customHeight="1" x14ac:dyDescent="0.2">
      <c r="A10" s="121"/>
      <c r="B10" s="199"/>
      <c r="C10" s="127"/>
      <c r="D10" s="11"/>
      <c r="E10" s="199"/>
      <c r="F10" s="127"/>
      <c r="G10" s="121"/>
      <c r="H10" s="199"/>
    </row>
    <row r="11" spans="1:8" x14ac:dyDescent="0.2">
      <c r="A11" s="121"/>
      <c r="B11" s="199"/>
      <c r="D11" s="11"/>
      <c r="E11" s="199"/>
      <c r="G11" s="11"/>
      <c r="H11" s="199"/>
    </row>
    <row r="12" spans="1:8" x14ac:dyDescent="0.2">
      <c r="A12" s="11"/>
      <c r="B12" s="199"/>
      <c r="D12" s="11"/>
      <c r="E12" s="199"/>
      <c r="G12" s="11"/>
      <c r="H12" s="199"/>
    </row>
    <row r="13" spans="1:8" ht="94.5" customHeight="1" thickBot="1" x14ac:dyDescent="0.25">
      <c r="A13" s="11"/>
      <c r="B13" s="199"/>
      <c r="D13" s="11"/>
      <c r="E13" s="200"/>
      <c r="G13" s="11"/>
      <c r="H13" s="199"/>
    </row>
    <row r="14" spans="1:8" ht="12.75" thickBot="1" x14ac:dyDescent="0.25">
      <c r="A14" s="13" t="s">
        <v>15</v>
      </c>
      <c r="B14" s="14" t="s">
        <v>16</v>
      </c>
      <c r="D14" s="108" t="s">
        <v>17</v>
      </c>
      <c r="E14" s="109" t="s">
        <v>18</v>
      </c>
      <c r="G14" s="13" t="s">
        <v>15</v>
      </c>
      <c r="H14" s="14" t="s">
        <v>16</v>
      </c>
    </row>
    <row r="15" spans="1:8" ht="24.75" thickBot="1" x14ac:dyDescent="0.25">
      <c r="A15" s="117" t="s">
        <v>19</v>
      </c>
      <c r="B15" s="118" t="s">
        <v>20</v>
      </c>
      <c r="D15" s="110" t="s">
        <v>21</v>
      </c>
      <c r="E15" s="111" t="s">
        <v>22</v>
      </c>
      <c r="G15" s="117" t="s">
        <v>19</v>
      </c>
      <c r="H15" s="118" t="s">
        <v>20</v>
      </c>
    </row>
    <row r="16" spans="1:8" ht="24.75" thickBot="1" x14ac:dyDescent="0.25">
      <c r="A16" s="44" t="s">
        <v>23</v>
      </c>
      <c r="B16" s="15" t="s">
        <v>24</v>
      </c>
      <c r="D16" s="110" t="s">
        <v>25</v>
      </c>
      <c r="E16" s="111" t="s">
        <v>26</v>
      </c>
      <c r="G16" s="44" t="s">
        <v>23</v>
      </c>
      <c r="H16" s="15" t="s">
        <v>24</v>
      </c>
    </row>
    <row r="17" spans="1:8" ht="36.75" thickBot="1" x14ac:dyDescent="0.25">
      <c r="A17" s="117" t="s">
        <v>27</v>
      </c>
      <c r="B17" s="118" t="s">
        <v>28</v>
      </c>
      <c r="D17" s="110" t="s">
        <v>29</v>
      </c>
      <c r="E17" s="111" t="s">
        <v>30</v>
      </c>
      <c r="G17" s="117" t="s">
        <v>27</v>
      </c>
      <c r="H17" s="118" t="s">
        <v>28</v>
      </c>
    </row>
    <row r="18" spans="1:8" x14ac:dyDescent="0.2">
      <c r="A18" s="11"/>
      <c r="B18" s="194"/>
      <c r="D18" s="11"/>
      <c r="E18" s="11"/>
      <c r="G18" s="11"/>
      <c r="H18" s="194"/>
    </row>
    <row r="19" spans="1:8" ht="24" x14ac:dyDescent="0.2">
      <c r="A19" s="122" t="s">
        <v>31</v>
      </c>
      <c r="B19" s="46" t="s">
        <v>32</v>
      </c>
      <c r="D19" s="122" t="s">
        <v>31</v>
      </c>
      <c r="E19" s="46" t="s">
        <v>33</v>
      </c>
      <c r="G19" s="122" t="s">
        <v>31</v>
      </c>
      <c r="H19" s="46" t="s">
        <v>34</v>
      </c>
    </row>
    <row r="20" spans="1:8" ht="12.75" thickBot="1" x14ac:dyDescent="0.25">
      <c r="A20" s="11"/>
      <c r="B20" s="194"/>
      <c r="D20" s="11"/>
      <c r="E20" s="11"/>
      <c r="G20" s="11"/>
      <c r="H20" s="194"/>
    </row>
    <row r="21" spans="1:8" ht="26.25" thickBot="1" x14ac:dyDescent="0.25">
      <c r="A21" s="13" t="s">
        <v>35</v>
      </c>
      <c r="B21" s="14" t="s">
        <v>36</v>
      </c>
      <c r="D21" s="112" t="s">
        <v>37</v>
      </c>
      <c r="E21" s="112" t="s">
        <v>38</v>
      </c>
      <c r="G21" s="13" t="s">
        <v>35</v>
      </c>
      <c r="H21" s="14" t="s">
        <v>36</v>
      </c>
    </row>
    <row r="22" spans="1:8" ht="39" thickBot="1" x14ac:dyDescent="0.25">
      <c r="A22" s="44" t="s">
        <v>39</v>
      </c>
      <c r="B22" s="15" t="s">
        <v>40</v>
      </c>
      <c r="D22" s="113" t="s">
        <v>41</v>
      </c>
      <c r="E22" s="113" t="s">
        <v>42</v>
      </c>
      <c r="G22" s="44" t="s">
        <v>39</v>
      </c>
      <c r="H22" s="15" t="s">
        <v>40</v>
      </c>
    </row>
    <row r="23" spans="1:8" ht="51.75" thickBot="1" x14ac:dyDescent="0.25">
      <c r="A23" s="44" t="s">
        <v>43</v>
      </c>
      <c r="B23" s="15" t="s">
        <v>44</v>
      </c>
      <c r="C23" s="128"/>
      <c r="D23" s="113" t="s">
        <v>45</v>
      </c>
      <c r="E23" s="114" t="s">
        <v>46</v>
      </c>
      <c r="F23" s="128"/>
      <c r="G23" s="44" t="s">
        <v>43</v>
      </c>
      <c r="H23" s="15" t="s">
        <v>44</v>
      </c>
    </row>
    <row r="24" spans="1:8" ht="36.75" thickBot="1" x14ac:dyDescent="0.25">
      <c r="A24" s="44" t="s">
        <v>47</v>
      </c>
      <c r="B24" s="15" t="s">
        <v>48</v>
      </c>
      <c r="D24" s="115" t="s">
        <v>49</v>
      </c>
      <c r="E24" s="116" t="s">
        <v>50</v>
      </c>
      <c r="G24" s="44" t="s">
        <v>47</v>
      </c>
      <c r="H24" s="15" t="s">
        <v>48</v>
      </c>
    </row>
    <row r="25" spans="1:8" x14ac:dyDescent="0.2">
      <c r="A25" s="11"/>
      <c r="B25" s="11"/>
      <c r="D25" s="17"/>
      <c r="E25" s="17"/>
      <c r="G25" s="11"/>
      <c r="H25" s="11"/>
    </row>
    <row r="26" spans="1:8" ht="168" customHeight="1" x14ac:dyDescent="0.2">
      <c r="A26" s="121" t="s">
        <v>51</v>
      </c>
      <c r="B26" s="194" t="s">
        <v>52</v>
      </c>
      <c r="D26" s="121" t="s">
        <v>53</v>
      </c>
      <c r="E26" s="194" t="s">
        <v>54</v>
      </c>
      <c r="G26" s="121" t="s">
        <v>53</v>
      </c>
      <c r="H26" s="194" t="s">
        <v>55</v>
      </c>
    </row>
    <row r="27" spans="1:8" x14ac:dyDescent="0.2">
      <c r="A27" s="11"/>
      <c r="B27" s="11"/>
      <c r="D27" s="121"/>
      <c r="G27" s="121"/>
      <c r="H27" s="11"/>
    </row>
    <row r="28" spans="1:8" x14ac:dyDescent="0.2">
      <c r="D28" s="121"/>
      <c r="G28" s="121"/>
      <c r="H28" s="11"/>
    </row>
    <row r="29" spans="1:8" ht="24" x14ac:dyDescent="0.2">
      <c r="A29" s="121" t="s">
        <v>56</v>
      </c>
      <c r="B29" s="37" t="s">
        <v>57</v>
      </c>
      <c r="D29" s="121" t="s">
        <v>58</v>
      </c>
      <c r="E29" s="12" t="s">
        <v>59</v>
      </c>
      <c r="G29" s="121" t="s">
        <v>58</v>
      </c>
      <c r="H29" s="12" t="s">
        <v>60</v>
      </c>
    </row>
    <row r="30" spans="1:8" ht="22.9" customHeight="1" x14ac:dyDescent="0.2">
      <c r="D30" s="121"/>
      <c r="G30" s="17"/>
    </row>
    <row r="31" spans="1:8" x14ac:dyDescent="0.2">
      <c r="D31" s="121"/>
      <c r="G31" s="17"/>
    </row>
    <row r="32" spans="1:8" ht="103.5" customHeight="1" x14ac:dyDescent="0.2">
      <c r="B32" s="12" t="s">
        <v>61</v>
      </c>
      <c r="D32" s="121"/>
      <c r="E32" s="12" t="s">
        <v>62</v>
      </c>
      <c r="G32" s="11"/>
      <c r="H32" s="12" t="s">
        <v>63</v>
      </c>
    </row>
    <row r="33" spans="2:8" x14ac:dyDescent="0.2">
      <c r="D33" s="121"/>
      <c r="G33" s="17"/>
    </row>
    <row r="34" spans="2:8" x14ac:dyDescent="0.2">
      <c r="D34" s="17"/>
      <c r="G34" s="17"/>
      <c r="H34" s="12"/>
    </row>
    <row r="35" spans="2:8" x14ac:dyDescent="0.2">
      <c r="D35" s="17"/>
      <c r="G35" s="17"/>
    </row>
    <row r="36" spans="2:8" x14ac:dyDescent="0.2">
      <c r="B36" s="12"/>
      <c r="D36" s="17"/>
      <c r="G36" s="17"/>
    </row>
    <row r="37" spans="2:8" x14ac:dyDescent="0.2">
      <c r="D37" s="17"/>
      <c r="G37" s="17"/>
    </row>
    <row r="38" spans="2:8" x14ac:dyDescent="0.2">
      <c r="D38" s="17"/>
      <c r="G38" s="17"/>
    </row>
    <row r="39" spans="2:8" x14ac:dyDescent="0.2">
      <c r="D39" s="17"/>
      <c r="G39" s="17"/>
    </row>
    <row r="40" spans="2:8" x14ac:dyDescent="0.2">
      <c r="D40" s="17"/>
      <c r="G40" s="17"/>
    </row>
    <row r="41" spans="2:8" x14ac:dyDescent="0.2">
      <c r="D41" s="17"/>
      <c r="G41" s="17"/>
    </row>
    <row r="42" spans="2:8" x14ac:dyDescent="0.2">
      <c r="D42" s="17"/>
      <c r="G42" s="17"/>
      <c r="H42" s="12"/>
    </row>
    <row r="43" spans="2:8" x14ac:dyDescent="0.2">
      <c r="D43" s="17"/>
      <c r="G43" s="17"/>
    </row>
    <row r="44" spans="2:8" x14ac:dyDescent="0.2">
      <c r="D44" s="17"/>
      <c r="G44" s="17"/>
    </row>
    <row r="45" spans="2:8" x14ac:dyDescent="0.2">
      <c r="D45" s="17"/>
      <c r="G45" s="17"/>
    </row>
    <row r="46" spans="2:8" x14ac:dyDescent="0.2">
      <c r="D46" s="17"/>
      <c r="G46" s="17"/>
    </row>
    <row r="47" spans="2:8" x14ac:dyDescent="0.2">
      <c r="D47" s="17"/>
      <c r="G47" s="17"/>
    </row>
  </sheetData>
  <sheetProtection algorithmName="SHA-512" hashValue="Gb/Ce5G4vhh3dSWCmUbCpQRNnXXlhTUPqyQ30sIgUYx08QMriGWCmh4UWYpB0XeIBJVe8koRRsF1ozRmXgLB1Q==" saltValue="g8VcOXF7CQbznKmfBrUAHg==" spinCount="100000" sheet="1" formatColumns="0" formatRows="0"/>
  <mergeCells count="3">
    <mergeCell ref="H8:H13"/>
    <mergeCell ref="E7:E13"/>
    <mergeCell ref="B7: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outlinePr summaryRight="0"/>
    <pageSetUpPr fitToPage="1"/>
  </sheetPr>
  <dimension ref="A1:AA118"/>
  <sheetViews>
    <sheetView showGridLines="0" tabSelected="1" topLeftCell="A52" zoomScale="90" zoomScaleNormal="90" zoomScaleSheetLayoutView="90" zoomScalePageLayoutView="62" workbookViewId="0">
      <selection activeCell="K14" sqref="K14"/>
    </sheetView>
  </sheetViews>
  <sheetFormatPr defaultColWidth="9.28515625" defaultRowHeight="12" outlineLevelCol="1" x14ac:dyDescent="0.25"/>
  <cols>
    <col min="1" max="1" width="1.5703125" style="2" customWidth="1"/>
    <col min="2" max="2" width="7.85546875" style="1" customWidth="1"/>
    <col min="3" max="3" width="18.140625" style="2" customWidth="1"/>
    <col min="4" max="4" width="25.42578125" style="2" customWidth="1"/>
    <col min="5" max="5" width="19.85546875" style="1" customWidth="1"/>
    <col min="6" max="6" width="17.28515625" style="2" customWidth="1"/>
    <col min="7" max="7" width="11.7109375" style="27" customWidth="1"/>
    <col min="8" max="8" width="61.5703125" style="2" customWidth="1"/>
    <col min="9" max="9" width="13" style="1" customWidth="1"/>
    <col min="10" max="10" width="15.5703125" style="23" customWidth="1"/>
    <col min="11" max="11" width="21.42578125" style="23" customWidth="1"/>
    <col min="12" max="12" width="21.5703125" style="23" customWidth="1"/>
    <col min="13" max="13" width="17.140625" style="23" customWidth="1"/>
    <col min="14" max="14" width="37.5703125" style="23" customWidth="1"/>
    <col min="15" max="16" width="35.42578125" style="2" customWidth="1" outlineLevel="1"/>
    <col min="17" max="17" width="12.28515625" style="2" customWidth="1" outlineLevel="1"/>
    <col min="18" max="18" width="35.42578125" style="2" customWidth="1" outlineLevel="1"/>
    <col min="19" max="20" width="30.28515625" style="2" customWidth="1" outlineLevel="1"/>
    <col min="21" max="21" width="31" style="23" customWidth="1"/>
    <col min="22" max="23" width="35.42578125" style="2" customWidth="1" outlineLevel="1"/>
    <col min="24" max="24" width="12.28515625" style="2" customWidth="1" outlineLevel="1"/>
    <col min="25" max="25" width="35.42578125" style="2" customWidth="1" outlineLevel="1"/>
    <col min="26" max="27" width="30.28515625" style="2" customWidth="1" outlineLevel="1"/>
    <col min="28" max="28" width="9.28515625" style="2"/>
    <col min="29" max="29" width="9.28515625" style="2" customWidth="1"/>
    <col min="30" max="30" width="7.7109375" style="2" bestFit="1" customWidth="1"/>
    <col min="31" max="16384" width="9.28515625" style="2"/>
  </cols>
  <sheetData>
    <row r="1" spans="1:27" ht="21.75" customHeight="1" x14ac:dyDescent="0.25">
      <c r="A1" s="93" t="str">
        <f>IF(LEFT(B1,2)="SE","EN",LEFT(B1,2))</f>
        <v>EN</v>
      </c>
      <c r="B1" s="222" t="s">
        <v>64</v>
      </c>
      <c r="C1" s="222"/>
      <c r="D1" s="28"/>
      <c r="E1" s="28"/>
      <c r="F1" s="105" t="str">
        <f ca="1">INDIRECT(CONCATENATE("'ICQ ",$A$1,"'!",CELL("address",F1)))</f>
        <v>Validity checks</v>
      </c>
    </row>
    <row r="2" spans="1:27" ht="11.25" customHeight="1" x14ac:dyDescent="0.25">
      <c r="B2" s="206" t="str">
        <f ca="1">INDIRECT(CONCATENATE("'ICQ ",$A$1,"'!",CELL("address",B2)))</f>
        <v>Partner Information</v>
      </c>
      <c r="C2" s="102" t="str">
        <f ca="1">INDIRECT(CONCATENATE("'ICQ ",$A$1,"'!",CELL("address",C2)))</f>
        <v>Partner Name</v>
      </c>
      <c r="D2" s="232" t="str">
        <f>IF(OR(ISBLANK(D3),ISBLANK(D4),ISBLANK(D5)),"PLEASE FILL IN CELLS BELOW",IF(ISERROR(VLOOKUP(_xlfn.CONCAT(D4,D3,IFERROR(LEFT(D5, FIND(";",D5)-1),D5)),'Partner Validation'!A:E,5,FALSE)),"ONE OR MORE ERROR IN BELOW FIELDS",VLOOKUP(_xlfn.CONCAT(D4,D3,IFERROR(LEFT(D5, FIND(";",D5)-1),D5)),'Partner Validation'!A:E,5,FALSE)))</f>
        <v>ARMENIAN RED CROSS SOCIETY</v>
      </c>
      <c r="E2" s="233"/>
      <c r="F2" s="185"/>
      <c r="H2" s="3"/>
      <c r="I2" s="18"/>
      <c r="J2" s="24"/>
      <c r="K2" s="24"/>
      <c r="L2" s="24"/>
      <c r="M2" s="24"/>
      <c r="N2" s="24"/>
      <c r="U2" s="24"/>
    </row>
    <row r="3" spans="1:27" x14ac:dyDescent="0.25">
      <c r="B3" s="207">
        <f t="shared" ref="B3:B5" ca="1" si="0">IFERROR(INDIRECT(CONCATENATE("'ICQ ",LEFT($B$1,2),"'!",CELL("address",B3))),INDIRECT(CONCATENATE("'ICQ EN'!",CELL("address",B3))))</f>
        <v>0</v>
      </c>
      <c r="C3" s="103" t="str">
        <f t="shared" ref="C3:C4" ca="1" si="1">INDIRECT(CONCATENATE("'ICQ ",$A$1,"'!",CELL("address",C3)))</f>
        <v>Partner ID</v>
      </c>
      <c r="D3" s="209">
        <v>1007018</v>
      </c>
      <c r="E3" s="210"/>
      <c r="F3" s="185">
        <f>IFERROR(IF(VLOOKUP(D3,'Partner Validation'!D:D,1,FALSE)=D3,1,0),0)</f>
        <v>1</v>
      </c>
      <c r="H3" s="3"/>
      <c r="I3" s="18"/>
      <c r="J3" s="24"/>
      <c r="K3" s="24"/>
      <c r="L3" s="24"/>
      <c r="M3" s="24"/>
      <c r="N3" s="24"/>
      <c r="U3" s="24"/>
    </row>
    <row r="4" spans="1:27" x14ac:dyDescent="0.25">
      <c r="B4" s="207">
        <f t="shared" ca="1" si="0"/>
        <v>0</v>
      </c>
      <c r="C4" s="103" t="str">
        <f t="shared" ca="1" si="1"/>
        <v>Business Unit</v>
      </c>
      <c r="D4" s="209" t="s">
        <v>65</v>
      </c>
      <c r="E4" s="210"/>
      <c r="F4" s="185">
        <f>IFERROR(IF(VLOOKUP(D4,'Partner Validation'!C:C,1,FALSE)=D4,1,0),0)</f>
        <v>1</v>
      </c>
      <c r="H4" s="3"/>
      <c r="I4" s="18"/>
      <c r="J4" s="24"/>
      <c r="K4" s="24"/>
      <c r="L4" s="24"/>
      <c r="M4" s="24"/>
      <c r="N4" s="24"/>
      <c r="U4" s="24"/>
    </row>
    <row r="5" spans="1:27" ht="25.5" customHeight="1" thickBot="1" x14ac:dyDescent="0.3">
      <c r="B5" s="208">
        <f t="shared" ca="1" si="0"/>
        <v>0</v>
      </c>
      <c r="C5" s="104" t="str">
        <f ca="1">INDIRECT(CONCATENATE("'ICQ ",$A$1,"'!",CELL("address",C5))) &amp; "*"</f>
        <v>IP Agreement Number*</v>
      </c>
      <c r="D5" s="209">
        <v>138</v>
      </c>
      <c r="E5" s="210"/>
      <c r="F5" s="185">
        <f>IFERROR(IF(VLOOKUP(D5,'Partner Validation'!F:F,1,FALSE)=D5,1,0),0)</f>
        <v>1</v>
      </c>
      <c r="K5" s="234" t="s">
        <v>66</v>
      </c>
      <c r="L5" s="234"/>
      <c r="M5" s="234"/>
      <c r="N5" s="234"/>
      <c r="O5" s="234"/>
      <c r="P5" s="234"/>
      <c r="Q5" s="234"/>
      <c r="R5" s="234"/>
      <c r="S5" s="234"/>
      <c r="T5" s="234"/>
      <c r="U5" s="235" t="s">
        <v>67</v>
      </c>
      <c r="V5" s="235"/>
      <c r="W5" s="235"/>
      <c r="X5" s="235"/>
      <c r="Y5" s="235"/>
      <c r="Z5" s="235"/>
      <c r="AA5" s="235"/>
    </row>
    <row r="6" spans="1:27" ht="12.75" customHeight="1" thickBot="1" x14ac:dyDescent="0.3">
      <c r="B6" s="98"/>
      <c r="C6" s="211" t="s">
        <v>68</v>
      </c>
      <c r="D6" s="211"/>
      <c r="E6" s="211"/>
      <c r="F6" s="211"/>
      <c r="G6" s="100"/>
      <c r="H6" s="99"/>
      <c r="I6" s="236" t="s">
        <v>67</v>
      </c>
      <c r="J6" s="237"/>
      <c r="K6" s="224" t="str">
        <f t="shared" ref="K6:R6" ca="1" si="2">INDIRECT(CONCATENATE("'ICQ ",$A$1,"'!",CELL("address",K6)))</f>
        <v>TO BE COMPLETED BY THE PARTNER'S AUDITOR</v>
      </c>
      <c r="L6" s="224">
        <f t="shared" ca="1" si="2"/>
        <v>0</v>
      </c>
      <c r="M6" s="224" t="str">
        <f t="shared" ca="1" si="2"/>
        <v>TO BE COMPLETED BY LOCAL MANAGEMENT</v>
      </c>
      <c r="N6" s="224">
        <f t="shared" ca="1" si="2"/>
        <v>0</v>
      </c>
      <c r="O6" s="224" t="str">
        <f t="shared" ca="1" si="2"/>
        <v>TO BE COMPLETED BY LOCAL MANAGEMENT</v>
      </c>
      <c r="P6" s="224">
        <f t="shared" ca="1" si="2"/>
        <v>0</v>
      </c>
      <c r="Q6" s="224" t="str">
        <f t="shared" ca="1" si="2"/>
        <v>TO BE COMPLETED BY LOCAL MANAGEMENT</v>
      </c>
      <c r="R6" s="225">
        <f t="shared" ca="1" si="2"/>
        <v>0</v>
      </c>
      <c r="S6" s="240" t="str">
        <f t="shared" ref="S6:T6" ca="1" si="3">INDIRECT(CONCATENATE("'ICQ ",$A$1,"'!",CELL("address",S6)))</f>
        <v>TO BE COMPLETED BY LOCAL MANAGEMENT</v>
      </c>
      <c r="T6" s="241">
        <f t="shared" ca="1" si="3"/>
        <v>0</v>
      </c>
      <c r="U6" s="101"/>
      <c r="V6" s="101"/>
      <c r="W6" s="101"/>
      <c r="X6" s="101"/>
      <c r="Y6" s="101"/>
      <c r="Z6" s="223"/>
      <c r="AA6" s="223"/>
    </row>
    <row r="7" spans="1:27" s="4" customFormat="1" ht="51.75" customHeight="1" thickBot="1" x14ac:dyDescent="0.3">
      <c r="B7" s="62" t="str">
        <f t="shared" ref="B7:AA22" ca="1" si="4">INDIRECT(CONCATENATE("'ICQ ",$A$1,"'!",CELL("address",B7)))</f>
        <v>Process #</v>
      </c>
      <c r="C7" s="63" t="str">
        <f t="shared" ca="1" si="4"/>
        <v>Process</v>
      </c>
      <c r="D7" s="63" t="str">
        <f t="shared" ca="1" si="4"/>
        <v>General risk</v>
      </c>
      <c r="E7" s="63" t="str">
        <f t="shared" ca="1" si="4"/>
        <v>Key control #</v>
      </c>
      <c r="F7" s="63" t="str">
        <f t="shared" ca="1" si="4"/>
        <v>Key control title</v>
      </c>
      <c r="G7" s="63" t="str">
        <f t="shared" ca="1" si="4"/>
        <v>Key control attribute #</v>
      </c>
      <c r="H7" s="63" t="str">
        <f t="shared" ca="1" si="4"/>
        <v>Key control attribute</v>
      </c>
      <c r="I7" s="94" t="str">
        <f t="shared" ca="1" si="4"/>
        <v>Applicability of the control at the Partner?</v>
      </c>
      <c r="J7" s="94" t="str">
        <f t="shared" ca="1" si="4"/>
        <v>Existence of the control</v>
      </c>
      <c r="K7" s="64" t="str">
        <f t="shared" ca="1" si="4"/>
        <v>Applicability of the control at the Partner?</v>
      </c>
      <c r="L7" s="63" t="str">
        <f t="shared" ca="1" si="4"/>
        <v>Existence of the control</v>
      </c>
      <c r="M7" s="63" t="str">
        <f t="shared" ca="1" si="4"/>
        <v>Prior year recommendation status</v>
      </c>
      <c r="N7" s="63" t="str">
        <f t="shared" ca="1" si="4"/>
        <v>Comments</v>
      </c>
      <c r="O7" s="63" t="str">
        <f t="shared" ca="1" si="4"/>
        <v>Management letter finding</v>
      </c>
      <c r="P7" s="63" t="str">
        <f t="shared" ca="1" si="4"/>
        <v>Risk</v>
      </c>
      <c r="Q7" s="63" t="str">
        <f t="shared" ca="1" si="4"/>
        <v>Risk Criticality</v>
      </c>
      <c r="R7" s="63" t="str">
        <f t="shared" ca="1" si="4"/>
        <v>Auditor's recommendation</v>
      </c>
      <c r="S7" s="65" t="str">
        <f t="shared" ca="1" si="4"/>
        <v>Management comments and proposed actions</v>
      </c>
      <c r="T7" s="66" t="str">
        <f t="shared" ca="1" si="4"/>
        <v>Deadlines for actions and responsible person</v>
      </c>
      <c r="U7" s="94" t="str">
        <f t="shared" ca="1" si="4"/>
        <v>Comments</v>
      </c>
      <c r="V7" s="94" t="str">
        <f t="shared" ca="1" si="4"/>
        <v>Management letter finding</v>
      </c>
      <c r="W7" s="94" t="str">
        <f t="shared" ca="1" si="4"/>
        <v>Risk</v>
      </c>
      <c r="X7" s="94" t="str">
        <f t="shared" ca="1" si="4"/>
        <v>Risk Criticality</v>
      </c>
      <c r="Y7" s="94" t="str">
        <f t="shared" ca="1" si="4"/>
        <v>Auditor's recommendation</v>
      </c>
      <c r="Z7" s="95" t="str">
        <f t="shared" ca="1" si="4"/>
        <v>Management comments and proposed actions</v>
      </c>
      <c r="AA7" s="96" t="str">
        <f t="shared" ca="1" si="4"/>
        <v>Deadlines for actions and responsible person</v>
      </c>
    </row>
    <row r="8" spans="1:27" s="22" customFormat="1" ht="24" customHeight="1" x14ac:dyDescent="0.25">
      <c r="B8" s="67" t="str">
        <f t="shared" ca="1" si="4"/>
        <v>PFR Internal Control questionnaire assessment</v>
      </c>
      <c r="C8" s="68"/>
      <c r="D8" s="68"/>
      <c r="E8" s="68"/>
      <c r="F8" s="68"/>
      <c r="G8" s="68"/>
      <c r="H8" s="68"/>
      <c r="I8" s="52"/>
      <c r="J8" s="52"/>
      <c r="K8" s="32"/>
      <c r="L8" s="32"/>
      <c r="M8" s="32"/>
      <c r="N8" s="32"/>
      <c r="O8" s="32"/>
      <c r="P8" s="32"/>
      <c r="Q8" s="32"/>
      <c r="R8" s="32"/>
      <c r="S8" s="32"/>
      <c r="T8" s="33"/>
      <c r="U8" s="52"/>
      <c r="V8" s="52"/>
      <c r="W8" s="52"/>
      <c r="X8" s="52"/>
      <c r="Y8" s="52"/>
      <c r="Z8" s="52"/>
      <c r="AA8" s="53"/>
    </row>
    <row r="9" spans="1:27" ht="48" customHeight="1" x14ac:dyDescent="0.25">
      <c r="B9" s="69" t="s">
        <v>69</v>
      </c>
      <c r="C9" s="70" t="str">
        <f t="shared" ca="1" si="4"/>
        <v>Payment and Bank management</v>
      </c>
      <c r="D9" s="70" t="str">
        <f t="shared" ca="1" si="4"/>
        <v xml:space="preserve">Invalid payments are processed </v>
      </c>
      <c r="E9" s="71" t="s">
        <v>70</v>
      </c>
      <c r="F9" s="70" t="str">
        <f t="shared" ca="1" si="4"/>
        <v>Payment traceability</v>
      </c>
      <c r="G9" s="72" t="s">
        <v>71</v>
      </c>
      <c r="H9" s="77" t="str">
        <f t="shared" ca="1" si="4"/>
        <v>The name of the bank account holder is same as the legitimate name of the partner and concurrent account details as stipulated in the Partnership Agreement</v>
      </c>
      <c r="I9" s="58" t="s">
        <v>72</v>
      </c>
      <c r="J9" s="59" t="s">
        <v>39</v>
      </c>
      <c r="K9" s="97" t="s">
        <v>72</v>
      </c>
      <c r="L9" s="97" t="s">
        <v>39</v>
      </c>
      <c r="M9" s="97" t="s">
        <v>73</v>
      </c>
      <c r="N9" s="31"/>
      <c r="O9" s="31"/>
      <c r="P9" s="31"/>
      <c r="Q9" s="107" t="str">
        <f>VLOOKUP($A$1,'Data Validation'!$B$34:$C$36,2,FALSE)</f>
        <v>Select answer</v>
      </c>
      <c r="R9" s="31"/>
      <c r="S9" s="31"/>
      <c r="T9" s="31"/>
      <c r="U9" s="60"/>
      <c r="V9" s="60"/>
      <c r="W9" s="60"/>
      <c r="X9" s="61" t="s">
        <v>74</v>
      </c>
      <c r="Y9" s="60"/>
      <c r="Z9" s="60"/>
      <c r="AA9" s="60"/>
    </row>
    <row r="10" spans="1:27" ht="33" customHeight="1" x14ac:dyDescent="0.25">
      <c r="B10" s="69" t="s">
        <v>69</v>
      </c>
      <c r="C10" s="70" t="str">
        <f t="shared" ca="1" si="4"/>
        <v>Payment and Bank management</v>
      </c>
      <c r="D10" s="70" t="str">
        <f t="shared" ca="1" si="4"/>
        <v xml:space="preserve">Invalid payments are processed </v>
      </c>
      <c r="E10" s="71" t="s">
        <v>70</v>
      </c>
      <c r="F10" s="70" t="str">
        <f t="shared" ca="1" si="4"/>
        <v>Payment traceability</v>
      </c>
      <c r="G10" s="72" t="s">
        <v>75</v>
      </c>
      <c r="H10" s="77" t="str">
        <f t="shared" ca="1" si="4"/>
        <v>Funds provided by UNHCR may be held in a separate or pooled account. The account shall be preferably an interest bearing (as mentioned in the PA).</v>
      </c>
      <c r="I10" s="58" t="s">
        <v>72</v>
      </c>
      <c r="J10" s="59" t="s">
        <v>39</v>
      </c>
      <c r="K10" s="97" t="s">
        <v>72</v>
      </c>
      <c r="L10" s="97" t="s">
        <v>39</v>
      </c>
      <c r="M10" s="97" t="s">
        <v>73</v>
      </c>
      <c r="N10" s="31"/>
      <c r="O10" s="31"/>
      <c r="P10" s="31"/>
      <c r="Q10" s="107" t="str">
        <f>VLOOKUP($A$1,'Data Validation'!$B$34:$C$36,2,FALSE)</f>
        <v>Select answer</v>
      </c>
      <c r="R10" s="31"/>
      <c r="S10" s="31"/>
      <c r="T10" s="31"/>
      <c r="U10" s="60"/>
      <c r="V10" s="60"/>
      <c r="W10" s="60"/>
      <c r="X10" s="61" t="s">
        <v>74</v>
      </c>
      <c r="Y10" s="60"/>
      <c r="Z10" s="60"/>
      <c r="AA10" s="60"/>
    </row>
    <row r="11" spans="1:27" ht="35.65" customHeight="1" x14ac:dyDescent="0.25">
      <c r="B11" s="74" t="s">
        <v>69</v>
      </c>
      <c r="C11" s="75" t="str">
        <f t="shared" ca="1" si="4"/>
        <v>Payment and Bank management</v>
      </c>
      <c r="D11" s="75" t="str">
        <f t="shared" ca="1" si="4"/>
        <v xml:space="preserve">Invalid payments are processed </v>
      </c>
      <c r="E11" s="71" t="s">
        <v>70</v>
      </c>
      <c r="F11" s="75" t="str">
        <f t="shared" ca="1" si="4"/>
        <v>Payment traceability</v>
      </c>
      <c r="G11" s="72" t="s">
        <v>76</v>
      </c>
      <c r="H11" s="77" t="str">
        <f t="shared" ca="1" si="4"/>
        <v>The interest earned is credited or approtioned (in accordance with the size of UNHCR funds in relation to other funds in the pooled account) to UNHCR.</v>
      </c>
      <c r="I11" s="58" t="s">
        <v>72</v>
      </c>
      <c r="J11" s="59" t="s">
        <v>39</v>
      </c>
      <c r="K11" s="97" t="s">
        <v>72</v>
      </c>
      <c r="L11" s="97" t="s">
        <v>39</v>
      </c>
      <c r="M11" s="97" t="s">
        <v>73</v>
      </c>
      <c r="N11" s="31"/>
      <c r="O11" s="31"/>
      <c r="P11" s="31"/>
      <c r="Q11" s="107" t="str">
        <f>VLOOKUP($A$1,'Data Validation'!$B$34:$C$36,2,FALSE)</f>
        <v>Select answer</v>
      </c>
      <c r="R11" s="31"/>
      <c r="S11" s="31"/>
      <c r="T11" s="31"/>
      <c r="U11" s="60"/>
      <c r="V11" s="60"/>
      <c r="W11" s="60"/>
      <c r="X11" s="61" t="s">
        <v>74</v>
      </c>
      <c r="Y11" s="60"/>
      <c r="Z11" s="60"/>
      <c r="AA11" s="60"/>
    </row>
    <row r="12" spans="1:27" ht="36" x14ac:dyDescent="0.25">
      <c r="B12" s="69" t="s">
        <v>69</v>
      </c>
      <c r="C12" s="70" t="str">
        <f t="shared" ca="1" si="4"/>
        <v>Payment and Bank management</v>
      </c>
      <c r="D12" s="70" t="str">
        <f t="shared" ca="1" si="4"/>
        <v xml:space="preserve">Invalid payments are processed </v>
      </c>
      <c r="E12" s="71" t="s">
        <v>70</v>
      </c>
      <c r="F12" s="70" t="str">
        <f t="shared" ca="1" si="4"/>
        <v>Payment traceability</v>
      </c>
      <c r="G12" s="72" t="s">
        <v>77</v>
      </c>
      <c r="H12" s="77" t="str">
        <f t="shared" ca="1" si="4"/>
        <v>The accounting system allows proper and clear identification of transactions related to UNHCR provided funds vis a vis to others (including expenditure)</v>
      </c>
      <c r="I12" s="58" t="s">
        <v>72</v>
      </c>
      <c r="J12" s="59" t="s">
        <v>39</v>
      </c>
      <c r="K12" s="97" t="s">
        <v>72</v>
      </c>
      <c r="L12" s="97" t="s">
        <v>39</v>
      </c>
      <c r="M12" s="97" t="s">
        <v>73</v>
      </c>
      <c r="N12" s="31"/>
      <c r="O12" s="31"/>
      <c r="P12" s="31"/>
      <c r="Q12" s="107" t="str">
        <f>VLOOKUP($A$1,'Data Validation'!$B$34:$C$36,2,FALSE)</f>
        <v>Select answer</v>
      </c>
      <c r="R12" s="31"/>
      <c r="S12" s="31"/>
      <c r="T12" s="31"/>
      <c r="U12" s="60"/>
      <c r="V12" s="60"/>
      <c r="W12" s="60"/>
      <c r="X12" s="61" t="s">
        <v>74</v>
      </c>
      <c r="Y12" s="60"/>
      <c r="Z12" s="60"/>
      <c r="AA12" s="60"/>
    </row>
    <row r="13" spans="1:27" ht="82.7" customHeight="1" x14ac:dyDescent="0.25">
      <c r="B13" s="69" t="s">
        <v>69</v>
      </c>
      <c r="C13" s="70" t="str">
        <f t="shared" ca="1" si="4"/>
        <v>Payment and Bank management</v>
      </c>
      <c r="D13" s="70" t="str">
        <f t="shared" ca="1" si="4"/>
        <v xml:space="preserve">Invalid payments are processed </v>
      </c>
      <c r="E13" s="71" t="s">
        <v>78</v>
      </c>
      <c r="F13" s="70" t="str">
        <f t="shared" ca="1" si="4"/>
        <v>Payment authorization</v>
      </c>
      <c r="G13" s="72" t="s">
        <v>79</v>
      </c>
      <c r="H13" s="73" t="str">
        <f t="shared" ca="1" si="4"/>
        <v>All electronic payments have to be approved by at least two authorized signatories.
If ebanking systems are used, authorized signatures have to be reflected in the system.</v>
      </c>
      <c r="I13" s="58" t="s">
        <v>72</v>
      </c>
      <c r="J13" s="59" t="s">
        <v>39</v>
      </c>
      <c r="K13" s="97" t="s">
        <v>72</v>
      </c>
      <c r="L13" s="97" t="s">
        <v>39</v>
      </c>
      <c r="M13" s="97" t="s">
        <v>73</v>
      </c>
      <c r="N13" s="192"/>
      <c r="O13" s="31"/>
      <c r="P13" s="31"/>
      <c r="Q13" s="107" t="str">
        <f>VLOOKUP($A$1,'Data Validation'!$B$34:$C$36,2,FALSE)</f>
        <v>Select answer</v>
      </c>
      <c r="R13" s="31"/>
      <c r="S13" s="31"/>
      <c r="T13" s="31"/>
      <c r="U13" s="60"/>
      <c r="V13" s="60"/>
      <c r="W13" s="60"/>
      <c r="X13" s="61" t="s">
        <v>74</v>
      </c>
      <c r="Y13" s="60"/>
      <c r="Z13" s="60"/>
      <c r="AA13" s="60"/>
    </row>
    <row r="14" spans="1:27" ht="66.95" customHeight="1" x14ac:dyDescent="0.25">
      <c r="B14" s="69" t="s">
        <v>69</v>
      </c>
      <c r="C14" s="70" t="str">
        <f t="shared" ca="1" si="4"/>
        <v>Payment and Bank management</v>
      </c>
      <c r="D14" s="70" t="str">
        <f t="shared" ca="1" si="4"/>
        <v xml:space="preserve">Invalid payments are processed </v>
      </c>
      <c r="E14" s="71" t="s">
        <v>78</v>
      </c>
      <c r="F14" s="70" t="str">
        <f t="shared" ca="1" si="4"/>
        <v>Payment authorization</v>
      </c>
      <c r="G14" s="72" t="s">
        <v>80</v>
      </c>
      <c r="H14" s="73" t="str">
        <f t="shared" ca="1" si="4"/>
        <v>The authorized and updated signatory list is communicated to the bank regularly to make sure that only current employees are authorized signatories.</v>
      </c>
      <c r="I14" s="60" t="s">
        <v>72</v>
      </c>
      <c r="J14" s="60" t="s">
        <v>39</v>
      </c>
      <c r="K14" s="97" t="s">
        <v>72</v>
      </c>
      <c r="L14" s="97" t="s">
        <v>39</v>
      </c>
      <c r="M14" s="97" t="s">
        <v>73</v>
      </c>
      <c r="N14" s="31"/>
      <c r="O14" s="31"/>
      <c r="P14" s="31"/>
      <c r="Q14" s="107" t="str">
        <f>VLOOKUP($A$1,'Data Validation'!$B$34:$C$36,2,FALSE)</f>
        <v>Select answer</v>
      </c>
      <c r="R14" s="31"/>
      <c r="S14" s="31"/>
      <c r="T14" s="31"/>
      <c r="U14" s="60"/>
      <c r="V14" s="60"/>
      <c r="W14" s="60"/>
      <c r="X14" s="61" t="s">
        <v>74</v>
      </c>
      <c r="Y14" s="60"/>
      <c r="Z14" s="60"/>
      <c r="AA14" s="60"/>
    </row>
    <row r="15" spans="1:27" ht="33" customHeight="1" x14ac:dyDescent="0.25">
      <c r="B15" s="69" t="s">
        <v>69</v>
      </c>
      <c r="C15" s="70" t="str">
        <f t="shared" ca="1" si="4"/>
        <v>Payment and Bank management</v>
      </c>
      <c r="D15" s="70" t="str">
        <f t="shared" ca="1" si="4"/>
        <v xml:space="preserve">Invalid payments are processed </v>
      </c>
      <c r="E15" s="71" t="s">
        <v>78</v>
      </c>
      <c r="F15" s="70" t="str">
        <f t="shared" ca="1" si="4"/>
        <v>Payment authorization</v>
      </c>
      <c r="G15" s="72" t="s">
        <v>81</v>
      </c>
      <c r="H15" s="73" t="str">
        <f t="shared" ca="1" si="4"/>
        <v>An adequate cashbook (including cash on hand &amp; at bank), recording all receipts and payments, is maintained</v>
      </c>
      <c r="I15" s="60" t="s">
        <v>72</v>
      </c>
      <c r="J15" s="191" t="s">
        <v>39</v>
      </c>
      <c r="K15" s="97" t="s">
        <v>72</v>
      </c>
      <c r="L15" s="97" t="s">
        <v>39</v>
      </c>
      <c r="M15" s="97" t="s">
        <v>73</v>
      </c>
      <c r="N15" s="31"/>
      <c r="O15" s="31"/>
      <c r="P15" s="31"/>
      <c r="Q15" s="107" t="str">
        <f>VLOOKUP($A$1,'Data Validation'!$B$34:$C$36,2,FALSE)</f>
        <v>Select answer</v>
      </c>
      <c r="R15" s="31"/>
      <c r="S15" s="31"/>
      <c r="T15" s="31"/>
      <c r="U15" s="60"/>
      <c r="V15" s="60"/>
      <c r="W15" s="60"/>
      <c r="X15" s="61" t="s">
        <v>74</v>
      </c>
      <c r="Y15" s="60"/>
      <c r="Z15" s="60"/>
      <c r="AA15" s="60"/>
    </row>
    <row r="16" spans="1:27" ht="24" x14ac:dyDescent="0.25">
      <c r="B16" s="69" t="s">
        <v>69</v>
      </c>
      <c r="C16" s="70" t="str">
        <f t="shared" ca="1" si="4"/>
        <v>Payment and Bank management</v>
      </c>
      <c r="D16" s="70" t="str">
        <f t="shared" ca="1" si="4"/>
        <v xml:space="preserve">Invalid payments are processed </v>
      </c>
      <c r="E16" s="71" t="s">
        <v>78</v>
      </c>
      <c r="F16" s="70" t="str">
        <f t="shared" ca="1" si="4"/>
        <v>Payment authorization</v>
      </c>
      <c r="G16" s="72" t="s">
        <v>82</v>
      </c>
      <c r="H16" s="73" t="str">
        <f t="shared" ca="1" si="4"/>
        <v>All accounting and supporting documents are retained in an organized system that allows ease of access, and identification.</v>
      </c>
      <c r="I16" s="58" t="s">
        <v>72</v>
      </c>
      <c r="J16" s="59" t="s">
        <v>39</v>
      </c>
      <c r="K16" s="97" t="s">
        <v>72</v>
      </c>
      <c r="L16" s="97" t="s">
        <v>39</v>
      </c>
      <c r="M16" s="97" t="s">
        <v>73</v>
      </c>
      <c r="N16" s="31"/>
      <c r="O16" s="31"/>
      <c r="P16" s="31"/>
      <c r="Q16" s="107" t="str">
        <f>VLOOKUP($A$1,'Data Validation'!$B$34:$C$36,2,FALSE)</f>
        <v>Select answer</v>
      </c>
      <c r="R16" s="31"/>
      <c r="S16" s="31"/>
      <c r="T16" s="31"/>
      <c r="U16" s="60"/>
      <c r="V16" s="60"/>
      <c r="W16" s="60"/>
      <c r="X16" s="61" t="s">
        <v>74</v>
      </c>
      <c r="Y16" s="60"/>
      <c r="Z16" s="60"/>
      <c r="AA16" s="60"/>
    </row>
    <row r="17" spans="2:27" ht="24" x14ac:dyDescent="0.25">
      <c r="B17" s="69" t="s">
        <v>69</v>
      </c>
      <c r="C17" s="70" t="str">
        <f t="shared" ca="1" si="4"/>
        <v>Payment and Bank management</v>
      </c>
      <c r="D17" s="70" t="str">
        <f t="shared" ca="1" si="4"/>
        <v xml:space="preserve">Invalid payments are processed </v>
      </c>
      <c r="E17" s="71" t="s">
        <v>78</v>
      </c>
      <c r="F17" s="70" t="str">
        <f t="shared" ca="1" si="4"/>
        <v>Payment authorization</v>
      </c>
      <c r="G17" s="72" t="s">
        <v>83</v>
      </c>
      <c r="H17" s="73" t="str">
        <f t="shared" ca="1" si="4"/>
        <v>All disbursements made by the partner are reviewed by authorized person to ensure that there are in line with the project budget and purposes.</v>
      </c>
      <c r="I17" s="58" t="s">
        <v>72</v>
      </c>
      <c r="J17" s="59" t="s">
        <v>39</v>
      </c>
      <c r="K17" s="97" t="s">
        <v>72</v>
      </c>
      <c r="L17" s="97" t="s">
        <v>39</v>
      </c>
      <c r="M17" s="97" t="s">
        <v>73</v>
      </c>
      <c r="N17" s="31"/>
      <c r="O17" s="31"/>
      <c r="P17" s="31"/>
      <c r="Q17" s="107" t="str">
        <f>VLOOKUP($A$1,'Data Validation'!$B$34:$C$36,2,FALSE)</f>
        <v>Select answer</v>
      </c>
      <c r="R17" s="31"/>
      <c r="S17" s="31"/>
      <c r="T17" s="31"/>
      <c r="U17" s="60"/>
      <c r="V17" s="60"/>
      <c r="W17" s="60"/>
      <c r="X17" s="61" t="s">
        <v>74</v>
      </c>
      <c r="Y17" s="60"/>
      <c r="Z17" s="60"/>
      <c r="AA17" s="60"/>
    </row>
    <row r="18" spans="2:27" ht="24" x14ac:dyDescent="0.25">
      <c r="B18" s="76" t="s">
        <v>69</v>
      </c>
      <c r="C18" s="70" t="str">
        <f t="shared" ca="1" si="4"/>
        <v>Payment and Bank management</v>
      </c>
      <c r="D18" s="70" t="str">
        <f t="shared" ca="1" si="4"/>
        <v xml:space="preserve">Invalid payments are processed </v>
      </c>
      <c r="E18" s="71" t="s">
        <v>78</v>
      </c>
      <c r="F18" s="70" t="str">
        <f t="shared" ca="1" si="4"/>
        <v>Payment authorization</v>
      </c>
      <c r="G18" s="72" t="s">
        <v>84</v>
      </c>
      <c r="H18" s="77" t="str">
        <f t="shared" ca="1" si="4"/>
        <v>There is appropriate segregation of duties between the preparation and approval of payments.</v>
      </c>
      <c r="I18" s="58" t="s">
        <v>72</v>
      </c>
      <c r="J18" s="59" t="s">
        <v>39</v>
      </c>
      <c r="K18" s="97" t="s">
        <v>72</v>
      </c>
      <c r="L18" s="97" t="s">
        <v>39</v>
      </c>
      <c r="M18" s="97" t="s">
        <v>73</v>
      </c>
      <c r="N18" s="31"/>
      <c r="O18" s="31"/>
      <c r="P18" s="31"/>
      <c r="Q18" s="107" t="str">
        <f>VLOOKUP($A$1,'Data Validation'!$B$34:$C$36,2,FALSE)</f>
        <v>Select answer</v>
      </c>
      <c r="R18" s="31"/>
      <c r="S18" s="31"/>
      <c r="T18" s="31"/>
      <c r="U18" s="60"/>
      <c r="V18" s="60"/>
      <c r="W18" s="60"/>
      <c r="X18" s="61" t="s">
        <v>74</v>
      </c>
      <c r="Y18" s="60"/>
      <c r="Z18" s="60"/>
      <c r="AA18" s="60"/>
    </row>
    <row r="19" spans="2:27" ht="24" x14ac:dyDescent="0.25">
      <c r="B19" s="69" t="s">
        <v>69</v>
      </c>
      <c r="C19" s="70" t="str">
        <f t="shared" ca="1" si="4"/>
        <v>Payment and Bank management</v>
      </c>
      <c r="D19" s="70" t="str">
        <f t="shared" ca="1" si="4"/>
        <v xml:space="preserve">Invalid payments are processed </v>
      </c>
      <c r="E19" s="71" t="s">
        <v>85</v>
      </c>
      <c r="F19" s="70" t="str">
        <f t="shared" ca="1" si="4"/>
        <v>Bank reconciliation</v>
      </c>
      <c r="G19" s="72" t="s">
        <v>86</v>
      </c>
      <c r="H19" s="73" t="str">
        <f t="shared" ca="1" si="4"/>
        <v>Bank reconciliations are performed properly and at least on a monthly basis.</v>
      </c>
      <c r="I19" s="58" t="s">
        <v>72</v>
      </c>
      <c r="J19" s="59" t="s">
        <v>39</v>
      </c>
      <c r="K19" s="97" t="s">
        <v>72</v>
      </c>
      <c r="L19" s="97" t="s">
        <v>39</v>
      </c>
      <c r="M19" s="97" t="s">
        <v>73</v>
      </c>
      <c r="N19" s="31"/>
      <c r="O19" s="31"/>
      <c r="P19" s="31"/>
      <c r="Q19" s="107" t="str">
        <f>VLOOKUP($A$1,'Data Validation'!$B$34:$C$36,2,FALSE)</f>
        <v>Select answer</v>
      </c>
      <c r="R19" s="31"/>
      <c r="S19" s="31"/>
      <c r="T19" s="31"/>
      <c r="U19" s="60"/>
      <c r="V19" s="60"/>
      <c r="W19" s="60"/>
      <c r="X19" s="61" t="s">
        <v>74</v>
      </c>
      <c r="Y19" s="60"/>
      <c r="Z19" s="60"/>
      <c r="AA19" s="60"/>
    </row>
    <row r="20" spans="2:27" ht="24" x14ac:dyDescent="0.25">
      <c r="B20" s="69" t="s">
        <v>69</v>
      </c>
      <c r="C20" s="70" t="str">
        <f t="shared" ca="1" si="4"/>
        <v>Payment and Bank management</v>
      </c>
      <c r="D20" s="70" t="str">
        <f t="shared" ca="1" si="4"/>
        <v xml:space="preserve">Invalid payments are processed </v>
      </c>
      <c r="E20" s="71" t="s">
        <v>85</v>
      </c>
      <c r="F20" s="70" t="str">
        <f t="shared" ca="1" si="4"/>
        <v>Bank reconciliation</v>
      </c>
      <c r="G20" s="72" t="s">
        <v>87</v>
      </c>
      <c r="H20" s="73" t="str">
        <f t="shared" ca="1" si="4"/>
        <v>Bank reconciliations are approved by a supervisor and there is segregation of duties between the preparer and approver of the reconciliation.</v>
      </c>
      <c r="I20" s="58" t="s">
        <v>72</v>
      </c>
      <c r="J20" s="59" t="s">
        <v>39</v>
      </c>
      <c r="K20" s="97" t="s">
        <v>72</v>
      </c>
      <c r="L20" s="97" t="s">
        <v>39</v>
      </c>
      <c r="M20" s="97" t="s">
        <v>73</v>
      </c>
      <c r="N20" s="31"/>
      <c r="O20" s="31"/>
      <c r="P20" s="31"/>
      <c r="Q20" s="107" t="str">
        <f>VLOOKUP($A$1,'Data Validation'!$B$34:$C$36,2,FALSE)</f>
        <v>Select answer</v>
      </c>
      <c r="R20" s="31"/>
      <c r="S20" s="31"/>
      <c r="T20" s="31"/>
      <c r="U20" s="60"/>
      <c r="V20" s="60"/>
      <c r="W20" s="60"/>
      <c r="X20" s="61" t="s">
        <v>74</v>
      </c>
      <c r="Y20" s="60"/>
      <c r="Z20" s="60"/>
      <c r="AA20" s="60"/>
    </row>
    <row r="21" spans="2:27" ht="46.5" customHeight="1" x14ac:dyDescent="0.25">
      <c r="B21" s="76" t="s">
        <v>69</v>
      </c>
      <c r="C21" s="70" t="str">
        <f t="shared" ca="1" si="4"/>
        <v>Payment and Bank management</v>
      </c>
      <c r="D21" s="78" t="str">
        <f t="shared" ca="1" si="4"/>
        <v>Value Added Tax (VAT), though recoverable, is reported as project expenditure in the PFR</v>
      </c>
      <c r="E21" s="69" t="s">
        <v>88</v>
      </c>
      <c r="F21" s="78" t="str">
        <f t="shared" ca="1" si="4"/>
        <v>VAT reconciliations</v>
      </c>
      <c r="G21" s="72" t="s">
        <v>89</v>
      </c>
      <c r="H21" s="73" t="str">
        <f t="shared" ca="1" si="4"/>
        <v>Project expenditures are reviewed to ensure VAT is recovered where applicable and not recorded as project expenditure.</v>
      </c>
      <c r="I21" s="58" t="s">
        <v>100</v>
      </c>
      <c r="J21" s="59" t="s">
        <v>106</v>
      </c>
      <c r="K21" s="97" t="s">
        <v>100</v>
      </c>
      <c r="L21" s="97" t="s">
        <v>106</v>
      </c>
      <c r="M21" s="97" t="s">
        <v>73</v>
      </c>
      <c r="N21" s="31" t="s">
        <v>3025</v>
      </c>
      <c r="O21" s="31"/>
      <c r="P21" s="31"/>
      <c r="Q21" s="107" t="str">
        <f>VLOOKUP($A$1,'Data Validation'!$B$34:$C$36,2,FALSE)</f>
        <v>Select answer</v>
      </c>
      <c r="R21" s="31"/>
      <c r="S21" s="31"/>
      <c r="T21" s="31"/>
      <c r="U21" s="60"/>
      <c r="V21" s="60"/>
      <c r="W21" s="60"/>
      <c r="X21" s="61" t="s">
        <v>74</v>
      </c>
      <c r="Y21" s="60"/>
      <c r="Z21" s="60"/>
      <c r="AA21" s="60"/>
    </row>
    <row r="22" spans="2:27" ht="24" x14ac:dyDescent="0.25">
      <c r="B22" s="69" t="s">
        <v>69</v>
      </c>
      <c r="C22" s="70" t="str">
        <f t="shared" ca="1" si="4"/>
        <v>Payment and Bank management</v>
      </c>
      <c r="D22" s="70" t="str">
        <f t="shared" ca="1" si="4"/>
        <v>Cash on hand is misused</v>
      </c>
      <c r="E22" s="71" t="s">
        <v>90</v>
      </c>
      <c r="F22" s="70" t="str">
        <f t="shared" ca="1" si="4"/>
        <v>Petty cash support documentation</v>
      </c>
      <c r="G22" s="72" t="s">
        <v>91</v>
      </c>
      <c r="H22" s="73" t="str">
        <f t="shared" ca="1" si="4"/>
        <v>Cash in and cash out movements are recorded in a petty cash journal.</v>
      </c>
      <c r="I22" s="58" t="s">
        <v>72</v>
      </c>
      <c r="J22" s="59" t="s">
        <v>39</v>
      </c>
      <c r="K22" s="97" t="s">
        <v>72</v>
      </c>
      <c r="L22" s="97" t="s">
        <v>39</v>
      </c>
      <c r="M22" s="97" t="s">
        <v>73</v>
      </c>
      <c r="N22" s="31"/>
      <c r="O22" s="31"/>
      <c r="P22" s="31"/>
      <c r="Q22" s="107" t="str">
        <f>VLOOKUP($A$1,'Data Validation'!$B$34:$C$36,2,FALSE)</f>
        <v>Select answer</v>
      </c>
      <c r="R22" s="31"/>
      <c r="S22" s="31"/>
      <c r="T22" s="31"/>
      <c r="U22" s="60"/>
      <c r="V22" s="60"/>
      <c r="W22" s="60"/>
      <c r="X22" s="61" t="s">
        <v>74</v>
      </c>
      <c r="Y22" s="60"/>
      <c r="Z22" s="60"/>
      <c r="AA22" s="60"/>
    </row>
    <row r="23" spans="2:27" ht="24" x14ac:dyDescent="0.25">
      <c r="B23" s="69" t="s">
        <v>69</v>
      </c>
      <c r="C23" s="70" t="str">
        <f t="shared" ref="C23:D34" ca="1" si="5">INDIRECT(CONCATENATE("'ICQ ",$A$1,"'!",CELL("address",C23)))</f>
        <v>Payment and Bank management</v>
      </c>
      <c r="D23" s="70" t="str">
        <f t="shared" ca="1" si="5"/>
        <v>Cash on hand is misused</v>
      </c>
      <c r="E23" s="71" t="s">
        <v>92</v>
      </c>
      <c r="F23" s="70" t="str">
        <f t="shared" ref="F23:F34" ca="1" si="6">INDIRECT(CONCATENATE("'ICQ ",$A$1,"'!",CELL("address",F23)))</f>
        <v>Petty cash reconciliation</v>
      </c>
      <c r="G23" s="72" t="s">
        <v>93</v>
      </c>
      <c r="H23" s="73" t="str">
        <f t="shared" ref="H23:H34" ca="1" si="7">INDIRECT(CONCATENATE("'ICQ ",$A$1,"'!",CELL("address",H23)))</f>
        <v xml:space="preserve">Petty Cash is counted, documented and reconciled to the petty cash journal and the ledger on, at least, a monthly basis on a regular basis. </v>
      </c>
      <c r="I23" s="58" t="s">
        <v>72</v>
      </c>
      <c r="J23" s="59" t="s">
        <v>39</v>
      </c>
      <c r="K23" s="97" t="s">
        <v>72</v>
      </c>
      <c r="L23" s="97" t="s">
        <v>39</v>
      </c>
      <c r="M23" s="97" t="s">
        <v>73</v>
      </c>
      <c r="N23" s="31"/>
      <c r="O23" s="31"/>
      <c r="P23" s="31"/>
      <c r="Q23" s="107" t="str">
        <f>VLOOKUP($A$1,'Data Validation'!$B$34:$C$36,2,FALSE)</f>
        <v>Select answer</v>
      </c>
      <c r="R23" s="31"/>
      <c r="S23" s="31"/>
      <c r="T23" s="31"/>
      <c r="U23" s="60"/>
      <c r="V23" s="60"/>
      <c r="W23" s="60"/>
      <c r="X23" s="61" t="s">
        <v>74</v>
      </c>
      <c r="Y23" s="60"/>
      <c r="Z23" s="60"/>
      <c r="AA23" s="60"/>
    </row>
    <row r="24" spans="2:27" ht="36" x14ac:dyDescent="0.25">
      <c r="B24" s="69" t="s">
        <v>69</v>
      </c>
      <c r="C24" s="70" t="str">
        <f t="shared" ca="1" si="5"/>
        <v>Payment and Bank management</v>
      </c>
      <c r="D24" s="70" t="str">
        <f t="shared" ca="1" si="5"/>
        <v>Cash on hand is misused</v>
      </c>
      <c r="E24" s="71" t="s">
        <v>92</v>
      </c>
      <c r="F24" s="70" t="str">
        <f t="shared" ca="1" si="6"/>
        <v>Petty cash reconciliation</v>
      </c>
      <c r="G24" s="72" t="s">
        <v>94</v>
      </c>
      <c r="H24" s="73" t="str">
        <f t="shared" ca="1" si="7"/>
        <v>Petty cash reconciliations are approved by a supervisor. There is segregation of duties between the preparer and approver of the reconciliation</v>
      </c>
      <c r="I24" s="58" t="s">
        <v>72</v>
      </c>
      <c r="J24" s="59" t="s">
        <v>39</v>
      </c>
      <c r="K24" s="97" t="s">
        <v>72</v>
      </c>
      <c r="L24" s="97" t="s">
        <v>39</v>
      </c>
      <c r="M24" s="97" t="s">
        <v>73</v>
      </c>
      <c r="N24" s="31"/>
      <c r="O24" s="31"/>
      <c r="P24" s="31"/>
      <c r="Q24" s="107" t="str">
        <f>VLOOKUP($A$1,'Data Validation'!$B$34:$C$36,2,FALSE)</f>
        <v>Select answer</v>
      </c>
      <c r="R24" s="31"/>
      <c r="S24" s="31"/>
      <c r="T24" s="31"/>
      <c r="U24" s="60"/>
      <c r="V24" s="60"/>
      <c r="W24" s="60"/>
      <c r="X24" s="61" t="s">
        <v>74</v>
      </c>
      <c r="Y24" s="60"/>
      <c r="Z24" s="60"/>
      <c r="AA24" s="60"/>
    </row>
    <row r="25" spans="2:27" ht="45.75" customHeight="1" x14ac:dyDescent="0.25">
      <c r="B25" s="69" t="s">
        <v>69</v>
      </c>
      <c r="C25" s="70" t="str">
        <f t="shared" ca="1" si="5"/>
        <v>Payment and Bank management</v>
      </c>
      <c r="D25" s="70" t="str">
        <f t="shared" ca="1" si="5"/>
        <v>Cash on hand is misused</v>
      </c>
      <c r="E25" s="71" t="s">
        <v>92</v>
      </c>
      <c r="F25" s="70" t="str">
        <f t="shared" ca="1" si="6"/>
        <v>Petty cash reconciliation</v>
      </c>
      <c r="G25" s="72" t="s">
        <v>95</v>
      </c>
      <c r="H25" s="73" t="str">
        <f t="shared" ca="1" si="7"/>
        <v>Appropriate security arrangements are in place for the cashbox (e.g. secure location, restricted access, adequate procedures in place to update access rights and to renew key or code combination etc.)</v>
      </c>
      <c r="I25" s="58" t="s">
        <v>72</v>
      </c>
      <c r="J25" s="59" t="s">
        <v>39</v>
      </c>
      <c r="K25" s="97" t="s">
        <v>72</v>
      </c>
      <c r="L25" s="97" t="s">
        <v>39</v>
      </c>
      <c r="M25" s="97" t="s">
        <v>73</v>
      </c>
      <c r="N25" s="31"/>
      <c r="O25" s="31"/>
      <c r="P25" s="31"/>
      <c r="Q25" s="107" t="str">
        <f>VLOOKUP($A$1,'Data Validation'!$B$34:$C$36,2,FALSE)</f>
        <v>Select answer</v>
      </c>
      <c r="R25" s="31"/>
      <c r="S25" s="31"/>
      <c r="T25" s="31"/>
      <c r="U25" s="60"/>
      <c r="V25" s="60"/>
      <c r="W25" s="60"/>
      <c r="X25" s="61" t="s">
        <v>74</v>
      </c>
      <c r="Y25" s="60"/>
      <c r="Z25" s="60"/>
      <c r="AA25" s="60"/>
    </row>
    <row r="26" spans="2:27" ht="24" x14ac:dyDescent="0.25">
      <c r="B26" s="69" t="s">
        <v>69</v>
      </c>
      <c r="C26" s="70" t="str">
        <f t="shared" ca="1" si="5"/>
        <v>Payment and Bank management</v>
      </c>
      <c r="D26" s="70" t="str">
        <f t="shared" ca="1" si="5"/>
        <v>Cheques are misused</v>
      </c>
      <c r="E26" s="71" t="s">
        <v>96</v>
      </c>
      <c r="F26" s="70" t="str">
        <f t="shared" ca="1" si="6"/>
        <v>Tracking of cheques</v>
      </c>
      <c r="G26" s="72" t="s">
        <v>97</v>
      </c>
      <c r="H26" s="73" t="str">
        <f t="shared" ca="1" si="7"/>
        <v>The use of cheques is tracked through the numbering of cheques and the archiving of cheque slips.</v>
      </c>
      <c r="I26" s="58" t="s">
        <v>72</v>
      </c>
      <c r="J26" s="59" t="s">
        <v>39</v>
      </c>
      <c r="K26" s="97" t="s">
        <v>72</v>
      </c>
      <c r="L26" s="97" t="s">
        <v>39</v>
      </c>
      <c r="M26" s="97" t="s">
        <v>73</v>
      </c>
      <c r="N26" s="31"/>
      <c r="O26" s="31"/>
      <c r="P26" s="31"/>
      <c r="Q26" s="107" t="str">
        <f>VLOOKUP($A$1,'Data Validation'!$B$34:$C$36,2,FALSE)</f>
        <v>Select answer</v>
      </c>
      <c r="R26" s="31"/>
      <c r="S26" s="31"/>
      <c r="T26" s="31"/>
      <c r="U26" s="60"/>
      <c r="V26" s="60"/>
      <c r="W26" s="60"/>
      <c r="X26" s="61" t="s">
        <v>74</v>
      </c>
      <c r="Y26" s="60"/>
      <c r="Z26" s="60"/>
      <c r="AA26" s="60"/>
    </row>
    <row r="27" spans="2:27" ht="24" x14ac:dyDescent="0.25">
      <c r="B27" s="69" t="s">
        <v>69</v>
      </c>
      <c r="C27" s="70" t="str">
        <f t="shared" ca="1" si="5"/>
        <v>Payment and Bank management</v>
      </c>
      <c r="D27" s="70" t="str">
        <f t="shared" ca="1" si="5"/>
        <v xml:space="preserve">Invalid cheque payments are processed </v>
      </c>
      <c r="E27" s="71" t="s">
        <v>98</v>
      </c>
      <c r="F27" s="70" t="str">
        <f t="shared" ca="1" si="6"/>
        <v>Cheque payment authorization</v>
      </c>
      <c r="G27" s="72" t="s">
        <v>99</v>
      </c>
      <c r="H27" s="73" t="str">
        <f t="shared" ca="1" si="7"/>
        <v>The list of cheque signatories is reviewed regularly to make sure that only current employees are authorized signatories.</v>
      </c>
      <c r="I27" s="58" t="s">
        <v>72</v>
      </c>
      <c r="J27" s="59" t="s">
        <v>39</v>
      </c>
      <c r="K27" s="97" t="s">
        <v>72</v>
      </c>
      <c r="L27" s="97" t="s">
        <v>39</v>
      </c>
      <c r="M27" s="97" t="s">
        <v>73</v>
      </c>
      <c r="N27" s="31"/>
      <c r="O27" s="31"/>
      <c r="P27" s="31"/>
      <c r="Q27" s="107" t="str">
        <f>VLOOKUP($A$1,'Data Validation'!$B$34:$C$36,2,FALSE)</f>
        <v>Select answer</v>
      </c>
      <c r="R27" s="31"/>
      <c r="S27" s="31"/>
      <c r="T27" s="31"/>
      <c r="U27" s="60"/>
      <c r="V27" s="60"/>
      <c r="W27" s="60"/>
      <c r="X27" s="61" t="s">
        <v>74</v>
      </c>
      <c r="Y27" s="60"/>
      <c r="Z27" s="60"/>
      <c r="AA27" s="60"/>
    </row>
    <row r="28" spans="2:27" ht="24" x14ac:dyDescent="0.25">
      <c r="B28" s="69" t="s">
        <v>69</v>
      </c>
      <c r="C28" s="70" t="str">
        <f t="shared" ca="1" si="5"/>
        <v>Payment and Bank management</v>
      </c>
      <c r="D28" s="70" t="str">
        <f t="shared" ca="1" si="5"/>
        <v xml:space="preserve">Invalid cheque payments are processed </v>
      </c>
      <c r="E28" s="71" t="s">
        <v>98</v>
      </c>
      <c r="F28" s="70" t="str">
        <f t="shared" ca="1" si="6"/>
        <v>Cheque payment authorization</v>
      </c>
      <c r="G28" s="72" t="s">
        <v>101</v>
      </c>
      <c r="H28" s="73" t="str">
        <f t="shared" ca="1" si="7"/>
        <v xml:space="preserve">Cheque payments are approved by at least two authorized persons, an authorized cheque signatory and a member of the finance/admin team. </v>
      </c>
      <c r="I28" s="58" t="s">
        <v>100</v>
      </c>
      <c r="J28" s="59" t="s">
        <v>74</v>
      </c>
      <c r="K28" s="97" t="s">
        <v>72</v>
      </c>
      <c r="L28" s="97" t="s">
        <v>39</v>
      </c>
      <c r="M28" s="97" t="s">
        <v>73</v>
      </c>
      <c r="N28" s="31"/>
      <c r="O28" s="31"/>
      <c r="P28" s="31"/>
      <c r="Q28" s="107" t="str">
        <f>VLOOKUP($A$1,'Data Validation'!$B$34:$C$36,2,FALSE)</f>
        <v>Select answer</v>
      </c>
      <c r="R28" s="31"/>
      <c r="S28" s="31"/>
      <c r="T28" s="31"/>
      <c r="U28" s="60"/>
      <c r="V28" s="60"/>
      <c r="W28" s="60"/>
      <c r="X28" s="61" t="s">
        <v>74</v>
      </c>
      <c r="Y28" s="60"/>
      <c r="Z28" s="60"/>
      <c r="AA28" s="60"/>
    </row>
    <row r="29" spans="2:27" ht="24" x14ac:dyDescent="0.25">
      <c r="B29" s="69" t="s">
        <v>69</v>
      </c>
      <c r="C29" s="70" t="str">
        <f t="shared" ca="1" si="5"/>
        <v>Payment and Bank management</v>
      </c>
      <c r="D29" s="70" t="str">
        <f t="shared" ca="1" si="5"/>
        <v xml:space="preserve">Invalid cheque payments are processed </v>
      </c>
      <c r="E29" s="71" t="s">
        <v>98</v>
      </c>
      <c r="F29" s="70" t="str">
        <f t="shared" ca="1" si="6"/>
        <v>Cheque payment authorization</v>
      </c>
      <c r="G29" s="72" t="s">
        <v>102</v>
      </c>
      <c r="H29" s="73" t="str">
        <f t="shared" ca="1" si="7"/>
        <v>Cheque payments are supported by appropriate documentation justifying the disbursement.</v>
      </c>
      <c r="I29" s="58" t="s">
        <v>100</v>
      </c>
      <c r="J29" s="59" t="s">
        <v>74</v>
      </c>
      <c r="K29" s="97" t="s">
        <v>72</v>
      </c>
      <c r="L29" s="97" t="s">
        <v>39</v>
      </c>
      <c r="M29" s="97" t="s">
        <v>73</v>
      </c>
      <c r="N29" s="31"/>
      <c r="O29" s="31"/>
      <c r="P29" s="31"/>
      <c r="Q29" s="107" t="str">
        <f>VLOOKUP($A$1,'Data Validation'!$B$34:$C$36,2,FALSE)</f>
        <v>Select answer</v>
      </c>
      <c r="R29" s="31"/>
      <c r="S29" s="31"/>
      <c r="T29" s="31"/>
      <c r="U29" s="60"/>
      <c r="V29" s="60"/>
      <c r="W29" s="60"/>
      <c r="X29" s="61" t="s">
        <v>74</v>
      </c>
      <c r="Y29" s="60"/>
      <c r="Z29" s="60"/>
      <c r="AA29" s="60"/>
    </row>
    <row r="30" spans="2:27" ht="36" x14ac:dyDescent="0.25">
      <c r="B30" s="69" t="s">
        <v>69</v>
      </c>
      <c r="C30" s="70" t="str">
        <f t="shared" ca="1" si="5"/>
        <v>Payment and Bank management</v>
      </c>
      <c r="D30" s="70" t="str">
        <f t="shared" ca="1" si="5"/>
        <v xml:space="preserve">Invalid cheque payments are processed </v>
      </c>
      <c r="E30" s="71" t="s">
        <v>103</v>
      </c>
      <c r="F30" s="70" t="str">
        <f t="shared" ca="1" si="6"/>
        <v>Cheque payment reconciliation</v>
      </c>
      <c r="G30" s="72" t="s">
        <v>104</v>
      </c>
      <c r="H30" s="73" t="str">
        <f t="shared" ca="1" si="7"/>
        <v>Cheque reconciliations are approved by a supervisor and there is segregation of duties between the preparer and approver of the reconciliation.</v>
      </c>
      <c r="I30" s="58" t="s">
        <v>100</v>
      </c>
      <c r="J30" s="59" t="s">
        <v>74</v>
      </c>
      <c r="K30" s="97" t="s">
        <v>72</v>
      </c>
      <c r="L30" s="97" t="s">
        <v>39</v>
      </c>
      <c r="M30" s="97" t="s">
        <v>73</v>
      </c>
      <c r="N30" s="31"/>
      <c r="O30" s="31"/>
      <c r="P30" s="31"/>
      <c r="Q30" s="107" t="str">
        <f>VLOOKUP($A$1,'Data Validation'!$B$34:$C$36,2,FALSE)</f>
        <v>Select answer</v>
      </c>
      <c r="R30" s="31"/>
      <c r="S30" s="31"/>
      <c r="T30" s="31"/>
      <c r="U30" s="60"/>
      <c r="V30" s="60"/>
      <c r="W30" s="60"/>
      <c r="X30" s="61" t="s">
        <v>74</v>
      </c>
      <c r="Y30" s="60"/>
      <c r="Z30" s="60"/>
      <c r="AA30" s="60"/>
    </row>
    <row r="31" spans="2:27" ht="24" x14ac:dyDescent="0.25">
      <c r="B31" s="69" t="s">
        <v>69</v>
      </c>
      <c r="C31" s="70" t="str">
        <f t="shared" ca="1" si="5"/>
        <v>Payment and Bank management</v>
      </c>
      <c r="D31" s="70" t="str">
        <f t="shared" ca="1" si="5"/>
        <v xml:space="preserve">Invalid cheque payments are processed </v>
      </c>
      <c r="E31" s="71" t="s">
        <v>103</v>
      </c>
      <c r="F31" s="70" t="str">
        <f t="shared" ca="1" si="6"/>
        <v>Cheque payment reconciliation</v>
      </c>
      <c r="G31" s="72" t="s">
        <v>105</v>
      </c>
      <c r="H31" s="73" t="str">
        <f t="shared" ca="1" si="7"/>
        <v>Cheque payments are issued in the official name of the suppliers, and stamped / crossed with “First beneficiary only” (or equivalent)</v>
      </c>
      <c r="I31" s="58" t="s">
        <v>100</v>
      </c>
      <c r="J31" s="59" t="s">
        <v>74</v>
      </c>
      <c r="K31" s="97" t="s">
        <v>100</v>
      </c>
      <c r="L31" s="97" t="s">
        <v>106</v>
      </c>
      <c r="M31" s="97" t="s">
        <v>73</v>
      </c>
      <c r="N31" s="31"/>
      <c r="O31" s="31"/>
      <c r="P31" s="31"/>
      <c r="Q31" s="107"/>
      <c r="R31" s="31"/>
      <c r="S31" s="31"/>
      <c r="T31" s="31"/>
      <c r="U31" s="60"/>
      <c r="V31" s="60"/>
      <c r="W31" s="60"/>
      <c r="X31" s="61"/>
      <c r="Y31" s="60"/>
      <c r="Z31" s="60"/>
      <c r="AA31" s="60"/>
    </row>
    <row r="32" spans="2:27" ht="24" x14ac:dyDescent="0.25">
      <c r="B32" s="69" t="s">
        <v>69</v>
      </c>
      <c r="C32" s="70" t="str">
        <f t="shared" ca="1" si="5"/>
        <v>Payment and Bank management</v>
      </c>
      <c r="D32" s="70" t="str">
        <f t="shared" ca="1" si="5"/>
        <v xml:space="preserve">Invalid payments are processed </v>
      </c>
      <c r="E32" s="71" t="s">
        <v>107</v>
      </c>
      <c r="F32" s="70" t="str">
        <f t="shared" ca="1" si="6"/>
        <v>Repayment of undisbursed funds</v>
      </c>
      <c r="G32" s="72" t="s">
        <v>108</v>
      </c>
      <c r="H32" s="73" t="str">
        <f t="shared" ca="1" si="7"/>
        <v>Undisbursed funds are appropriately refunded to UNHCR.</v>
      </c>
      <c r="I32" s="58" t="s">
        <v>72</v>
      </c>
      <c r="J32" s="59" t="s">
        <v>39</v>
      </c>
      <c r="K32" s="97" t="s">
        <v>72</v>
      </c>
      <c r="L32" s="97" t="s">
        <v>39</v>
      </c>
      <c r="M32" s="97" t="s">
        <v>73</v>
      </c>
      <c r="N32" s="31"/>
      <c r="O32" s="31"/>
      <c r="P32" s="31"/>
      <c r="Q32" s="107" t="str">
        <f>VLOOKUP($A$1,'Data Validation'!$B$34:$C$36,2,FALSE)</f>
        <v>Select answer</v>
      </c>
      <c r="R32" s="31"/>
      <c r="S32" s="31"/>
      <c r="T32" s="31"/>
      <c r="U32" s="60"/>
      <c r="V32" s="60"/>
      <c r="W32" s="60"/>
      <c r="X32" s="61" t="s">
        <v>74</v>
      </c>
      <c r="Y32" s="60"/>
      <c r="Z32" s="60"/>
      <c r="AA32" s="60"/>
    </row>
    <row r="33" spans="2:27" s="22" customFormat="1" ht="70.5" customHeight="1" x14ac:dyDescent="0.25">
      <c r="B33" s="69" t="s">
        <v>69</v>
      </c>
      <c r="C33" s="70" t="str">
        <f t="shared" ca="1" si="5"/>
        <v>Payment and Bank management</v>
      </c>
      <c r="D33" s="70" t="str">
        <f t="shared" ca="1" si="5"/>
        <v xml:space="preserve">Invalid payments are processed </v>
      </c>
      <c r="E33" s="71" t="s">
        <v>107</v>
      </c>
      <c r="F33" s="70" t="str">
        <f t="shared" ca="1" si="6"/>
        <v>Beneficiary support documentation</v>
      </c>
      <c r="G33" s="72" t="s">
        <v>109</v>
      </c>
      <c r="H33" s="73" t="str">
        <f t="shared" ca="1" si="7"/>
        <v>Where Cash Assistance including vouchers (CBI) is distributed to Persons of Concern (e.g. to refugees) through cash or other modes (e.g. bank, mobile, vouchers), a detailed list of beneficiaries is maintained. This list should be signed off by the individuals distributing the cash, an authorized supervisor and the recipients of the cash.</v>
      </c>
      <c r="I33" s="58" t="s">
        <v>100</v>
      </c>
      <c r="J33" s="59" t="s">
        <v>106</v>
      </c>
      <c r="K33" s="97" t="s">
        <v>72</v>
      </c>
      <c r="L33" s="97" t="s">
        <v>39</v>
      </c>
      <c r="M33" s="97" t="s">
        <v>73</v>
      </c>
      <c r="N33" s="31"/>
      <c r="O33" s="31"/>
      <c r="P33" s="31"/>
      <c r="Q33" s="107" t="str">
        <f>VLOOKUP($A$1,'Data Validation'!$B$34:$C$36,2,FALSE)</f>
        <v>Select answer</v>
      </c>
      <c r="R33" s="31"/>
      <c r="S33" s="31"/>
      <c r="T33" s="31"/>
      <c r="U33" s="60" t="s">
        <v>110</v>
      </c>
      <c r="V33" s="60"/>
      <c r="W33" s="60"/>
      <c r="X33" s="61" t="s">
        <v>74</v>
      </c>
      <c r="Y33" s="60"/>
      <c r="Z33" s="60"/>
      <c r="AA33" s="60"/>
    </row>
    <row r="34" spans="2:27" ht="46.5" customHeight="1" x14ac:dyDescent="0.25">
      <c r="B34" s="76" t="s">
        <v>69</v>
      </c>
      <c r="C34" s="70" t="str">
        <f t="shared" ca="1" si="5"/>
        <v>Payment and Bank management</v>
      </c>
      <c r="D34" s="78" t="str">
        <f t="shared" ca="1" si="5"/>
        <v xml:space="preserve">Accounts payable are incorrectly recorded in the general ledger </v>
      </c>
      <c r="E34" s="69" t="s">
        <v>111</v>
      </c>
      <c r="F34" s="78" t="str">
        <f t="shared" ca="1" si="6"/>
        <v>Accounts payables reconciliations</v>
      </c>
      <c r="G34" s="72" t="s">
        <v>112</v>
      </c>
      <c r="H34" s="77" t="str">
        <f t="shared" ca="1" si="7"/>
        <v>Accounts payable are reconciled with the general ledger at least on a monthly basis.</v>
      </c>
      <c r="I34" s="58" t="s">
        <v>72</v>
      </c>
      <c r="J34" s="59" t="s">
        <v>39</v>
      </c>
      <c r="K34" s="97" t="s">
        <v>72</v>
      </c>
      <c r="L34" s="97" t="s">
        <v>39</v>
      </c>
      <c r="M34" s="97" t="s">
        <v>73</v>
      </c>
      <c r="N34" s="31"/>
      <c r="O34" s="31"/>
      <c r="P34" s="31"/>
      <c r="Q34" s="107" t="str">
        <f>VLOOKUP($A$1,'Data Validation'!$B$34:$C$36,2,FALSE)</f>
        <v>Select answer</v>
      </c>
      <c r="R34" s="31"/>
      <c r="S34" s="31"/>
      <c r="T34" s="31"/>
      <c r="U34" s="60"/>
      <c r="V34" s="60"/>
      <c r="W34" s="60"/>
      <c r="X34" s="61" t="s">
        <v>74</v>
      </c>
      <c r="Y34" s="60"/>
      <c r="Z34" s="60"/>
      <c r="AA34" s="60"/>
    </row>
    <row r="35" spans="2:27" ht="40.9" customHeight="1" x14ac:dyDescent="0.25">
      <c r="B35" s="203" t="str">
        <f t="shared" ref="B35:F35" ca="1" si="8">INDIRECT(CONCATENATE("'ICQ ",$A$1,"'!",CELL("address",B35)))</f>
        <v>Process controls  Assessment</v>
      </c>
      <c r="C35" s="204">
        <f t="shared" ca="1" si="8"/>
        <v>0</v>
      </c>
      <c r="D35" s="204">
        <f t="shared" ca="1" si="8"/>
        <v>0</v>
      </c>
      <c r="E35" s="204">
        <f t="shared" ca="1" si="8"/>
        <v>0</v>
      </c>
      <c r="F35" s="205">
        <f t="shared" ca="1" si="8"/>
        <v>0</v>
      </c>
      <c r="G35" s="79"/>
      <c r="H35" s="80"/>
      <c r="I35" s="201" t="s">
        <v>39</v>
      </c>
      <c r="J35" s="202"/>
      <c r="K35" s="238" t="s">
        <v>39</v>
      </c>
      <c r="L35" s="239"/>
      <c r="M35" s="92"/>
      <c r="N35" s="31"/>
      <c r="O35" s="31"/>
      <c r="P35" s="31"/>
      <c r="Q35" s="107" t="s">
        <v>74</v>
      </c>
      <c r="R35" s="31"/>
      <c r="S35" s="31"/>
      <c r="T35" s="31"/>
      <c r="U35" s="60"/>
      <c r="V35" s="60"/>
      <c r="W35" s="60"/>
      <c r="X35" s="61" t="s">
        <v>74</v>
      </c>
      <c r="Y35" s="60"/>
      <c r="Z35" s="60"/>
      <c r="AA35" s="60"/>
    </row>
    <row r="36" spans="2:27" ht="40.9" customHeight="1" x14ac:dyDescent="0.25">
      <c r="B36" s="81" t="str">
        <f t="shared" ref="B36" ca="1" si="9">INDIRECT(CONCATENATE("'ICQ ",$A$1,"'!",CELL("address",B36)))</f>
        <v>Payment and Bank management overall process rating</v>
      </c>
      <c r="C36" s="82"/>
      <c r="D36" s="82"/>
      <c r="E36" s="82"/>
      <c r="F36" s="82"/>
      <c r="G36" s="82"/>
      <c r="H36" s="82"/>
      <c r="I36" s="55"/>
      <c r="J36" s="55"/>
      <c r="K36" s="82"/>
      <c r="L36" s="82"/>
      <c r="M36" s="82"/>
      <c r="N36" s="34"/>
      <c r="O36" s="34"/>
      <c r="P36" s="34"/>
      <c r="Q36" s="34"/>
      <c r="R36" s="34"/>
      <c r="S36" s="34"/>
      <c r="T36" s="35"/>
      <c r="U36" s="56"/>
      <c r="V36" s="56"/>
      <c r="W36" s="56"/>
      <c r="X36" s="56"/>
      <c r="Y36" s="56"/>
      <c r="Z36" s="56"/>
      <c r="AA36" s="57"/>
    </row>
    <row r="37" spans="2:27" ht="36" x14ac:dyDescent="0.25">
      <c r="B37" s="76" t="s">
        <v>113</v>
      </c>
      <c r="C37" s="78" t="str">
        <f t="shared" ref="C37:D48" ca="1" si="10">INDIRECT(CONCATENATE("'ICQ ",$A$1,"'!",CELL("address",C37)))</f>
        <v>Procurement</v>
      </c>
      <c r="D37" s="83" t="str">
        <f t="shared" ca="1" si="10"/>
        <v>Invalid purchases are made</v>
      </c>
      <c r="E37" s="69" t="s">
        <v>114</v>
      </c>
      <c r="F37" s="78" t="str">
        <f t="shared" ref="F37:F48" ca="1" si="11">INDIRECT(CONCATENATE("'ICQ ",$A$1,"'!",CELL("address",F37)))</f>
        <v>Procurement policies and procedures</v>
      </c>
      <c r="G37" s="72" t="s">
        <v>115</v>
      </c>
      <c r="H37" s="77" t="str">
        <f t="shared" ref="H37:H48" ca="1" si="12">INDIRECT(CONCATENATE("'ICQ ",$A$1,"'!",CELL("address",H37)))</f>
        <v>There are official, written, documented and approved standard procurement procedures.</v>
      </c>
      <c r="I37" s="58" t="s">
        <v>72</v>
      </c>
      <c r="J37" s="59" t="s">
        <v>39</v>
      </c>
      <c r="K37" s="97" t="s">
        <v>72</v>
      </c>
      <c r="L37" s="97" t="s">
        <v>39</v>
      </c>
      <c r="M37" s="97" t="s">
        <v>73</v>
      </c>
      <c r="N37" s="31"/>
      <c r="O37" s="31"/>
      <c r="P37" s="31"/>
      <c r="Q37" s="107" t="str">
        <f>VLOOKUP($A$1,'Data Validation'!$B$34:$C$36,2,FALSE)</f>
        <v>Select answer</v>
      </c>
      <c r="R37" s="31"/>
      <c r="S37" s="31"/>
      <c r="T37" s="31"/>
      <c r="U37" s="60"/>
      <c r="V37" s="60"/>
      <c r="W37" s="60"/>
      <c r="X37" s="61" t="s">
        <v>74</v>
      </c>
      <c r="Y37" s="60"/>
      <c r="Z37" s="60"/>
      <c r="AA37" s="60"/>
    </row>
    <row r="38" spans="2:27" ht="36" x14ac:dyDescent="0.25">
      <c r="B38" s="76" t="s">
        <v>113</v>
      </c>
      <c r="C38" s="78" t="str">
        <f t="shared" ca="1" si="10"/>
        <v xml:space="preserve">Procurement </v>
      </c>
      <c r="D38" s="83" t="str">
        <f t="shared" ca="1" si="10"/>
        <v>Invalid purchases are made</v>
      </c>
      <c r="E38" s="69" t="s">
        <v>114</v>
      </c>
      <c r="F38" s="78" t="str">
        <f t="shared" ca="1" si="11"/>
        <v>Procurement policies and procedures</v>
      </c>
      <c r="G38" s="72" t="s">
        <v>116</v>
      </c>
      <c r="H38" s="77" t="str">
        <f t="shared" ca="1" si="12"/>
        <v>There is a vendor management system (e.g. list of suppliers, supplier performance evaluation, contract arrangements)</v>
      </c>
      <c r="I38" s="58" t="s">
        <v>72</v>
      </c>
      <c r="J38" s="59" t="s">
        <v>39</v>
      </c>
      <c r="K38" s="97" t="s">
        <v>72</v>
      </c>
      <c r="L38" s="97" t="s">
        <v>39</v>
      </c>
      <c r="M38" s="97" t="s">
        <v>73</v>
      </c>
      <c r="N38" s="31"/>
      <c r="O38" s="31"/>
      <c r="P38" s="31"/>
      <c r="Q38" s="107" t="str">
        <f>VLOOKUP($A$1,'Data Validation'!$B$34:$C$36,2,FALSE)</f>
        <v>Select answer</v>
      </c>
      <c r="R38" s="31"/>
      <c r="S38" s="31"/>
      <c r="T38" s="31"/>
      <c r="U38" s="60"/>
      <c r="V38" s="60"/>
      <c r="W38" s="60"/>
      <c r="X38" s="61" t="s">
        <v>74</v>
      </c>
      <c r="Y38" s="60"/>
      <c r="Z38" s="60"/>
      <c r="AA38" s="60"/>
    </row>
    <row r="39" spans="2:27" ht="50.25" customHeight="1" x14ac:dyDescent="0.25">
      <c r="B39" s="76" t="s">
        <v>113</v>
      </c>
      <c r="C39" s="78" t="str">
        <f t="shared" ca="1" si="10"/>
        <v>Procurement</v>
      </c>
      <c r="D39" s="83" t="str">
        <f t="shared" ca="1" si="10"/>
        <v>Invalid purchases are made</v>
      </c>
      <c r="E39" s="69" t="s">
        <v>114</v>
      </c>
      <c r="F39" s="78" t="str">
        <f t="shared" ca="1" si="11"/>
        <v>Procurement policies and procedures</v>
      </c>
      <c r="G39" s="72" t="s">
        <v>117</v>
      </c>
      <c r="H39" s="77" t="str">
        <f t="shared" ca="1" si="12"/>
        <v>Formal guidelines and procedures are in place to assist in identifying, monitoring and dealing with potential conflicts of interest with potential suppliers, fraudulent acts and code of conduct for employees and suppliers</v>
      </c>
      <c r="I39" s="58" t="s">
        <v>72</v>
      </c>
      <c r="J39" s="59" t="s">
        <v>39</v>
      </c>
      <c r="K39" s="97" t="s">
        <v>72</v>
      </c>
      <c r="L39" s="97" t="s">
        <v>39</v>
      </c>
      <c r="M39" s="97" t="s">
        <v>73</v>
      </c>
      <c r="N39" s="31"/>
      <c r="O39" s="31"/>
      <c r="P39" s="31"/>
      <c r="Q39" s="107" t="str">
        <f>VLOOKUP($A$1,'Data Validation'!$B$34:$C$36,2,FALSE)</f>
        <v>Select answer</v>
      </c>
      <c r="R39" s="31"/>
      <c r="S39" s="31"/>
      <c r="T39" s="31"/>
      <c r="U39" s="60"/>
      <c r="V39" s="60"/>
      <c r="W39" s="60"/>
      <c r="X39" s="61" t="s">
        <v>74</v>
      </c>
      <c r="Y39" s="60"/>
      <c r="Z39" s="60"/>
      <c r="AA39" s="60"/>
    </row>
    <row r="40" spans="2:27" ht="36" x14ac:dyDescent="0.25">
      <c r="B40" s="76" t="s">
        <v>113</v>
      </c>
      <c r="C40" s="78" t="str">
        <f t="shared" ca="1" si="10"/>
        <v>Procurement</v>
      </c>
      <c r="D40" s="83" t="str">
        <f t="shared" ca="1" si="10"/>
        <v>Invalid purchases are made</v>
      </c>
      <c r="E40" s="69" t="s">
        <v>114</v>
      </c>
      <c r="F40" s="78" t="str">
        <f t="shared" ca="1" si="11"/>
        <v>Procurement policies and procedures</v>
      </c>
      <c r="G40" s="72" t="s">
        <v>119</v>
      </c>
      <c r="H40" s="77" t="str">
        <f t="shared" ca="1" si="12"/>
        <v xml:space="preserve">Formal processes and guidelines are in place for formal and informal solicitation methods, including clearly defined thresholds. </v>
      </c>
      <c r="I40" s="58" t="s">
        <v>72</v>
      </c>
      <c r="J40" s="59" t="s">
        <v>39</v>
      </c>
      <c r="K40" s="97" t="s">
        <v>72</v>
      </c>
      <c r="L40" s="97" t="s">
        <v>39</v>
      </c>
      <c r="M40" s="97" t="s">
        <v>73</v>
      </c>
      <c r="N40" s="31"/>
      <c r="O40" s="31"/>
      <c r="P40" s="31"/>
      <c r="Q40" s="107" t="str">
        <f>VLOOKUP($A$1,'Data Validation'!$B$34:$C$36,2,FALSE)</f>
        <v>Select answer</v>
      </c>
      <c r="R40" s="31"/>
      <c r="S40" s="31"/>
      <c r="T40" s="31"/>
      <c r="U40" s="60"/>
      <c r="V40" s="60"/>
      <c r="W40" s="60"/>
      <c r="X40" s="61" t="s">
        <v>74</v>
      </c>
      <c r="Y40" s="60"/>
      <c r="Z40" s="60"/>
      <c r="AA40" s="60"/>
    </row>
    <row r="41" spans="2:27" ht="45.75" customHeight="1" x14ac:dyDescent="0.25">
      <c r="B41" s="76" t="s">
        <v>113</v>
      </c>
      <c r="C41" s="78" t="str">
        <f t="shared" ca="1" si="10"/>
        <v>Procurement</v>
      </c>
      <c r="D41" s="83" t="str">
        <f t="shared" ca="1" si="10"/>
        <v>Invalid purchases are made</v>
      </c>
      <c r="E41" s="69" t="s">
        <v>114</v>
      </c>
      <c r="F41" s="78" t="str">
        <f t="shared" ca="1" si="11"/>
        <v>Procurement policies and procedures</v>
      </c>
      <c r="G41" s="72" t="s">
        <v>120</v>
      </c>
      <c r="H41" s="77" t="str">
        <f t="shared" ca="1" si="12"/>
        <v xml:space="preserve">There is a well-defined and credible process and practice for evaluation of solicited bids, including bidding criteria that takes into account technical specifications and price aspects.  </v>
      </c>
      <c r="I41" s="58" t="s">
        <v>72</v>
      </c>
      <c r="J41" s="59" t="s">
        <v>39</v>
      </c>
      <c r="K41" s="97" t="s">
        <v>72</v>
      </c>
      <c r="L41" s="97" t="s">
        <v>39</v>
      </c>
      <c r="M41" s="97" t="s">
        <v>73</v>
      </c>
      <c r="N41" s="31"/>
      <c r="O41" s="31"/>
      <c r="P41" s="31"/>
      <c r="Q41" s="107" t="str">
        <f>VLOOKUP($A$1,'Data Validation'!$B$34:$C$36,2,FALSE)</f>
        <v>Select answer</v>
      </c>
      <c r="R41" s="31"/>
      <c r="S41" s="31"/>
      <c r="T41" s="31"/>
      <c r="U41" s="60"/>
      <c r="V41" s="60"/>
      <c r="W41" s="60"/>
      <c r="X41" s="61" t="s">
        <v>74</v>
      </c>
      <c r="Y41" s="60"/>
      <c r="Z41" s="60"/>
      <c r="AA41" s="60"/>
    </row>
    <row r="42" spans="2:27" ht="45.75" customHeight="1" x14ac:dyDescent="0.25">
      <c r="B42" s="76" t="s">
        <v>113</v>
      </c>
      <c r="C42" s="78" t="str">
        <f t="shared" ca="1" si="10"/>
        <v>Procurement</v>
      </c>
      <c r="D42" s="83" t="str">
        <f t="shared" ca="1" si="10"/>
        <v>Invalid purchases are made</v>
      </c>
      <c r="E42" s="69" t="s">
        <v>114</v>
      </c>
      <c r="F42" s="78" t="str">
        <f t="shared" ca="1" si="11"/>
        <v>Procurement policies and procedures</v>
      </c>
      <c r="G42" s="72" t="s">
        <v>121</v>
      </c>
      <c r="H42" s="77" t="str">
        <f t="shared" ca="1" si="12"/>
        <v>All necessary procurement source documents are in place (e.g. purchase requisitions, purchase orders, receiving reports)</v>
      </c>
      <c r="I42" s="58" t="s">
        <v>72</v>
      </c>
      <c r="J42" s="59" t="s">
        <v>39</v>
      </c>
      <c r="K42" s="97" t="s">
        <v>72</v>
      </c>
      <c r="L42" s="97" t="s">
        <v>39</v>
      </c>
      <c r="M42" s="97" t="s">
        <v>73</v>
      </c>
      <c r="N42" s="31"/>
      <c r="O42" s="31"/>
      <c r="P42" s="31"/>
      <c r="Q42" s="107"/>
      <c r="R42" s="31"/>
      <c r="S42" s="31"/>
      <c r="T42" s="31"/>
      <c r="U42" s="60"/>
      <c r="V42" s="60"/>
      <c r="W42" s="60"/>
      <c r="X42" s="61"/>
      <c r="Y42" s="60"/>
      <c r="Z42" s="60"/>
      <c r="AA42" s="60"/>
    </row>
    <row r="43" spans="2:27" ht="36" customHeight="1" x14ac:dyDescent="0.25">
      <c r="B43" s="76" t="s">
        <v>113</v>
      </c>
      <c r="C43" s="78" t="str">
        <f t="shared" ca="1" si="10"/>
        <v>Procurement</v>
      </c>
      <c r="D43" s="78" t="str">
        <f t="shared" ca="1" si="10"/>
        <v>Invalid purchases are made</v>
      </c>
      <c r="E43" s="69" t="s">
        <v>122</v>
      </c>
      <c r="F43" s="78" t="str">
        <f t="shared" ca="1" si="11"/>
        <v>Segregation of duties</v>
      </c>
      <c r="G43" s="72" t="s">
        <v>123</v>
      </c>
      <c r="H43" s="77" t="str">
        <f t="shared" ca="1" si="12"/>
        <v>There is appropriate segregation of duties between the ordering, receiving and accounting for purchases.</v>
      </c>
      <c r="I43" s="58" t="s">
        <v>72</v>
      </c>
      <c r="J43" s="59" t="s">
        <v>39</v>
      </c>
      <c r="K43" s="97" t="s">
        <v>72</v>
      </c>
      <c r="L43" s="97" t="s">
        <v>39</v>
      </c>
      <c r="M43" s="97" t="s">
        <v>73</v>
      </c>
      <c r="N43" s="31"/>
      <c r="O43" s="31"/>
      <c r="P43" s="31"/>
      <c r="Q43" s="107" t="str">
        <f>VLOOKUP($A$1,'Data Validation'!$B$34:$C$36,2,FALSE)</f>
        <v>Select answer</v>
      </c>
      <c r="R43" s="31"/>
      <c r="S43" s="31"/>
      <c r="T43" s="31"/>
      <c r="U43" s="60"/>
      <c r="V43" s="60"/>
      <c r="W43" s="60"/>
      <c r="X43" s="61" t="s">
        <v>74</v>
      </c>
      <c r="Y43" s="60"/>
      <c r="Z43" s="60"/>
      <c r="AA43" s="60"/>
    </row>
    <row r="44" spans="2:27" ht="31.5" customHeight="1" x14ac:dyDescent="0.25">
      <c r="B44" s="76" t="s">
        <v>113</v>
      </c>
      <c r="C44" s="78" t="str">
        <f t="shared" ca="1" si="10"/>
        <v>Procurement</v>
      </c>
      <c r="D44" s="78" t="str">
        <f t="shared" ca="1" si="10"/>
        <v>Invalid purchases are made</v>
      </c>
      <c r="E44" s="69" t="s">
        <v>124</v>
      </c>
      <c r="F44" s="78" t="str">
        <f t="shared" ca="1" si="11"/>
        <v>Delegations of authority</v>
      </c>
      <c r="G44" s="72" t="s">
        <v>125</v>
      </c>
      <c r="H44" s="77" t="str">
        <f t="shared" ca="1" si="12"/>
        <v>There are formal delegations of authorities in place for approving purchase requisitions, purchase orders, receiving reports, contracts and invoices.</v>
      </c>
      <c r="I44" s="58" t="s">
        <v>72</v>
      </c>
      <c r="J44" s="59" t="s">
        <v>39</v>
      </c>
      <c r="K44" s="97" t="s">
        <v>72</v>
      </c>
      <c r="L44" s="97" t="s">
        <v>39</v>
      </c>
      <c r="M44" s="97" t="s">
        <v>73</v>
      </c>
      <c r="N44" s="31"/>
      <c r="O44" s="31"/>
      <c r="P44" s="31"/>
      <c r="Q44" s="107" t="str">
        <f>VLOOKUP($A$1,'Data Validation'!$B$34:$C$36,2,FALSE)</f>
        <v>Select answer</v>
      </c>
      <c r="R44" s="31"/>
      <c r="S44" s="31"/>
      <c r="T44" s="31"/>
      <c r="U44" s="60"/>
      <c r="V44" s="60"/>
      <c r="W44" s="60"/>
      <c r="X44" s="61" t="s">
        <v>74</v>
      </c>
      <c r="Y44" s="60"/>
      <c r="Z44" s="60"/>
      <c r="AA44" s="60"/>
    </row>
    <row r="45" spans="2:27" ht="32.25" customHeight="1" x14ac:dyDescent="0.25">
      <c r="B45" s="76" t="s">
        <v>113</v>
      </c>
      <c r="C45" s="78" t="str">
        <f t="shared" ca="1" si="10"/>
        <v>Procurement</v>
      </c>
      <c r="D45" s="78" t="str">
        <f t="shared" ca="1" si="10"/>
        <v>Invalid purchases are made</v>
      </c>
      <c r="E45" s="69" t="s">
        <v>124</v>
      </c>
      <c r="F45" s="78" t="str">
        <f t="shared" ca="1" si="11"/>
        <v>Delegations of authority</v>
      </c>
      <c r="G45" s="72" t="s">
        <v>126</v>
      </c>
      <c r="H45" s="77" t="str">
        <f t="shared" ca="1" si="12"/>
        <v xml:space="preserve">Invoices are approved according to the delegations of authority </v>
      </c>
      <c r="I45" s="58" t="s">
        <v>72</v>
      </c>
      <c r="J45" s="59" t="s">
        <v>39</v>
      </c>
      <c r="K45" s="97" t="s">
        <v>72</v>
      </c>
      <c r="L45" s="97" t="s">
        <v>39</v>
      </c>
      <c r="M45" s="97" t="s">
        <v>73</v>
      </c>
      <c r="N45" s="31"/>
      <c r="O45" s="31"/>
      <c r="P45" s="31"/>
      <c r="Q45" s="107" t="str">
        <f>VLOOKUP($A$1,'Data Validation'!$B$34:$C$36,2,FALSE)</f>
        <v>Select answer</v>
      </c>
      <c r="R45" s="31"/>
      <c r="S45" s="31"/>
      <c r="T45" s="31"/>
      <c r="U45" s="60"/>
      <c r="V45" s="60"/>
      <c r="W45" s="60"/>
      <c r="X45" s="61" t="s">
        <v>74</v>
      </c>
      <c r="Y45" s="60"/>
      <c r="Z45" s="60"/>
      <c r="AA45" s="60"/>
    </row>
    <row r="46" spans="2:27" ht="33.75" customHeight="1" x14ac:dyDescent="0.25">
      <c r="B46" s="76" t="s">
        <v>113</v>
      </c>
      <c r="C46" s="78" t="str">
        <f t="shared" ca="1" si="10"/>
        <v>Procurement</v>
      </c>
      <c r="D46" s="78" t="str">
        <f t="shared" ca="1" si="10"/>
        <v>Goods or services delivered do not match the purchase order</v>
      </c>
      <c r="E46" s="69" t="s">
        <v>127</v>
      </c>
      <c r="F46" s="78" t="str">
        <f t="shared" ca="1" si="11"/>
        <v>Approval of receiving report</v>
      </c>
      <c r="G46" s="72" t="s">
        <v>128</v>
      </c>
      <c r="H46" s="77" t="str">
        <f t="shared" ca="1" si="12"/>
        <v>A receiving report is signed off to certify that the goods or services comply with the purchase order (quantity and quality).</v>
      </c>
      <c r="I46" s="58" t="s">
        <v>72</v>
      </c>
      <c r="J46" s="59" t="s">
        <v>39</v>
      </c>
      <c r="K46" s="97" t="s">
        <v>72</v>
      </c>
      <c r="L46" s="97" t="s">
        <v>39</v>
      </c>
      <c r="M46" s="97" t="s">
        <v>73</v>
      </c>
      <c r="N46" s="31"/>
      <c r="O46" s="31"/>
      <c r="P46" s="31"/>
      <c r="Q46" s="107" t="str">
        <f>VLOOKUP($A$1,'Data Validation'!$B$34:$C$36,2,FALSE)</f>
        <v>Select answer</v>
      </c>
      <c r="R46" s="31"/>
      <c r="S46" s="31"/>
      <c r="T46" s="31"/>
      <c r="U46" s="60"/>
      <c r="V46" s="60"/>
      <c r="W46" s="60"/>
      <c r="X46" s="61" t="s">
        <v>74</v>
      </c>
      <c r="Y46" s="60"/>
      <c r="Z46" s="60"/>
      <c r="AA46" s="60"/>
    </row>
    <row r="47" spans="2:27" ht="33" customHeight="1" x14ac:dyDescent="0.25">
      <c r="B47" s="76" t="s">
        <v>113</v>
      </c>
      <c r="C47" s="78" t="str">
        <f t="shared" ca="1" si="10"/>
        <v>Procurement</v>
      </c>
      <c r="D47" s="78" t="str">
        <f t="shared" ca="1" si="10"/>
        <v>Invoices do not match purchase orders and receiving reports</v>
      </c>
      <c r="E47" s="69" t="s">
        <v>129</v>
      </c>
      <c r="F47" s="78" t="str">
        <f t="shared" ca="1" si="11"/>
        <v>Invoice approval</v>
      </c>
      <c r="G47" s="72" t="s">
        <v>130</v>
      </c>
      <c r="H47" s="77" t="str">
        <f t="shared" ca="1" si="12"/>
        <v>Upon Payment, a three-way match (check of price and quantity) between the purchase order/ contract, the invoice and the receiving report is performed.</v>
      </c>
      <c r="I47" s="58" t="s">
        <v>72</v>
      </c>
      <c r="J47" s="59" t="s">
        <v>39</v>
      </c>
      <c r="K47" s="97" t="s">
        <v>72</v>
      </c>
      <c r="L47" s="97" t="s">
        <v>39</v>
      </c>
      <c r="M47" s="97" t="s">
        <v>73</v>
      </c>
      <c r="N47" s="31"/>
      <c r="O47" s="31"/>
      <c r="P47" s="31"/>
      <c r="Q47" s="107" t="str">
        <f>VLOOKUP($A$1,'Data Validation'!$B$34:$C$36,2,FALSE)</f>
        <v>Select answer</v>
      </c>
      <c r="R47" s="31"/>
      <c r="S47" s="31"/>
      <c r="T47" s="31"/>
      <c r="U47" s="60"/>
      <c r="V47" s="60"/>
      <c r="W47" s="60"/>
      <c r="X47" s="61" t="s">
        <v>74</v>
      </c>
      <c r="Y47" s="60"/>
      <c r="Z47" s="60"/>
      <c r="AA47" s="60"/>
    </row>
    <row r="48" spans="2:27" ht="45" customHeight="1" x14ac:dyDescent="0.25">
      <c r="B48" s="76" t="s">
        <v>113</v>
      </c>
      <c r="C48" s="78" t="str">
        <f t="shared" ca="1" si="10"/>
        <v>Procurement</v>
      </c>
      <c r="D48" s="78" t="str">
        <f t="shared" ca="1" si="10"/>
        <v>Purchases allocated to UNCHR project relate to non-UNHCR project</v>
      </c>
      <c r="E48" s="69" t="s">
        <v>131</v>
      </c>
      <c r="F48" s="78" t="str">
        <f t="shared" ca="1" si="11"/>
        <v>Review of purchase allocation to project</v>
      </c>
      <c r="G48" s="72" t="s">
        <v>132</v>
      </c>
      <c r="H48" s="77" t="str">
        <f t="shared" ca="1" si="12"/>
        <v>Allocation of purchases to UNHCR project and related adjustments are independently reviewed to verify that they are correct, including that rebates are completely and accurately declared, according to a well-defined, documented and approved allocation policy.</v>
      </c>
      <c r="I48" s="58" t="s">
        <v>100</v>
      </c>
      <c r="J48" s="59" t="s">
        <v>106</v>
      </c>
      <c r="K48" s="97" t="s">
        <v>72</v>
      </c>
      <c r="L48" s="97" t="s">
        <v>39</v>
      </c>
      <c r="M48" s="97" t="s">
        <v>73</v>
      </c>
      <c r="N48" s="31"/>
      <c r="O48" s="31"/>
      <c r="P48" s="31"/>
      <c r="Q48" s="107" t="str">
        <f>VLOOKUP($A$1,'Data Validation'!$B$34:$C$36,2,FALSE)</f>
        <v>Select answer</v>
      </c>
      <c r="R48" s="31"/>
      <c r="S48" s="31"/>
      <c r="T48" s="31"/>
      <c r="U48" s="60" t="s">
        <v>133</v>
      </c>
      <c r="V48" s="60"/>
      <c r="W48" s="60"/>
      <c r="X48" s="61" t="s">
        <v>74</v>
      </c>
      <c r="Y48" s="60"/>
      <c r="Z48" s="60"/>
      <c r="AA48" s="60"/>
    </row>
    <row r="49" spans="2:27" ht="26.25" customHeight="1" x14ac:dyDescent="0.25">
      <c r="B49" s="203" t="str">
        <f t="shared" ref="B49:F49" ca="1" si="13">INDIRECT(CONCATENATE("'ICQ ",$A$1,"'!",CELL("address",B49)))</f>
        <v>Process controls  Assessment</v>
      </c>
      <c r="C49" s="204">
        <f t="shared" ca="1" si="13"/>
        <v>0</v>
      </c>
      <c r="D49" s="204">
        <f t="shared" ca="1" si="13"/>
        <v>0</v>
      </c>
      <c r="E49" s="204">
        <f t="shared" ca="1" si="13"/>
        <v>0</v>
      </c>
      <c r="F49" s="205">
        <f t="shared" ca="1" si="13"/>
        <v>0</v>
      </c>
      <c r="G49" s="79"/>
      <c r="H49" s="80"/>
      <c r="I49" s="201" t="s">
        <v>39</v>
      </c>
      <c r="J49" s="202"/>
      <c r="K49" s="238" t="s">
        <v>39</v>
      </c>
      <c r="L49" s="239"/>
      <c r="M49" s="92"/>
      <c r="N49" s="43"/>
      <c r="O49" s="30"/>
      <c r="P49" s="30"/>
      <c r="Q49" s="26" t="s">
        <v>74</v>
      </c>
      <c r="R49" s="30"/>
      <c r="S49" s="30"/>
      <c r="T49" s="30"/>
      <c r="U49" s="51"/>
      <c r="V49" s="61"/>
      <c r="W49" s="61"/>
      <c r="X49" s="61" t="s">
        <v>74</v>
      </c>
      <c r="Y49" s="61"/>
      <c r="Z49" s="61"/>
      <c r="AA49" s="61"/>
    </row>
    <row r="50" spans="2:27" ht="27.75" customHeight="1" x14ac:dyDescent="0.25">
      <c r="B50" s="81" t="str">
        <f t="shared" ref="B50" ca="1" si="14">INDIRECT(CONCATENATE("'ICQ ",$A$1,"'!",CELL("address",B50)))</f>
        <v>Procurement overall process rating</v>
      </c>
      <c r="C50" s="82"/>
      <c r="D50" s="82"/>
      <c r="E50" s="82"/>
      <c r="F50" s="82"/>
      <c r="G50" s="82"/>
      <c r="H50" s="82"/>
      <c r="I50" s="55"/>
      <c r="J50" s="55"/>
      <c r="K50" s="82"/>
      <c r="L50" s="82"/>
      <c r="M50" s="82"/>
      <c r="N50" s="34"/>
      <c r="O50" s="34"/>
      <c r="P50" s="34"/>
      <c r="Q50" s="34"/>
      <c r="R50" s="34"/>
      <c r="S50" s="34"/>
      <c r="T50" s="35"/>
      <c r="U50" s="56"/>
      <c r="V50" s="56"/>
      <c r="W50" s="56"/>
      <c r="X50" s="56"/>
      <c r="Y50" s="56"/>
      <c r="Z50" s="56"/>
      <c r="AA50" s="57"/>
    </row>
    <row r="51" spans="2:27" ht="56.25" customHeight="1" x14ac:dyDescent="0.25">
      <c r="B51" s="69" t="s">
        <v>134</v>
      </c>
      <c r="C51" s="83" t="str">
        <f t="shared" ref="C51:D54" ca="1" si="15">INDIRECT(CONCATENATE("'ICQ ",$A$1,"'!",CELL("address",C51)))</f>
        <v>Management of activities subcontracted to sub-partners</v>
      </c>
      <c r="D51" s="83" t="str">
        <f t="shared" ca="1" si="15"/>
        <v>Service delivery for activities sub-contracted to sub-partners is poor and not consistent with UNHCR contract with the partner</v>
      </c>
      <c r="E51" s="69" t="s">
        <v>135</v>
      </c>
      <c r="F51" s="83" t="str">
        <f t="shared" ref="F51:F54" ca="1" si="16">INDIRECT(CONCATENATE("'ICQ ",$A$1,"'!",CELL("address",F51)))</f>
        <v>Selection of sub-partners</v>
      </c>
      <c r="G51" s="69" t="s">
        <v>136</v>
      </c>
      <c r="H51" s="77" t="str">
        <f t="shared" ref="H51:H54" ca="1" si="17">INDIRECT(CONCATENATE("'ICQ ",$A$1,"'!",CELL("address",H51)))</f>
        <v>There is a defined process for the selection of sub-partners including the determination of selection criteria and the assessment of the sub-partner against these criteria.</v>
      </c>
      <c r="I51" s="58" t="s">
        <v>100</v>
      </c>
      <c r="J51" s="59" t="s">
        <v>106</v>
      </c>
      <c r="K51" s="97" t="s">
        <v>100</v>
      </c>
      <c r="L51" s="97" t="s">
        <v>106</v>
      </c>
      <c r="M51" s="97" t="s">
        <v>73</v>
      </c>
      <c r="N51" s="31"/>
      <c r="O51" s="31"/>
      <c r="P51" s="31"/>
      <c r="Q51" s="107" t="str">
        <f>VLOOKUP($A$1,'Data Validation'!$B$34:$C$36,2,FALSE)</f>
        <v>Select answer</v>
      </c>
      <c r="R51" s="31"/>
      <c r="S51" s="31"/>
      <c r="T51" s="31"/>
      <c r="U51" s="60" t="s">
        <v>137</v>
      </c>
      <c r="V51" s="60"/>
      <c r="W51" s="60"/>
      <c r="X51" s="61" t="s">
        <v>74</v>
      </c>
      <c r="Y51" s="60"/>
      <c r="Z51" s="60"/>
      <c r="AA51" s="60"/>
    </row>
    <row r="52" spans="2:27" ht="64.5" customHeight="1" x14ac:dyDescent="0.25">
      <c r="B52" s="69" t="s">
        <v>134</v>
      </c>
      <c r="C52" s="83" t="str">
        <f t="shared" ca="1" si="15"/>
        <v>Management of activities subcontracted to sub-partners</v>
      </c>
      <c r="D52" s="83" t="str">
        <f t="shared" ca="1" si="15"/>
        <v>Service delivery for activities sub-contracted to sub-partners is poor and not consistent with UNHCR contract with the partner</v>
      </c>
      <c r="E52" s="69" t="s">
        <v>138</v>
      </c>
      <c r="F52" s="83" t="str">
        <f t="shared" ca="1" si="16"/>
        <v>Agreements with sub-partners</v>
      </c>
      <c r="G52" s="69" t="s">
        <v>139</v>
      </c>
      <c r="H52" s="77" t="str">
        <f t="shared" ca="1" si="17"/>
        <v>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v>
      </c>
      <c r="I52" s="58" t="s">
        <v>100</v>
      </c>
      <c r="J52" s="59" t="s">
        <v>106</v>
      </c>
      <c r="K52" s="97" t="s">
        <v>100</v>
      </c>
      <c r="L52" s="97" t="s">
        <v>106</v>
      </c>
      <c r="M52" s="97" t="s">
        <v>73</v>
      </c>
      <c r="N52" s="31"/>
      <c r="O52" s="31"/>
      <c r="P52" s="31"/>
      <c r="Q52" s="107" t="str">
        <f>VLOOKUP($A$1,'Data Validation'!$B$34:$C$36,2,FALSE)</f>
        <v>Select answer</v>
      </c>
      <c r="R52" s="31"/>
      <c r="S52" s="31"/>
      <c r="T52" s="31"/>
      <c r="U52" s="60" t="s">
        <v>137</v>
      </c>
      <c r="V52" s="60"/>
      <c r="W52" s="60"/>
      <c r="X52" s="61" t="s">
        <v>74</v>
      </c>
      <c r="Y52" s="60"/>
      <c r="Z52" s="60"/>
      <c r="AA52" s="60"/>
    </row>
    <row r="53" spans="2:27" ht="56.25" customHeight="1" x14ac:dyDescent="0.25">
      <c r="B53" s="69" t="s">
        <v>134</v>
      </c>
      <c r="C53" s="83" t="str">
        <f t="shared" ca="1" si="15"/>
        <v>Management of activities subcontracted to sub-partners</v>
      </c>
      <c r="D53" s="83" t="str">
        <f t="shared" ca="1" si="15"/>
        <v>Service delivery for activities sub-contracted to third partners is poor and not consistent with UNHCR contract with the partner</v>
      </c>
      <c r="E53" s="69" t="s">
        <v>140</v>
      </c>
      <c r="F53" s="83" t="str">
        <f t="shared" ca="1" si="16"/>
        <v>Monitoring of sub-contracted activities</v>
      </c>
      <c r="G53" s="69" t="s">
        <v>141</v>
      </c>
      <c r="H53" s="77" t="str">
        <f t="shared" ca="1" si="17"/>
        <v>Activity and financial reports for subcontracted activities are reviewed regularly.</v>
      </c>
      <c r="I53" s="58" t="s">
        <v>100</v>
      </c>
      <c r="J53" s="59" t="s">
        <v>106</v>
      </c>
      <c r="K53" s="97" t="s">
        <v>100</v>
      </c>
      <c r="L53" s="97" t="s">
        <v>106</v>
      </c>
      <c r="M53" s="97" t="s">
        <v>73</v>
      </c>
      <c r="N53" s="31"/>
      <c r="O53" s="31"/>
      <c r="P53" s="31"/>
      <c r="Q53" s="107" t="str">
        <f>VLOOKUP($A$1,'Data Validation'!$B$34:$C$36,2,FALSE)</f>
        <v>Select answer</v>
      </c>
      <c r="R53" s="31"/>
      <c r="S53" s="31"/>
      <c r="T53" s="31"/>
      <c r="U53" s="60" t="s">
        <v>137</v>
      </c>
      <c r="V53" s="60"/>
      <c r="W53" s="60"/>
      <c r="X53" s="61" t="s">
        <v>74</v>
      </c>
      <c r="Y53" s="60"/>
      <c r="Z53" s="60"/>
      <c r="AA53" s="60"/>
    </row>
    <row r="54" spans="2:27" s="22" customFormat="1" ht="57.75" customHeight="1" x14ac:dyDescent="0.25">
      <c r="B54" s="69" t="s">
        <v>134</v>
      </c>
      <c r="C54" s="83" t="str">
        <f t="shared" ca="1" si="15"/>
        <v>Management of activities subcontracted to sub-partners</v>
      </c>
      <c r="D54" s="83" t="str">
        <f t="shared" ca="1" si="15"/>
        <v>Service delivery for activities sub-contracted to third partners is poor and not consistent with UNHCR contract with the partner</v>
      </c>
      <c r="E54" s="69" t="s">
        <v>142</v>
      </c>
      <c r="F54" s="83" t="str">
        <f t="shared" ca="1" si="16"/>
        <v>Assurance over sub-contracted activities</v>
      </c>
      <c r="G54" s="69" t="s">
        <v>143</v>
      </c>
      <c r="H54" s="77" t="str">
        <f t="shared" ca="1" si="17"/>
        <v>Key Sub partners have well defined, documented and approved polices &amp; procedures (e.g. HR, Finance, Procurement ..etc.).
Key sub-partners are officially registered with the government and audited on an annual basis or other form of assurance is obtained.</v>
      </c>
      <c r="I54" s="58" t="s">
        <v>100</v>
      </c>
      <c r="J54" s="59" t="s">
        <v>106</v>
      </c>
      <c r="K54" s="97" t="s">
        <v>100</v>
      </c>
      <c r="L54" s="97" t="s">
        <v>106</v>
      </c>
      <c r="M54" s="97" t="s">
        <v>73</v>
      </c>
      <c r="N54" s="31"/>
      <c r="O54" s="31"/>
      <c r="P54" s="31"/>
      <c r="Q54" s="107" t="str">
        <f>VLOOKUP($A$1,'Data Validation'!$B$34:$C$36,2,FALSE)</f>
        <v>Select answer</v>
      </c>
      <c r="R54" s="31"/>
      <c r="S54" s="31"/>
      <c r="T54" s="31"/>
      <c r="U54" s="60" t="s">
        <v>137</v>
      </c>
      <c r="V54" s="60"/>
      <c r="W54" s="60"/>
      <c r="X54" s="61" t="s">
        <v>74</v>
      </c>
      <c r="Y54" s="60"/>
      <c r="Z54" s="60"/>
      <c r="AA54" s="60"/>
    </row>
    <row r="55" spans="2:27" ht="25.5" customHeight="1" x14ac:dyDescent="0.25">
      <c r="B55" s="203" t="str">
        <f t="shared" ref="B55:F55" ca="1" si="18">INDIRECT(CONCATENATE("'ICQ ",$A$1,"'!",CELL("address",B55)))</f>
        <v>Process controls  Assessment</v>
      </c>
      <c r="C55" s="204">
        <f t="shared" ca="1" si="18"/>
        <v>0</v>
      </c>
      <c r="D55" s="204">
        <f t="shared" ca="1" si="18"/>
        <v>0</v>
      </c>
      <c r="E55" s="204">
        <f t="shared" ca="1" si="18"/>
        <v>0</v>
      </c>
      <c r="F55" s="205">
        <f t="shared" ca="1" si="18"/>
        <v>0</v>
      </c>
      <c r="G55" s="79"/>
      <c r="H55" s="80"/>
      <c r="I55" s="201" t="s">
        <v>106</v>
      </c>
      <c r="J55" s="202"/>
      <c r="K55" s="238" t="s">
        <v>106</v>
      </c>
      <c r="L55" s="239"/>
      <c r="M55" s="92"/>
      <c r="N55" s="43"/>
      <c r="O55" s="30"/>
      <c r="P55" s="30"/>
      <c r="Q55" s="26" t="s">
        <v>74</v>
      </c>
      <c r="R55" s="30"/>
      <c r="S55" s="30"/>
      <c r="T55" s="30"/>
      <c r="U55" s="51"/>
      <c r="V55" s="61"/>
      <c r="W55" s="61"/>
      <c r="X55" s="61" t="s">
        <v>74</v>
      </c>
      <c r="Y55" s="61"/>
      <c r="Z55" s="61"/>
      <c r="AA55" s="61"/>
    </row>
    <row r="56" spans="2:27" ht="32.25" customHeight="1" x14ac:dyDescent="0.25">
      <c r="B56" s="81" t="str">
        <f t="shared" ref="B56" ca="1" si="19">INDIRECT(CONCATENATE("'ICQ ",$A$1,"'!",CELL("address",B56)))</f>
        <v>Management of activities subcontracted to sub-partners overall process rating</v>
      </c>
      <c r="C56" s="82"/>
      <c r="D56" s="82"/>
      <c r="E56" s="82"/>
      <c r="F56" s="82"/>
      <c r="G56" s="82"/>
      <c r="H56" s="82"/>
      <c r="I56" s="55"/>
      <c r="J56" s="55"/>
      <c r="K56" s="82"/>
      <c r="L56" s="82"/>
      <c r="M56" s="82"/>
      <c r="N56" s="34"/>
      <c r="O56" s="34"/>
      <c r="P56" s="34"/>
      <c r="Q56" s="34"/>
      <c r="R56" s="34"/>
      <c r="S56" s="34"/>
      <c r="T56" s="35"/>
      <c r="U56" s="56"/>
      <c r="V56" s="56"/>
      <c r="W56" s="56"/>
      <c r="X56" s="56"/>
      <c r="Y56" s="56"/>
      <c r="Z56" s="56"/>
      <c r="AA56" s="57"/>
    </row>
    <row r="57" spans="2:27" ht="44.25" customHeight="1" x14ac:dyDescent="0.25">
      <c r="B57" s="69" t="s">
        <v>144</v>
      </c>
      <c r="C57" s="83" t="str">
        <f t="shared" ref="C57:D69" ca="1" si="20">INDIRECT(CONCATENATE("'ICQ ",$A$1,"'!",CELL("address",C57)))</f>
        <v>Personnel engagement and payment</v>
      </c>
      <c r="D57" s="83" t="str">
        <f t="shared" ca="1" si="20"/>
        <v>Payroll payments are inaccurate, made for "ghost" employees, or for valid employees but hours not worked</v>
      </c>
      <c r="E57" s="69" t="s">
        <v>145</v>
      </c>
      <c r="F57" s="83" t="str">
        <f t="shared" ref="F57:F69" ca="1" si="21">INDIRECT(CONCATENATE("'ICQ ",$A$1,"'!",CELL("address",F57)))</f>
        <v>Review of payroll Masterfile changes</v>
      </c>
      <c r="G57" s="69" t="s">
        <v>146</v>
      </c>
      <c r="H57" s="84" t="str">
        <f t="shared" ref="H57:H69" ca="1" si="22">INDIRECT(CONCATENATE("'ICQ ",$A$1,"'!",CELL("address",H57)))</f>
        <v xml:space="preserve">There are written &amp; approved policies and procedures for personnel engagement (vetting recruitment, employment, termination, code of conduct, disciplinary and personnel management processes) </v>
      </c>
      <c r="I57" s="58" t="s">
        <v>72</v>
      </c>
      <c r="J57" s="59" t="s">
        <v>39</v>
      </c>
      <c r="K57" s="97" t="s">
        <v>72</v>
      </c>
      <c r="L57" s="97" t="s">
        <v>39</v>
      </c>
      <c r="M57" s="97" t="s">
        <v>73</v>
      </c>
      <c r="N57" s="31"/>
      <c r="O57" s="31"/>
      <c r="P57" s="31"/>
      <c r="Q57" s="107" t="str">
        <f>VLOOKUP($A$1,'Data Validation'!$B$34:$C$36,2,FALSE)</f>
        <v>Select answer</v>
      </c>
      <c r="R57" s="31"/>
      <c r="S57" s="31"/>
      <c r="T57" s="31"/>
      <c r="U57" s="60"/>
      <c r="V57" s="60"/>
      <c r="W57" s="60"/>
      <c r="X57" s="61" t="s">
        <v>74</v>
      </c>
      <c r="Y57" s="60"/>
      <c r="Z57" s="60"/>
      <c r="AA57" s="60"/>
    </row>
    <row r="58" spans="2:27" ht="54.75" customHeight="1" x14ac:dyDescent="0.25">
      <c r="B58" s="69" t="s">
        <v>144</v>
      </c>
      <c r="C58" s="83" t="str">
        <f t="shared" ca="1" si="20"/>
        <v>Personnel engagement and payment</v>
      </c>
      <c r="D58" s="83" t="str">
        <f t="shared" ca="1" si="20"/>
        <v>Payroll payments are inaccurate, made for "ghost" employees, or for valid employees but hours not worked</v>
      </c>
      <c r="E58" s="69" t="s">
        <v>145</v>
      </c>
      <c r="F58" s="83" t="str">
        <f t="shared" ca="1" si="21"/>
        <v>Review of payroll Masterfile changes</v>
      </c>
      <c r="G58" s="69" t="s">
        <v>147</v>
      </c>
      <c r="H58" s="84" t="str">
        <f t="shared" ca="1" si="22"/>
        <v>There is sufficient evidence that transparent and competitive processes are undertaken in the engagement of personnel.</v>
      </c>
      <c r="I58" s="58" t="s">
        <v>72</v>
      </c>
      <c r="J58" s="59" t="s">
        <v>39</v>
      </c>
      <c r="K58" s="97" t="s">
        <v>72</v>
      </c>
      <c r="L58" s="97" t="s">
        <v>39</v>
      </c>
      <c r="M58" s="97" t="s">
        <v>73</v>
      </c>
      <c r="N58" s="31"/>
      <c r="O58" s="31"/>
      <c r="P58" s="31"/>
      <c r="Q58" s="107" t="str">
        <f>VLOOKUP($A$1,'Data Validation'!$B$34:$C$36,2,FALSE)</f>
        <v>Select answer</v>
      </c>
      <c r="R58" s="31"/>
      <c r="S58" s="31"/>
      <c r="T58" s="31"/>
      <c r="U58" s="60"/>
      <c r="V58" s="60"/>
      <c r="W58" s="60"/>
      <c r="X58" s="61" t="s">
        <v>74</v>
      </c>
      <c r="Y58" s="60"/>
      <c r="Z58" s="60"/>
      <c r="AA58" s="60"/>
    </row>
    <row r="59" spans="2:27" ht="51" customHeight="1" x14ac:dyDescent="0.25">
      <c r="B59" s="69" t="s">
        <v>144</v>
      </c>
      <c r="C59" s="83" t="str">
        <f t="shared" ca="1" si="20"/>
        <v>Personnel engagement and payment</v>
      </c>
      <c r="D59" s="83" t="str">
        <f t="shared" ca="1" si="20"/>
        <v>Payroll payments are inaccurate, made for "ghost" employees, or for valid employees but hours not worked</v>
      </c>
      <c r="E59" s="69" t="s">
        <v>148</v>
      </c>
      <c r="F59" s="83" t="str">
        <f t="shared" ca="1" si="21"/>
        <v>Payroll segregation of duties</v>
      </c>
      <c r="G59" s="69" t="s">
        <v>149</v>
      </c>
      <c r="H59" s="77" t="str">
        <f t="shared" ca="1" si="22"/>
        <v>There is a clear allocation/ breakdown of the use of the UNHCR provided contribution maximum budgeting rate per /person into ( gross salary, net payment, other entitlements) as well as supporting documentation.</v>
      </c>
      <c r="I59" s="58" t="s">
        <v>72</v>
      </c>
      <c r="J59" s="59" t="s">
        <v>39</v>
      </c>
      <c r="K59" s="97" t="s">
        <v>72</v>
      </c>
      <c r="L59" s="97" t="s">
        <v>39</v>
      </c>
      <c r="M59" s="97" t="s">
        <v>73</v>
      </c>
      <c r="N59" s="31"/>
      <c r="O59" s="31"/>
      <c r="P59" s="31"/>
      <c r="Q59" s="107" t="str">
        <f>VLOOKUP($A$1,'Data Validation'!$B$34:$C$36,2,FALSE)</f>
        <v>Select answer</v>
      </c>
      <c r="R59" s="31"/>
      <c r="S59" s="31"/>
      <c r="T59" s="31"/>
      <c r="U59" s="60"/>
      <c r="V59" s="60"/>
      <c r="W59" s="60"/>
      <c r="X59" s="61" t="s">
        <v>74</v>
      </c>
      <c r="Y59" s="60"/>
      <c r="Z59" s="60"/>
      <c r="AA59" s="60"/>
    </row>
    <row r="60" spans="2:27" ht="48" customHeight="1" x14ac:dyDescent="0.25">
      <c r="B60" s="69" t="s">
        <v>144</v>
      </c>
      <c r="C60" s="83" t="str">
        <f t="shared" ca="1" si="20"/>
        <v>Personnel engagement and payment</v>
      </c>
      <c r="D60" s="83" t="str">
        <f t="shared" ca="1" si="20"/>
        <v>Payroll payments are inaccurate, made for "ghost" employees, or for valid employees but hours not worked</v>
      </c>
      <c r="E60" s="69" t="s">
        <v>148</v>
      </c>
      <c r="F60" s="83" t="str">
        <f t="shared" ca="1" si="21"/>
        <v>Payroll segregation of duties</v>
      </c>
      <c r="G60" s="69" t="s">
        <v>150</v>
      </c>
      <c r="H60" s="84" t="str">
        <f t="shared" ca="1" si="22"/>
        <v>There is segregation of duties between the maintenance of payroll data and the approval of payroll payments.</v>
      </c>
      <c r="I60" s="58" t="s">
        <v>72</v>
      </c>
      <c r="J60" s="59" t="s">
        <v>39</v>
      </c>
      <c r="K60" s="97" t="s">
        <v>72</v>
      </c>
      <c r="L60" s="97" t="s">
        <v>39</v>
      </c>
      <c r="M60" s="97" t="s">
        <v>73</v>
      </c>
      <c r="N60" s="31"/>
      <c r="O60" s="31"/>
      <c r="P60" s="31"/>
      <c r="Q60" s="107" t="str">
        <f>VLOOKUP($A$1,'Data Validation'!$B$34:$C$36,2,FALSE)</f>
        <v>Select answer</v>
      </c>
      <c r="R60" s="31"/>
      <c r="S60" s="31"/>
      <c r="T60" s="31"/>
      <c r="U60" s="60"/>
      <c r="V60" s="60"/>
      <c r="W60" s="60"/>
      <c r="X60" s="61" t="s">
        <v>74</v>
      </c>
      <c r="Y60" s="60"/>
      <c r="Z60" s="60"/>
      <c r="AA60" s="60"/>
    </row>
    <row r="61" spans="2:27" ht="50.25" customHeight="1" x14ac:dyDescent="0.25">
      <c r="B61" s="69" t="s">
        <v>144</v>
      </c>
      <c r="C61" s="83" t="str">
        <f t="shared" ca="1" si="20"/>
        <v>Personnel engagement and payment</v>
      </c>
      <c r="D61" s="83" t="str">
        <f t="shared" ca="1" si="20"/>
        <v>Payroll payments are inaccurate, made for "ghost" employees, or for valid employees but hours not worked</v>
      </c>
      <c r="E61" s="69" t="s">
        <v>148</v>
      </c>
      <c r="F61" s="83" t="str">
        <f t="shared" ca="1" si="21"/>
        <v>Payroll segregation of duties</v>
      </c>
      <c r="G61" s="69" t="s">
        <v>151</v>
      </c>
      <c r="H61" s="84" t="str">
        <f t="shared" ca="1" si="22"/>
        <v>Key changes such as employees, changes to bank accounts details, changes to salary bases and terminations are checked against source documentation.</v>
      </c>
      <c r="I61" s="58" t="s">
        <v>72</v>
      </c>
      <c r="J61" s="59" t="s">
        <v>39</v>
      </c>
      <c r="K61" s="97" t="s">
        <v>72</v>
      </c>
      <c r="L61" s="97" t="s">
        <v>39</v>
      </c>
      <c r="M61" s="97" t="s">
        <v>73</v>
      </c>
      <c r="N61" s="31"/>
      <c r="O61" s="31"/>
      <c r="P61" s="31"/>
      <c r="Q61" s="107" t="str">
        <f>VLOOKUP($A$1,'Data Validation'!$B$34:$C$36,2,FALSE)</f>
        <v>Select answer</v>
      </c>
      <c r="R61" s="31"/>
      <c r="S61" s="31"/>
      <c r="T61" s="31"/>
      <c r="U61" s="60"/>
      <c r="V61" s="60"/>
      <c r="W61" s="60"/>
      <c r="X61" s="61" t="s">
        <v>74</v>
      </c>
      <c r="Y61" s="60"/>
      <c r="Z61" s="60"/>
      <c r="AA61" s="60"/>
    </row>
    <row r="62" spans="2:27" ht="84" x14ac:dyDescent="0.25">
      <c r="B62" s="69" t="s">
        <v>144</v>
      </c>
      <c r="C62" s="83" t="str">
        <f t="shared" ca="1" si="20"/>
        <v>Personnel engagement and payment</v>
      </c>
      <c r="D62" s="83" t="str">
        <f t="shared" ca="1" si="20"/>
        <v>Payroll payments are inaccurate, made for "ghost" employees, or for valid employees but hours not worked
Payroll allocation to projects/donors is inaccurate</v>
      </c>
      <c r="E62" s="69" t="s">
        <v>152</v>
      </c>
      <c r="F62" s="83" t="str">
        <f t="shared" ca="1" si="21"/>
        <v>Review of time and attendance</v>
      </c>
      <c r="G62" s="69" t="s">
        <v>153</v>
      </c>
      <c r="H62" s="77" t="str">
        <f t="shared" ca="1" si="22"/>
        <v>Time and attendance are reviewed and approved to ensure accuracy and validity of hours worked.</v>
      </c>
      <c r="I62" s="58" t="s">
        <v>72</v>
      </c>
      <c r="J62" s="59" t="s">
        <v>39</v>
      </c>
      <c r="K62" s="97" t="s">
        <v>72</v>
      </c>
      <c r="L62" s="97" t="s">
        <v>39</v>
      </c>
      <c r="M62" s="97" t="s">
        <v>73</v>
      </c>
      <c r="N62" s="31"/>
      <c r="O62" s="31"/>
      <c r="P62" s="31"/>
      <c r="Q62" s="107" t="str">
        <f>VLOOKUP($A$1,'Data Validation'!$B$34:$C$36,2,FALSE)</f>
        <v>Select answer</v>
      </c>
      <c r="R62" s="31"/>
      <c r="S62" s="31"/>
      <c r="T62" s="31"/>
      <c r="U62" s="60"/>
      <c r="V62" s="60"/>
      <c r="W62" s="60"/>
      <c r="X62" s="61" t="s">
        <v>74</v>
      </c>
      <c r="Y62" s="60"/>
      <c r="Z62" s="60"/>
      <c r="AA62" s="60"/>
    </row>
    <row r="63" spans="2:27" ht="60" x14ac:dyDescent="0.25">
      <c r="B63" s="69" t="s">
        <v>144</v>
      </c>
      <c r="C63" s="83" t="str">
        <f t="shared" ca="1" si="20"/>
        <v>Personnel engagement and payment</v>
      </c>
      <c r="D63" s="83" t="str">
        <f t="shared" ca="1" si="20"/>
        <v>Payroll payments are inaccurate, made for "ghost" employees, or for valid employees but hours not worked</v>
      </c>
      <c r="E63" s="69" t="s">
        <v>154</v>
      </c>
      <c r="F63" s="83" t="str">
        <f t="shared" ca="1" si="21"/>
        <v>Payroll authorization</v>
      </c>
      <c r="G63" s="69" t="s">
        <v>155</v>
      </c>
      <c r="H63" s="77" t="str">
        <f t="shared" ca="1" si="22"/>
        <v xml:space="preserve"> A review of payroll is performed before processing the payment, including an analysis of variances vs prior period, of overtime, bonuses and vacation.</v>
      </c>
      <c r="I63" s="58" t="s">
        <v>72</v>
      </c>
      <c r="J63" s="59" t="s">
        <v>39</v>
      </c>
      <c r="K63" s="97" t="s">
        <v>72</v>
      </c>
      <c r="L63" s="97" t="s">
        <v>39</v>
      </c>
      <c r="M63" s="97" t="s">
        <v>73</v>
      </c>
      <c r="N63" s="31"/>
      <c r="O63" s="31"/>
      <c r="P63" s="31"/>
      <c r="Q63" s="107" t="str">
        <f>VLOOKUP($A$1,'Data Validation'!$B$34:$C$36,2,FALSE)</f>
        <v>Select answer</v>
      </c>
      <c r="R63" s="31"/>
      <c r="S63" s="31"/>
      <c r="T63" s="31"/>
      <c r="U63" s="60"/>
      <c r="V63" s="60"/>
      <c r="W63" s="60"/>
      <c r="X63" s="61" t="s">
        <v>74</v>
      </c>
      <c r="Y63" s="60"/>
      <c r="Z63" s="60"/>
      <c r="AA63" s="60"/>
    </row>
    <row r="64" spans="2:27" ht="36" x14ac:dyDescent="0.25">
      <c r="B64" s="69" t="s">
        <v>144</v>
      </c>
      <c r="C64" s="83" t="str">
        <f t="shared" ca="1" si="20"/>
        <v>Personnel engagement and payment</v>
      </c>
      <c r="D64" s="83" t="str">
        <f t="shared" ca="1" si="20"/>
        <v>Allocation of payroll costs to projects/donors is inaccurate</v>
      </c>
      <c r="E64" s="69" t="s">
        <v>156</v>
      </c>
      <c r="F64" s="83" t="str">
        <f t="shared" ca="1" si="21"/>
        <v>Payroll allocation review</v>
      </c>
      <c r="G64" s="79" t="s">
        <v>157</v>
      </c>
      <c r="H64" s="85" t="str">
        <f t="shared" ca="1" si="22"/>
        <v>Allocation of payroll costs and adjustments made to coding of hours to projects and donors are reviewed independently.</v>
      </c>
      <c r="I64" s="58" t="s">
        <v>72</v>
      </c>
      <c r="J64" s="59" t="s">
        <v>39</v>
      </c>
      <c r="K64" s="97" t="s">
        <v>72</v>
      </c>
      <c r="L64" s="97" t="s">
        <v>39</v>
      </c>
      <c r="M64" s="97" t="s">
        <v>73</v>
      </c>
      <c r="N64" s="31"/>
      <c r="O64" s="31"/>
      <c r="P64" s="31"/>
      <c r="Q64" s="107" t="str">
        <f>VLOOKUP($A$1,'Data Validation'!$B$34:$C$36,2,FALSE)</f>
        <v>Select answer</v>
      </c>
      <c r="R64" s="31"/>
      <c r="S64" s="31"/>
      <c r="T64" s="31"/>
      <c r="U64" s="60"/>
      <c r="V64" s="60"/>
      <c r="W64" s="60"/>
      <c r="X64" s="61" t="s">
        <v>74</v>
      </c>
      <c r="Y64" s="60"/>
      <c r="Z64" s="60"/>
      <c r="AA64" s="60"/>
    </row>
    <row r="65" spans="2:27" ht="36" x14ac:dyDescent="0.25">
      <c r="B65" s="69" t="s">
        <v>144</v>
      </c>
      <c r="C65" s="83" t="str">
        <f t="shared" ca="1" si="20"/>
        <v>Personnel engagement and payment</v>
      </c>
      <c r="D65" s="83" t="str">
        <f t="shared" ca="1" si="20"/>
        <v>Allocation of payroll costs to projects/donors is inaccurate</v>
      </c>
      <c r="E65" s="69" t="s">
        <v>156</v>
      </c>
      <c r="F65" s="83" t="str">
        <f t="shared" ca="1" si="21"/>
        <v>Payroll allocation review</v>
      </c>
      <c r="G65" s="79" t="s">
        <v>158</v>
      </c>
      <c r="H65" s="77" t="str">
        <f t="shared" ca="1" si="22"/>
        <v>An independent review is performed to ensure that total hours charged to all projects (across various donors) do not exceed total worked hours.</v>
      </c>
      <c r="I65" s="58" t="s">
        <v>72</v>
      </c>
      <c r="J65" s="59" t="s">
        <v>39</v>
      </c>
      <c r="K65" s="97" t="s">
        <v>72</v>
      </c>
      <c r="L65" s="97" t="s">
        <v>39</v>
      </c>
      <c r="M65" s="97" t="s">
        <v>73</v>
      </c>
      <c r="N65" s="31"/>
      <c r="O65" s="31"/>
      <c r="P65" s="31"/>
      <c r="Q65" s="107" t="str">
        <f>VLOOKUP($A$1,'Data Validation'!$B$34:$C$36,2,FALSE)</f>
        <v>Select answer</v>
      </c>
      <c r="R65" s="31"/>
      <c r="S65" s="31"/>
      <c r="T65" s="31"/>
      <c r="U65" s="60"/>
      <c r="V65" s="60"/>
      <c r="W65" s="60"/>
      <c r="X65" s="61" t="s">
        <v>74</v>
      </c>
      <c r="Y65" s="60"/>
      <c r="Z65" s="60"/>
      <c r="AA65" s="60"/>
    </row>
    <row r="66" spans="2:27" ht="36" x14ac:dyDescent="0.25">
      <c r="B66" s="69" t="s">
        <v>144</v>
      </c>
      <c r="C66" s="83" t="str">
        <f t="shared" ca="1" si="20"/>
        <v>Personnel engagement and payment</v>
      </c>
      <c r="D66" s="83" t="str">
        <f t="shared" ca="1" si="20"/>
        <v>Recording of payroll into the general ledger is inaccurate</v>
      </c>
      <c r="E66" s="69" t="s">
        <v>159</v>
      </c>
      <c r="F66" s="83" t="str">
        <f t="shared" ca="1" si="21"/>
        <v>Payroll accounting</v>
      </c>
      <c r="G66" s="76" t="s">
        <v>160</v>
      </c>
      <c r="H66" s="86" t="str">
        <f t="shared" ca="1" si="22"/>
        <v>There is appropriate segregation of duties between payroll accounting and approval of payroll payments.</v>
      </c>
      <c r="I66" s="58" t="s">
        <v>72</v>
      </c>
      <c r="J66" s="59" t="s">
        <v>39</v>
      </c>
      <c r="K66" s="97" t="s">
        <v>72</v>
      </c>
      <c r="L66" s="97" t="s">
        <v>39</v>
      </c>
      <c r="M66" s="97" t="s">
        <v>73</v>
      </c>
      <c r="N66" s="31"/>
      <c r="O66" s="31"/>
      <c r="P66" s="31"/>
      <c r="Q66" s="107" t="str">
        <f>VLOOKUP($A$1,'Data Validation'!$B$34:$C$36,2,FALSE)</f>
        <v>Select answer</v>
      </c>
      <c r="R66" s="31"/>
      <c r="S66" s="31"/>
      <c r="T66" s="31"/>
      <c r="U66" s="60"/>
      <c r="V66" s="60"/>
      <c r="W66" s="60"/>
      <c r="X66" s="61" t="s">
        <v>74</v>
      </c>
      <c r="Y66" s="60"/>
      <c r="Z66" s="60"/>
      <c r="AA66" s="60"/>
    </row>
    <row r="67" spans="2:27" ht="36" x14ac:dyDescent="0.25">
      <c r="B67" s="69" t="s">
        <v>144</v>
      </c>
      <c r="C67" s="83" t="str">
        <f t="shared" ca="1" si="20"/>
        <v>Personnel engagement and payment</v>
      </c>
      <c r="D67" s="83" t="str">
        <f t="shared" ca="1" si="20"/>
        <v>Recording of payroll into the general ledger is inaccurate</v>
      </c>
      <c r="E67" s="69" t="s">
        <v>161</v>
      </c>
      <c r="F67" s="83" t="str">
        <f t="shared" ca="1" si="21"/>
        <v>Payroll reconciliation</v>
      </c>
      <c r="G67" s="69" t="s">
        <v>162</v>
      </c>
      <c r="H67" s="77" t="str">
        <f t="shared" ca="1" si="22"/>
        <v>Payroll reconciliations between wage payment and general ledger (and sub ledger if applicable) are performed regularly.</v>
      </c>
      <c r="I67" s="58" t="s">
        <v>72</v>
      </c>
      <c r="J67" s="59" t="s">
        <v>39</v>
      </c>
      <c r="K67" s="97" t="s">
        <v>72</v>
      </c>
      <c r="L67" s="97" t="s">
        <v>39</v>
      </c>
      <c r="M67" s="97" t="s">
        <v>73</v>
      </c>
      <c r="N67" s="31"/>
      <c r="O67" s="31"/>
      <c r="P67" s="31"/>
      <c r="Q67" s="107" t="str">
        <f>VLOOKUP($A$1,'Data Validation'!$B$34:$C$36,2,FALSE)</f>
        <v>Select answer</v>
      </c>
      <c r="R67" s="31"/>
      <c r="S67" s="31"/>
      <c r="T67" s="31"/>
      <c r="U67" s="60"/>
      <c r="V67" s="60"/>
      <c r="W67" s="60"/>
      <c r="X67" s="61" t="s">
        <v>74</v>
      </c>
      <c r="Y67" s="60"/>
      <c r="Z67" s="60"/>
      <c r="AA67" s="60"/>
    </row>
    <row r="68" spans="2:27" ht="36" x14ac:dyDescent="0.25">
      <c r="B68" s="69" t="s">
        <v>144</v>
      </c>
      <c r="C68" s="83" t="str">
        <f t="shared" ca="1" si="20"/>
        <v>Personnel engagement and payment</v>
      </c>
      <c r="D68" s="83" t="str">
        <f t="shared" ca="1" si="20"/>
        <v>Personnel expenses are inaccurate and/ or invalid</v>
      </c>
      <c r="E68" s="69" t="s">
        <v>163</v>
      </c>
      <c r="F68" s="83" t="str">
        <f t="shared" ca="1" si="21"/>
        <v>Personnel expense approval</v>
      </c>
      <c r="G68" s="69" t="s">
        <v>164</v>
      </c>
      <c r="H68" s="77" t="str">
        <f t="shared" ca="1" si="22"/>
        <v>Personnel expenses (incl. travel etc.) are approved independently to verify that they are valid and in compliance with the project agreement.</v>
      </c>
      <c r="I68" s="58" t="s">
        <v>72</v>
      </c>
      <c r="J68" s="59" t="s">
        <v>39</v>
      </c>
      <c r="K68" s="97" t="s">
        <v>72</v>
      </c>
      <c r="L68" s="97" t="s">
        <v>39</v>
      </c>
      <c r="M68" s="97" t="s">
        <v>73</v>
      </c>
      <c r="N68" s="31"/>
      <c r="O68" s="31"/>
      <c r="P68" s="31"/>
      <c r="Q68" s="107" t="str">
        <f>VLOOKUP($A$1,'Data Validation'!$B$34:$C$36,2,FALSE)</f>
        <v>Select answer</v>
      </c>
      <c r="R68" s="31"/>
      <c r="S68" s="31"/>
      <c r="T68" s="31"/>
      <c r="U68" s="60"/>
      <c r="V68" s="60"/>
      <c r="W68" s="60"/>
      <c r="X68" s="61" t="s">
        <v>74</v>
      </c>
      <c r="Y68" s="60"/>
      <c r="Z68" s="60"/>
      <c r="AA68" s="60"/>
    </row>
    <row r="69" spans="2:27" ht="72" x14ac:dyDescent="0.25">
      <c r="B69" s="69" t="s">
        <v>144</v>
      </c>
      <c r="C69" s="83" t="str">
        <f t="shared" ca="1" si="20"/>
        <v>Personnel engagement and payment</v>
      </c>
      <c r="D69" s="83" t="str">
        <f t="shared" ca="1" si="20"/>
        <v>Inaccurate or incomplete salary calculations, unauthorized salary payments and lack of criteria / base to monitor and to evaluate employees' performance.</v>
      </c>
      <c r="E69" s="69" t="s">
        <v>165</v>
      </c>
      <c r="F69" s="83" t="str">
        <f t="shared" ca="1" si="21"/>
        <v xml:space="preserve">Completeness of Personnel Files </v>
      </c>
      <c r="G69" s="69" t="s">
        <v>166</v>
      </c>
      <c r="H69" s="77" t="str">
        <f t="shared" ca="1" si="22"/>
        <v>Personnel Files are complete, accurate and updated.</v>
      </c>
      <c r="I69" s="58" t="s">
        <v>72</v>
      </c>
      <c r="J69" s="59" t="s">
        <v>39</v>
      </c>
      <c r="K69" s="97" t="s">
        <v>72</v>
      </c>
      <c r="L69" s="97" t="s">
        <v>39</v>
      </c>
      <c r="M69" s="97" t="s">
        <v>73</v>
      </c>
      <c r="N69" s="31"/>
      <c r="O69" s="31"/>
      <c r="P69" s="31"/>
      <c r="Q69" s="107" t="str">
        <f>VLOOKUP($A$1,'Data Validation'!$B$34:$C$36,2,FALSE)</f>
        <v>Select answer</v>
      </c>
      <c r="R69" s="31"/>
      <c r="S69" s="31"/>
      <c r="T69" s="31"/>
      <c r="U69" s="60"/>
      <c r="V69" s="60"/>
      <c r="W69" s="60"/>
      <c r="X69" s="61" t="s">
        <v>74</v>
      </c>
      <c r="Y69" s="60"/>
      <c r="Z69" s="60"/>
      <c r="AA69" s="60"/>
    </row>
    <row r="70" spans="2:27" ht="23.85" customHeight="1" x14ac:dyDescent="0.25">
      <c r="B70" s="203" t="str">
        <f t="shared" ref="B70:F70" ca="1" si="23">INDIRECT(CONCATENATE("'ICQ ",$A$1,"'!",CELL("address",B70)))</f>
        <v>Process controls  Assessment</v>
      </c>
      <c r="C70" s="204">
        <f t="shared" ca="1" si="23"/>
        <v>0</v>
      </c>
      <c r="D70" s="204">
        <f t="shared" ca="1" si="23"/>
        <v>0</v>
      </c>
      <c r="E70" s="204">
        <f t="shared" ca="1" si="23"/>
        <v>0</v>
      </c>
      <c r="F70" s="205">
        <f t="shared" ca="1" si="23"/>
        <v>0</v>
      </c>
      <c r="G70" s="79"/>
      <c r="H70" s="80"/>
      <c r="I70" s="201" t="s">
        <v>39</v>
      </c>
      <c r="J70" s="202"/>
      <c r="K70" s="238" t="s">
        <v>39</v>
      </c>
      <c r="L70" s="239"/>
      <c r="M70" s="92"/>
      <c r="N70" s="43"/>
      <c r="O70" s="30"/>
      <c r="P70" s="30"/>
      <c r="Q70" s="26" t="s">
        <v>74</v>
      </c>
      <c r="R70" s="30"/>
      <c r="S70" s="30"/>
      <c r="T70" s="30"/>
      <c r="U70" s="51"/>
      <c r="V70" s="61"/>
      <c r="W70" s="61"/>
      <c r="X70" s="61" t="s">
        <v>74</v>
      </c>
      <c r="Y70" s="61"/>
      <c r="Z70" s="61"/>
      <c r="AA70" s="61"/>
    </row>
    <row r="71" spans="2:27" ht="38.25" customHeight="1" x14ac:dyDescent="0.25">
      <c r="B71" s="81" t="str">
        <f t="shared" ref="B71" ca="1" si="24">INDIRECT(CONCATENATE("'ICQ ",$A$1,"'!",CELL("address",B71)))</f>
        <v>Personnel engagement and payment overall process rating</v>
      </c>
      <c r="C71" s="82"/>
      <c r="D71" s="82"/>
      <c r="E71" s="82"/>
      <c r="F71" s="82"/>
      <c r="G71" s="82"/>
      <c r="H71" s="82"/>
      <c r="I71" s="55"/>
      <c r="J71" s="55"/>
      <c r="K71" s="82"/>
      <c r="L71" s="82"/>
      <c r="M71" s="82"/>
      <c r="N71" s="34"/>
      <c r="O71" s="34"/>
      <c r="P71" s="34"/>
      <c r="Q71" s="34"/>
      <c r="R71" s="34"/>
      <c r="S71" s="34"/>
      <c r="T71" s="35"/>
      <c r="U71" s="56"/>
      <c r="V71" s="56"/>
      <c r="W71" s="56"/>
      <c r="X71" s="56"/>
      <c r="Y71" s="56"/>
      <c r="Z71" s="56"/>
      <c r="AA71" s="57"/>
    </row>
    <row r="72" spans="2:27" ht="25.5" customHeight="1" x14ac:dyDescent="0.25">
      <c r="B72" s="87" t="s">
        <v>167</v>
      </c>
      <c r="C72" s="88" t="str">
        <f t="shared" ref="C72:D74" ca="1" si="25">INDIRECT(CONCATENATE("'ICQ ",$A$1,"'!",CELL("address",C72)))</f>
        <v>Budget</v>
      </c>
      <c r="D72" s="88" t="str">
        <f t="shared" ca="1" si="25"/>
        <v>Overruns are incurred</v>
      </c>
      <c r="E72" s="89" t="s">
        <v>168</v>
      </c>
      <c r="F72" s="88" t="str">
        <f t="shared" ref="F72:F74" ca="1" si="26">INDIRECT(CONCATENATE("'ICQ ",$A$1,"'!",CELL("address",F72)))</f>
        <v>Budget follow-up</v>
      </c>
      <c r="G72" s="89" t="s">
        <v>169</v>
      </c>
      <c r="H72" s="73" t="str">
        <f t="shared" ref="H72:H74" ca="1" si="27">INDIRECT(CONCATENATE("'ICQ ",$A$1,"'!",CELL("address",H72)))</f>
        <v xml:space="preserve">Expenditure against budget is monitored on a regular basis (periodically). </v>
      </c>
      <c r="I72" s="58" t="s">
        <v>72</v>
      </c>
      <c r="J72" s="59" t="s">
        <v>39</v>
      </c>
      <c r="K72" s="97" t="s">
        <v>72</v>
      </c>
      <c r="L72" s="97" t="s">
        <v>39</v>
      </c>
      <c r="M72" s="97" t="s">
        <v>73</v>
      </c>
      <c r="N72" s="31"/>
      <c r="O72" s="31"/>
      <c r="P72" s="31"/>
      <c r="Q72" s="107" t="str">
        <f>VLOOKUP($A$1,'Data Validation'!$B$34:$C$36,2,FALSE)</f>
        <v>Select answer</v>
      </c>
      <c r="R72" s="31"/>
      <c r="S72" s="31"/>
      <c r="T72" s="31"/>
      <c r="U72" s="60"/>
      <c r="V72" s="60"/>
      <c r="W72" s="60"/>
      <c r="X72" s="61" t="s">
        <v>74</v>
      </c>
      <c r="Y72" s="60"/>
      <c r="Z72" s="60"/>
      <c r="AA72" s="60"/>
    </row>
    <row r="73" spans="2:27" ht="107.1" customHeight="1" x14ac:dyDescent="0.25">
      <c r="B73" s="89" t="s">
        <v>167</v>
      </c>
      <c r="C73" s="75" t="str">
        <f t="shared" ca="1" si="25"/>
        <v>Budget</v>
      </c>
      <c r="D73" s="70" t="str">
        <f t="shared" ca="1" si="25"/>
        <v>Overruns are incurred</v>
      </c>
      <c r="E73" s="72" t="s">
        <v>168</v>
      </c>
      <c r="F73" s="70" t="str">
        <f t="shared" ca="1" si="26"/>
        <v>Budget line transfer approval</v>
      </c>
      <c r="G73" s="72" t="s">
        <v>170</v>
      </c>
      <c r="H73" s="77" t="str">
        <f ca="1">INDIRECT(CONCATENATE("'ICQ ",$A$1,"'!",CELL("address",H73)))</f>
        <v xml:space="preserve">Refer to the Bilateral Non - Government PPA, section 7 - Budget flexibility.The following budget line transfers are only made upon advance witten authorization by UNHCR  (Amendment of the PPA): 
- Over 30 or 50 per cent (depending on the risk assessment) of the authorized level provided (by Output Level)                                                                                      - Impacting overall Project Budget.                                                                                Movement of funds between pillars
Documentation is maintained for such transfers. </v>
      </c>
      <c r="I73" s="58" t="s">
        <v>72</v>
      </c>
      <c r="J73" s="59" t="s">
        <v>39</v>
      </c>
      <c r="K73" s="97" t="s">
        <v>72</v>
      </c>
      <c r="L73" s="97" t="s">
        <v>39</v>
      </c>
      <c r="M73" s="97" t="s">
        <v>73</v>
      </c>
      <c r="N73" s="31"/>
      <c r="O73" s="31"/>
      <c r="P73" s="31"/>
      <c r="Q73" s="107" t="str">
        <f>VLOOKUP($A$1,'Data Validation'!$B$34:$C$36,2,FALSE)</f>
        <v>Select answer</v>
      </c>
      <c r="R73" s="31"/>
      <c r="S73" s="31"/>
      <c r="T73" s="31"/>
      <c r="U73" s="60"/>
      <c r="V73" s="60"/>
      <c r="W73" s="60"/>
      <c r="X73" s="61" t="s">
        <v>74</v>
      </c>
      <c r="Y73" s="60"/>
      <c r="Z73" s="60"/>
      <c r="AA73" s="60"/>
    </row>
    <row r="74" spans="2:27" ht="33.75" customHeight="1" x14ac:dyDescent="0.25">
      <c r="B74" s="89" t="s">
        <v>167</v>
      </c>
      <c r="C74" s="75" t="str">
        <f t="shared" ca="1" si="25"/>
        <v>Budget</v>
      </c>
      <c r="D74" s="70" t="str">
        <f t="shared" ca="1" si="25"/>
        <v>PICSC Budget miscalculated</v>
      </c>
      <c r="E74" s="72" t="s">
        <v>171</v>
      </c>
      <c r="F74" s="70" t="str">
        <f t="shared" ca="1" si="26"/>
        <v>Budget accuracy</v>
      </c>
      <c r="G74" s="72" t="s">
        <v>172</v>
      </c>
      <c r="H74" s="77" t="str">
        <f t="shared" ca="1" si="27"/>
        <v xml:space="preserve">PICSC is accurately budgeted and applied to expenses claimed in the PFR </v>
      </c>
      <c r="I74" s="58" t="s">
        <v>100</v>
      </c>
      <c r="J74" s="59" t="s">
        <v>106</v>
      </c>
      <c r="K74" s="97" t="s">
        <v>72</v>
      </c>
      <c r="L74" s="97" t="s">
        <v>39</v>
      </c>
      <c r="M74" s="97" t="s">
        <v>73</v>
      </c>
      <c r="N74" s="31"/>
      <c r="O74" s="31"/>
      <c r="P74" s="31"/>
      <c r="Q74" s="107" t="str">
        <f>VLOOKUP($A$1,'Data Validation'!$B$34:$C$36,2,FALSE)</f>
        <v>Select answer</v>
      </c>
      <c r="R74" s="31"/>
      <c r="S74" s="31"/>
      <c r="T74" s="31"/>
      <c r="U74" s="60" t="s">
        <v>173</v>
      </c>
      <c r="V74" s="60"/>
      <c r="W74" s="60"/>
      <c r="X74" s="61" t="s">
        <v>74</v>
      </c>
      <c r="Y74" s="60"/>
      <c r="Z74" s="60"/>
      <c r="AA74" s="60"/>
    </row>
    <row r="75" spans="2:27" ht="45" customHeight="1" x14ac:dyDescent="0.25">
      <c r="B75" s="203" t="str">
        <f t="shared" ref="B75:F75" ca="1" si="28">INDIRECT(CONCATENATE("'ICQ ",$A$1,"'!",CELL("address",B75)))</f>
        <v>Process controls  Assessment</v>
      </c>
      <c r="C75" s="204">
        <f t="shared" ca="1" si="28"/>
        <v>0</v>
      </c>
      <c r="D75" s="204">
        <f t="shared" ca="1" si="28"/>
        <v>0</v>
      </c>
      <c r="E75" s="204">
        <f t="shared" ca="1" si="28"/>
        <v>0</v>
      </c>
      <c r="F75" s="205">
        <f t="shared" ca="1" si="28"/>
        <v>0</v>
      </c>
      <c r="G75" s="79"/>
      <c r="H75" s="80"/>
      <c r="I75" s="201" t="s">
        <v>39</v>
      </c>
      <c r="J75" s="202"/>
      <c r="K75" s="238" t="s">
        <v>39</v>
      </c>
      <c r="L75" s="239"/>
      <c r="M75" s="92"/>
      <c r="N75" s="31"/>
      <c r="O75" s="29"/>
      <c r="P75" s="29"/>
      <c r="Q75" s="26" t="s">
        <v>74</v>
      </c>
      <c r="R75" s="29"/>
      <c r="S75" s="29"/>
      <c r="T75" s="29"/>
      <c r="U75" s="60"/>
      <c r="V75" s="60"/>
      <c r="W75" s="60"/>
      <c r="X75" s="61" t="s">
        <v>74</v>
      </c>
      <c r="Y75" s="60"/>
      <c r="Z75" s="60"/>
      <c r="AA75" s="60"/>
    </row>
    <row r="76" spans="2:27" ht="32.25" customHeight="1" x14ac:dyDescent="0.25">
      <c r="B76" s="81" t="str">
        <f t="shared" ref="B76" ca="1" si="29">INDIRECT(CONCATENATE("'ICQ ",$A$1,"'!",CELL("address",B76)))</f>
        <v>Budget compliance  overall process rating</v>
      </c>
      <c r="C76" s="82"/>
      <c r="D76" s="82"/>
      <c r="E76" s="82"/>
      <c r="F76" s="82"/>
      <c r="G76" s="82"/>
      <c r="H76" s="82"/>
      <c r="I76" s="55"/>
      <c r="J76" s="55"/>
      <c r="K76" s="82"/>
      <c r="L76" s="82"/>
      <c r="M76" s="82"/>
      <c r="N76" s="34"/>
      <c r="O76" s="34"/>
      <c r="P76" s="34"/>
      <c r="Q76" s="34"/>
      <c r="R76" s="34"/>
      <c r="S76" s="34"/>
      <c r="T76" s="35"/>
      <c r="U76" s="56"/>
      <c r="V76" s="56"/>
      <c r="W76" s="56"/>
      <c r="X76" s="56"/>
      <c r="Y76" s="56"/>
      <c r="Z76" s="56"/>
      <c r="AA76" s="57"/>
    </row>
    <row r="77" spans="2:27" ht="48.4" customHeight="1" x14ac:dyDescent="0.25">
      <c r="B77" s="69" t="s">
        <v>174</v>
      </c>
      <c r="C77" s="70" t="str">
        <f t="shared" ref="C77:D81" ca="1" si="30">INDIRECT(CONCATENATE("'ICQ ",$A$1,"'!",CELL("address",C77)))</f>
        <v>Goods and Property</v>
      </c>
      <c r="D77" s="70" t="str">
        <f t="shared" ca="1" si="30"/>
        <v>Fixed assets are not controlled</v>
      </c>
      <c r="E77" s="72" t="s">
        <v>175</v>
      </c>
      <c r="F77" s="70" t="str">
        <f t="shared" ref="F77:F81" ca="1" si="31">INDIRECT(CONCATENATE("'ICQ ",$A$1,"'!",CELL("address",F77)))</f>
        <v>Fixed assets controlling</v>
      </c>
      <c r="G77" s="69" t="s">
        <v>176</v>
      </c>
      <c r="H77" s="84" t="str">
        <f t="shared" ref="H77:H81" ca="1" si="32">INDIRECT(CONCATENATE("'ICQ ",$A$1,"'!",CELL("address",H77)))</f>
        <v>The partner undertakes a periodic physical verification of fixed assets (UNHCR Provided Good and Properties in cash or kind).
Proper documentation is kept by partner evidencing the periodic physical verification of fixed assets.</v>
      </c>
      <c r="I77" s="58" t="s">
        <v>72</v>
      </c>
      <c r="J77" s="59" t="s">
        <v>39</v>
      </c>
      <c r="K77" s="97" t="s">
        <v>72</v>
      </c>
      <c r="L77" s="97" t="s">
        <v>39</v>
      </c>
      <c r="M77" s="97" t="s">
        <v>73</v>
      </c>
      <c r="N77" s="31"/>
      <c r="O77" s="31"/>
      <c r="P77" s="31"/>
      <c r="Q77" s="107" t="str">
        <f>VLOOKUP($A$1,'Data Validation'!$B$34:$C$36,2,FALSE)</f>
        <v>Select answer</v>
      </c>
      <c r="R77" s="31"/>
      <c r="S77" s="31"/>
      <c r="T77" s="31"/>
      <c r="U77" s="60"/>
      <c r="V77" s="60"/>
      <c r="W77" s="60"/>
      <c r="X77" s="61" t="s">
        <v>74</v>
      </c>
      <c r="Y77" s="60"/>
      <c r="Z77" s="60"/>
      <c r="AA77" s="60"/>
    </row>
    <row r="78" spans="2:27" ht="31.5" customHeight="1" x14ac:dyDescent="0.25">
      <c r="B78" s="69" t="s">
        <v>174</v>
      </c>
      <c r="C78" s="70" t="str">
        <f t="shared" ca="1" si="30"/>
        <v>Goods and Property</v>
      </c>
      <c r="D78" s="70" t="str">
        <f t="shared" ca="1" si="30"/>
        <v>Fixed assets are not controlled</v>
      </c>
      <c r="E78" s="72" t="s">
        <v>175</v>
      </c>
      <c r="F78" s="70" t="str">
        <f t="shared" ca="1" si="31"/>
        <v>Fixed assets controlling</v>
      </c>
      <c r="G78" s="69" t="s">
        <v>177</v>
      </c>
      <c r="H78" s="84" t="str">
        <f t="shared" ca="1" si="32"/>
        <v>A three-way match (check of cost and quantity) between the fixed assets register, the “Goods &amp; Property Report / Annex D” and the general ledger.</v>
      </c>
      <c r="I78" s="58" t="s">
        <v>72</v>
      </c>
      <c r="J78" s="59" t="s">
        <v>39</v>
      </c>
      <c r="K78" s="97" t="s">
        <v>72</v>
      </c>
      <c r="L78" s="97" t="s">
        <v>39</v>
      </c>
      <c r="M78" s="97" t="s">
        <v>73</v>
      </c>
      <c r="N78" s="31"/>
      <c r="O78" s="31"/>
      <c r="P78" s="31"/>
      <c r="Q78" s="107"/>
      <c r="R78" s="31"/>
      <c r="S78" s="31"/>
      <c r="T78" s="31"/>
      <c r="U78" s="60"/>
      <c r="V78" s="60"/>
      <c r="W78" s="60"/>
      <c r="X78" s="61"/>
      <c r="Y78" s="60"/>
      <c r="Z78" s="60"/>
      <c r="AA78" s="60"/>
    </row>
    <row r="79" spans="2:27" ht="24" x14ac:dyDescent="0.25">
      <c r="B79" s="69" t="s">
        <v>174</v>
      </c>
      <c r="C79" s="70" t="str">
        <f t="shared" ca="1" si="30"/>
        <v>Goods and Property</v>
      </c>
      <c r="D79" s="70" t="str">
        <f t="shared" ca="1" si="30"/>
        <v>Inventory are not well kept</v>
      </c>
      <c r="E79" s="72" t="s">
        <v>178</v>
      </c>
      <c r="F79" s="70" t="str">
        <f t="shared" ca="1" si="31"/>
        <v>Inventory controlling</v>
      </c>
      <c r="G79" s="69" t="s">
        <v>179</v>
      </c>
      <c r="H79" s="77" t="str">
        <f t="shared" ca="1" si="32"/>
        <v>The partner maintains proper and secured storage of inventory</v>
      </c>
      <c r="I79" s="58" t="s">
        <v>72</v>
      </c>
      <c r="J79" s="59" t="s">
        <v>39</v>
      </c>
      <c r="K79" s="97" t="s">
        <v>72</v>
      </c>
      <c r="L79" s="97" t="s">
        <v>39</v>
      </c>
      <c r="M79" s="97" t="s">
        <v>73</v>
      </c>
      <c r="N79" s="31"/>
      <c r="O79" s="31"/>
      <c r="P79" s="31"/>
      <c r="Q79" s="107" t="str">
        <f>VLOOKUP($A$1,'Data Validation'!$B$34:$C$36,2,FALSE)</f>
        <v>Select answer</v>
      </c>
      <c r="R79" s="31"/>
      <c r="S79" s="31"/>
      <c r="T79" s="31"/>
      <c r="U79" s="60"/>
      <c r="V79" s="60"/>
      <c r="W79" s="60"/>
      <c r="X79" s="61" t="s">
        <v>74</v>
      </c>
      <c r="Y79" s="60"/>
      <c r="Z79" s="60"/>
      <c r="AA79" s="60"/>
    </row>
    <row r="80" spans="2:27" ht="32.25" customHeight="1" x14ac:dyDescent="0.25">
      <c r="B80" s="69" t="s">
        <v>174</v>
      </c>
      <c r="C80" s="70" t="str">
        <f t="shared" ca="1" si="30"/>
        <v>Goods and Property</v>
      </c>
      <c r="D80" s="70" t="str">
        <f t="shared" ca="1" si="30"/>
        <v>Inventory are not controlled</v>
      </c>
      <c r="E80" s="72" t="s">
        <v>178</v>
      </c>
      <c r="F80" s="70" t="str">
        <f t="shared" ca="1" si="31"/>
        <v>Inventory controlling</v>
      </c>
      <c r="G80" s="69" t="s">
        <v>180</v>
      </c>
      <c r="H80" s="77" t="str">
        <f t="shared" ca="1" si="32"/>
        <v>The partner has an inventory management system that enables tracking,  monitoring and control of supply distribution.</v>
      </c>
      <c r="I80" s="58" t="s">
        <v>72</v>
      </c>
      <c r="J80" s="59" t="s">
        <v>39</v>
      </c>
      <c r="K80" s="97" t="s">
        <v>72</v>
      </c>
      <c r="L80" s="97" t="s">
        <v>39</v>
      </c>
      <c r="M80" s="97" t="s">
        <v>73</v>
      </c>
      <c r="N80" s="31"/>
      <c r="O80" s="31"/>
      <c r="P80" s="31"/>
      <c r="Q80" s="107" t="str">
        <f>VLOOKUP($A$1,'Data Validation'!$B$34:$C$36,2,FALSE)</f>
        <v>Select answer</v>
      </c>
      <c r="R80" s="31"/>
      <c r="S80" s="31"/>
      <c r="T80" s="31"/>
      <c r="U80" s="60"/>
      <c r="V80" s="60"/>
      <c r="W80" s="60"/>
      <c r="X80" s="61" t="s">
        <v>74</v>
      </c>
      <c r="Y80" s="60"/>
      <c r="Z80" s="60"/>
      <c r="AA80" s="60"/>
    </row>
    <row r="81" spans="2:27" ht="52.5" customHeight="1" x14ac:dyDescent="0.25">
      <c r="B81" s="69" t="s">
        <v>174</v>
      </c>
      <c r="C81" s="70" t="str">
        <f t="shared" ca="1" si="30"/>
        <v>Goods and Property</v>
      </c>
      <c r="D81" s="70" t="str">
        <f t="shared" ca="1" si="30"/>
        <v>Inventory are not controlled</v>
      </c>
      <c r="E81" s="72" t="s">
        <v>178</v>
      </c>
      <c r="F81" s="70" t="str">
        <f t="shared" ca="1" si="31"/>
        <v>Inventory controlling</v>
      </c>
      <c r="G81" s="79" t="s">
        <v>181</v>
      </c>
      <c r="H81" s="85" t="str">
        <f t="shared" ca="1" si="32"/>
        <v xml:space="preserve">Inventory is counted and reconciled to the accounts at least on an annual basis.
Inventory counts is well approved and documented. </v>
      </c>
      <c r="I81" s="58" t="s">
        <v>72</v>
      </c>
      <c r="J81" s="59" t="s">
        <v>39</v>
      </c>
      <c r="K81" s="97" t="s">
        <v>72</v>
      </c>
      <c r="L81" s="97" t="s">
        <v>39</v>
      </c>
      <c r="M81" s="97" t="s">
        <v>73</v>
      </c>
      <c r="N81" s="31"/>
      <c r="O81" s="31"/>
      <c r="P81" s="31"/>
      <c r="Q81" s="107" t="str">
        <f>VLOOKUP($A$1,'Data Validation'!$B$34:$C$36,2,FALSE)</f>
        <v>Select answer</v>
      </c>
      <c r="R81" s="31"/>
      <c r="S81" s="31"/>
      <c r="T81" s="31"/>
      <c r="U81" s="60"/>
      <c r="V81" s="60"/>
      <c r="W81" s="60"/>
      <c r="X81" s="61" t="s">
        <v>74</v>
      </c>
      <c r="Y81" s="60"/>
      <c r="Z81" s="60"/>
      <c r="AA81" s="60"/>
    </row>
    <row r="82" spans="2:27" ht="26.25" customHeight="1" x14ac:dyDescent="0.25">
      <c r="B82" s="203" t="str">
        <f t="shared" ref="B82:F82" ca="1" si="33">INDIRECT(CONCATENATE("'ICQ ",$A$1,"'!",CELL("address",B82)))</f>
        <v>Process controls  Assessment</v>
      </c>
      <c r="C82" s="204">
        <f t="shared" ca="1" si="33"/>
        <v>0</v>
      </c>
      <c r="D82" s="204">
        <f t="shared" ca="1" si="33"/>
        <v>0</v>
      </c>
      <c r="E82" s="204">
        <f t="shared" ca="1" si="33"/>
        <v>0</v>
      </c>
      <c r="F82" s="205">
        <f t="shared" ca="1" si="33"/>
        <v>0</v>
      </c>
      <c r="G82" s="79"/>
      <c r="H82" s="80"/>
      <c r="I82" s="201" t="s">
        <v>39</v>
      </c>
      <c r="J82" s="202"/>
      <c r="K82" s="238" t="s">
        <v>39</v>
      </c>
      <c r="L82" s="239"/>
      <c r="M82" s="92"/>
      <c r="N82" s="43"/>
      <c r="O82" s="29"/>
      <c r="P82" s="29"/>
      <c r="Q82" s="26" t="s">
        <v>74</v>
      </c>
      <c r="R82" s="29"/>
      <c r="S82" s="29"/>
      <c r="T82" s="29"/>
      <c r="U82" s="51"/>
      <c r="V82" s="60"/>
      <c r="W82" s="60"/>
      <c r="X82" s="61" t="s">
        <v>74</v>
      </c>
      <c r="Y82" s="60"/>
      <c r="Z82" s="60"/>
      <c r="AA82" s="60"/>
    </row>
    <row r="83" spans="2:27" ht="26.25" customHeight="1" x14ac:dyDescent="0.25">
      <c r="B83" s="81" t="str">
        <f t="shared" ref="B83" ca="1" si="34">INDIRECT(CONCATENATE("'ICQ ",$A$1,"'!",CELL("address",B83)))</f>
        <v>Goods and Property overall process rating</v>
      </c>
      <c r="C83" s="82"/>
      <c r="D83" s="82"/>
      <c r="E83" s="82"/>
      <c r="F83" s="82"/>
      <c r="G83" s="82"/>
      <c r="H83" s="82"/>
      <c r="I83" s="55"/>
      <c r="J83" s="55"/>
      <c r="K83" s="82"/>
      <c r="L83" s="82"/>
      <c r="M83" s="82"/>
      <c r="N83" s="34"/>
      <c r="O83" s="34"/>
      <c r="P83" s="34"/>
      <c r="Q83" s="34"/>
      <c r="R83" s="34"/>
      <c r="S83" s="34"/>
      <c r="T83" s="35"/>
      <c r="U83" s="56"/>
      <c r="V83" s="56"/>
      <c r="W83" s="56"/>
      <c r="X83" s="56"/>
      <c r="Y83" s="56"/>
      <c r="Z83" s="56"/>
      <c r="AA83" s="57"/>
    </row>
    <row r="84" spans="2:27" ht="36" x14ac:dyDescent="0.25">
      <c r="B84" s="69" t="s">
        <v>182</v>
      </c>
      <c r="C84" s="70" t="str">
        <f t="shared" ref="C84:D93" ca="1" si="35">INDIRECT(CONCATENATE("'ICQ ",$A$1,"'!",CELL("address",C84)))</f>
        <v>General control environment</v>
      </c>
      <c r="D84" s="70" t="str">
        <f t="shared" ca="1" si="35"/>
        <v xml:space="preserve">There is no internal control system in place </v>
      </c>
      <c r="E84" s="72" t="s">
        <v>183</v>
      </c>
      <c r="F84" s="70" t="str">
        <f t="shared" ref="F84:F93" ca="1" si="36">INDIRECT(CONCATENATE("'ICQ ",$A$1,"'!",CELL("address",F84)))</f>
        <v>Existence of the internal control environment</v>
      </c>
      <c r="G84" s="72" t="s">
        <v>184</v>
      </c>
      <c r="H84" s="77" t="str">
        <f t="shared" ref="H84:H93" ca="1" si="37">INDIRECT(CONCATENATE("'ICQ ",$A$1,"'!",CELL("address",H84)))</f>
        <v>There are policies and procedures in place defining minimum standards of internal control system.</v>
      </c>
      <c r="I84" s="58" t="s">
        <v>72</v>
      </c>
      <c r="J84" s="59" t="s">
        <v>39</v>
      </c>
      <c r="K84" s="97" t="s">
        <v>72</v>
      </c>
      <c r="L84" s="97" t="s">
        <v>39</v>
      </c>
      <c r="M84" s="97" t="s">
        <v>73</v>
      </c>
      <c r="N84" s="31"/>
      <c r="O84" s="31"/>
      <c r="P84" s="31"/>
      <c r="Q84" s="107" t="str">
        <f>VLOOKUP($A$1,'Data Validation'!$B$34:$C$36,2,FALSE)</f>
        <v>Select answer</v>
      </c>
      <c r="R84" s="31"/>
      <c r="S84" s="31"/>
      <c r="T84" s="31"/>
      <c r="U84" s="60"/>
      <c r="V84" s="60"/>
      <c r="W84" s="60"/>
      <c r="X84" s="61" t="s">
        <v>74</v>
      </c>
      <c r="Y84" s="60"/>
      <c r="Z84" s="60"/>
      <c r="AA84" s="60"/>
    </row>
    <row r="85" spans="2:27" ht="36" x14ac:dyDescent="0.25">
      <c r="B85" s="69" t="s">
        <v>182</v>
      </c>
      <c r="C85" s="70" t="str">
        <f t="shared" ca="1" si="35"/>
        <v>General control environment</v>
      </c>
      <c r="D85" s="70" t="str">
        <f t="shared" ca="1" si="35"/>
        <v xml:space="preserve">There is no internal control system in place </v>
      </c>
      <c r="E85" s="72" t="s">
        <v>183</v>
      </c>
      <c r="F85" s="70" t="str">
        <f t="shared" ca="1" si="36"/>
        <v>Existence of the internal control environment</v>
      </c>
      <c r="G85" s="72" t="s">
        <v>185</v>
      </c>
      <c r="H85" s="77" t="str">
        <f t="shared" ca="1" si="37"/>
        <v>Responsibilities related to internal control system have been assigned within the partner's personnel.</v>
      </c>
      <c r="I85" s="58" t="s">
        <v>72</v>
      </c>
      <c r="J85" s="59" t="s">
        <v>39</v>
      </c>
      <c r="K85" s="97" t="s">
        <v>72</v>
      </c>
      <c r="L85" s="97" t="s">
        <v>39</v>
      </c>
      <c r="M85" s="97" t="s">
        <v>73</v>
      </c>
      <c r="N85" s="31"/>
      <c r="O85" s="31"/>
      <c r="P85" s="31"/>
      <c r="Q85" s="107" t="str">
        <f>VLOOKUP($A$1,'Data Validation'!$B$34:$C$36,2,FALSE)</f>
        <v>Select answer</v>
      </c>
      <c r="R85" s="31"/>
      <c r="S85" s="31"/>
      <c r="T85" s="31"/>
      <c r="U85" s="60"/>
      <c r="V85" s="60"/>
      <c r="W85" s="60"/>
      <c r="X85" s="61" t="s">
        <v>74</v>
      </c>
      <c r="Y85" s="60"/>
      <c r="Z85" s="60"/>
      <c r="AA85" s="60"/>
    </row>
    <row r="86" spans="2:27" ht="33" customHeight="1" x14ac:dyDescent="0.25">
      <c r="B86" s="69" t="s">
        <v>182</v>
      </c>
      <c r="C86" s="70" t="str">
        <f t="shared" ca="1" si="35"/>
        <v>General control environment</v>
      </c>
      <c r="D86" s="70" t="str">
        <f t="shared" ca="1" si="35"/>
        <v xml:space="preserve">There is no internal control system in place </v>
      </c>
      <c r="E86" s="72" t="s">
        <v>183</v>
      </c>
      <c r="F86" s="70" t="str">
        <f t="shared" ca="1" si="36"/>
        <v>Existence of the internal control environment</v>
      </c>
      <c r="G86" s="72" t="s">
        <v>186</v>
      </c>
      <c r="H86" s="77" t="str">
        <f t="shared" ca="1" si="37"/>
        <v>There are control procedures to prevent double funding / charging of expenditures (e.g. “Paid” Stamp, Project / Donor Code ..etc)</v>
      </c>
      <c r="I86" s="58" t="s">
        <v>72</v>
      </c>
      <c r="J86" s="59" t="s">
        <v>39</v>
      </c>
      <c r="K86" s="97" t="s">
        <v>72</v>
      </c>
      <c r="L86" s="97" t="s">
        <v>39</v>
      </c>
      <c r="M86" s="97" t="s">
        <v>73</v>
      </c>
      <c r="N86" s="31"/>
      <c r="O86" s="31"/>
      <c r="P86" s="31"/>
      <c r="Q86" s="107"/>
      <c r="R86" s="31"/>
      <c r="S86" s="31"/>
      <c r="T86" s="31"/>
      <c r="U86" s="60"/>
      <c r="V86" s="60"/>
      <c r="W86" s="60"/>
      <c r="X86" s="61"/>
      <c r="Y86" s="60"/>
      <c r="Z86" s="60"/>
      <c r="AA86" s="60"/>
    </row>
    <row r="87" spans="2:27" ht="33" customHeight="1" x14ac:dyDescent="0.25">
      <c r="B87" s="69" t="s">
        <v>182</v>
      </c>
      <c r="C87" s="70" t="str">
        <f t="shared" ca="1" si="35"/>
        <v>General control environment</v>
      </c>
      <c r="D87" s="70" t="str">
        <f t="shared" ca="1" si="35"/>
        <v xml:space="preserve">There is no internal control system in place </v>
      </c>
      <c r="E87" s="72" t="s">
        <v>183</v>
      </c>
      <c r="F87" s="70" t="str">
        <f t="shared" ca="1" si="36"/>
        <v>Existence of the internal control environment</v>
      </c>
      <c r="G87" s="72" t="s">
        <v>187</v>
      </c>
      <c r="H87" s="77" t="str">
        <f t="shared" ca="1" si="37"/>
        <v xml:space="preserve"> There are control procedures to prevent Misclassification of expenditure between PFR line items</v>
      </c>
      <c r="I87" s="58" t="s">
        <v>72</v>
      </c>
      <c r="J87" s="59" t="s">
        <v>39</v>
      </c>
      <c r="K87" s="97" t="s">
        <v>72</v>
      </c>
      <c r="L87" s="97" t="s">
        <v>39</v>
      </c>
      <c r="M87" s="97" t="s">
        <v>73</v>
      </c>
      <c r="N87" s="31"/>
      <c r="O87" s="31"/>
      <c r="P87" s="31"/>
      <c r="Q87" s="107"/>
      <c r="R87" s="31"/>
      <c r="S87" s="31"/>
      <c r="T87" s="31"/>
      <c r="U87" s="60"/>
      <c r="V87" s="60"/>
      <c r="W87" s="60"/>
      <c r="X87" s="61"/>
      <c r="Y87" s="60"/>
      <c r="Z87" s="60"/>
      <c r="AA87" s="60"/>
    </row>
    <row r="88" spans="2:27" ht="33" customHeight="1" x14ac:dyDescent="0.25">
      <c r="B88" s="69" t="s">
        <v>182</v>
      </c>
      <c r="C88" s="70" t="str">
        <f t="shared" ca="1" si="35"/>
        <v>General control environment</v>
      </c>
      <c r="D88" s="70" t="str">
        <f t="shared" ca="1" si="35"/>
        <v xml:space="preserve">There is no internal control system in place </v>
      </c>
      <c r="E88" s="72" t="s">
        <v>183</v>
      </c>
      <c r="F88" s="70" t="str">
        <f t="shared" ca="1" si="36"/>
        <v>Existence of the internal control environment</v>
      </c>
      <c r="G88" s="72" t="s">
        <v>188</v>
      </c>
      <c r="H88" s="77" t="str">
        <f t="shared" ca="1" si="37"/>
        <v xml:space="preserve">There are control procedures to ensure that all expenditure incurred are reported in PFR </v>
      </c>
      <c r="I88" s="58" t="s">
        <v>72</v>
      </c>
      <c r="J88" s="59" t="s">
        <v>39</v>
      </c>
      <c r="K88" s="97" t="s">
        <v>72</v>
      </c>
      <c r="L88" s="97" t="s">
        <v>39</v>
      </c>
      <c r="M88" s="97" t="s">
        <v>73</v>
      </c>
      <c r="N88" s="31"/>
      <c r="O88" s="31"/>
      <c r="P88" s="31"/>
      <c r="Q88" s="107"/>
      <c r="R88" s="31"/>
      <c r="S88" s="31"/>
      <c r="T88" s="31"/>
      <c r="U88" s="60"/>
      <c r="V88" s="60"/>
      <c r="W88" s="60"/>
      <c r="X88" s="61"/>
      <c r="Y88" s="60"/>
      <c r="Z88" s="60"/>
      <c r="AA88" s="60"/>
    </row>
    <row r="89" spans="2:27" ht="36.75" customHeight="1" x14ac:dyDescent="0.25">
      <c r="B89" s="69" t="s">
        <v>182</v>
      </c>
      <c r="C89" s="70" t="str">
        <f t="shared" ca="1" si="35"/>
        <v>General control environment</v>
      </c>
      <c r="D89" s="70" t="str">
        <f t="shared" ca="1" si="35"/>
        <v>Misconducts and fraud are not identified and managed appropriately</v>
      </c>
      <c r="E89" s="72" t="s">
        <v>189</v>
      </c>
      <c r="F89" s="70" t="str">
        <f t="shared" ca="1" si="36"/>
        <v>Anti-fraud</v>
      </c>
      <c r="G89" s="72" t="s">
        <v>190</v>
      </c>
      <c r="H89" s="77" t="str">
        <f t="shared" ca="1" si="37"/>
        <v>There are policies for prevention, detection and response related to fraud and non-ethical conduct.</v>
      </c>
      <c r="I89" s="58" t="s">
        <v>72</v>
      </c>
      <c r="J89" s="59" t="s">
        <v>39</v>
      </c>
      <c r="K89" s="97" t="s">
        <v>72</v>
      </c>
      <c r="L89" s="97" t="s">
        <v>39</v>
      </c>
      <c r="M89" s="97" t="s">
        <v>73</v>
      </c>
      <c r="N89" s="31"/>
      <c r="O89" s="31"/>
      <c r="P89" s="31"/>
      <c r="Q89" s="107" t="str">
        <f>VLOOKUP($A$1,'Data Validation'!$B$34:$C$36,2,FALSE)</f>
        <v>Select answer</v>
      </c>
      <c r="R89" s="31"/>
      <c r="S89" s="31"/>
      <c r="T89" s="31"/>
      <c r="U89" s="60"/>
      <c r="V89" s="60"/>
      <c r="W89" s="60"/>
      <c r="X89" s="61" t="s">
        <v>74</v>
      </c>
      <c r="Y89" s="60"/>
      <c r="Z89" s="60"/>
      <c r="AA89" s="60"/>
    </row>
    <row r="90" spans="2:27" ht="36" x14ac:dyDescent="0.25">
      <c r="B90" s="69" t="s">
        <v>182</v>
      </c>
      <c r="C90" s="70" t="str">
        <f t="shared" ca="1" si="35"/>
        <v>General control environment</v>
      </c>
      <c r="D90" s="70" t="str">
        <f t="shared" ca="1" si="35"/>
        <v>Misconducts and fraud are not identified and managed appropriately</v>
      </c>
      <c r="E90" s="72" t="s">
        <v>189</v>
      </c>
      <c r="F90" s="70" t="str">
        <f t="shared" ca="1" si="36"/>
        <v>Anti-fraud</v>
      </c>
      <c r="G90" s="72" t="s">
        <v>191</v>
      </c>
      <c r="H90" s="77" t="str">
        <f t="shared" ca="1" si="37"/>
        <v>There is an operating investigation process.</v>
      </c>
      <c r="I90" s="58" t="s">
        <v>72</v>
      </c>
      <c r="J90" s="59" t="s">
        <v>39</v>
      </c>
      <c r="K90" s="97" t="s">
        <v>72</v>
      </c>
      <c r="L90" s="97" t="s">
        <v>39</v>
      </c>
      <c r="M90" s="97" t="s">
        <v>73</v>
      </c>
      <c r="N90" s="31"/>
      <c r="O90" s="31"/>
      <c r="P90" s="31"/>
      <c r="Q90" s="107" t="str">
        <f>VLOOKUP($A$1,'Data Validation'!$B$34:$C$36,2,FALSE)</f>
        <v>Select answer</v>
      </c>
      <c r="R90" s="31"/>
      <c r="S90" s="31"/>
      <c r="T90" s="31"/>
      <c r="U90" s="60"/>
      <c r="V90" s="60"/>
      <c r="W90" s="60"/>
      <c r="X90" s="61" t="s">
        <v>74</v>
      </c>
      <c r="Y90" s="60"/>
      <c r="Z90" s="60"/>
      <c r="AA90" s="60"/>
    </row>
    <row r="91" spans="2:27" ht="36" x14ac:dyDescent="0.25">
      <c r="B91" s="69" t="s">
        <v>182</v>
      </c>
      <c r="C91" s="70" t="str">
        <f t="shared" ca="1" si="35"/>
        <v>General control environment</v>
      </c>
      <c r="D91" s="70" t="str">
        <f t="shared" ca="1" si="35"/>
        <v>Misconducts and fraud are not identified and managed appropriately</v>
      </c>
      <c r="E91" s="72" t="s">
        <v>189</v>
      </c>
      <c r="F91" s="70" t="str">
        <f t="shared" ca="1" si="36"/>
        <v>Anti-fraud</v>
      </c>
      <c r="G91" s="72" t="s">
        <v>192</v>
      </c>
      <c r="H91" s="77" t="str">
        <f t="shared" ca="1" si="37"/>
        <v>There is an operating mechanism to report allegations.</v>
      </c>
      <c r="I91" s="58" t="s">
        <v>72</v>
      </c>
      <c r="J91" s="59" t="s">
        <v>39</v>
      </c>
      <c r="K91" s="97" t="s">
        <v>72</v>
      </c>
      <c r="L91" s="97" t="s">
        <v>39</v>
      </c>
      <c r="M91" s="97" t="s">
        <v>73</v>
      </c>
      <c r="N91" s="31"/>
      <c r="O91" s="31"/>
      <c r="P91" s="31"/>
      <c r="Q91" s="107" t="str">
        <f>VLOOKUP($A$1,'Data Validation'!$B$34:$C$36,2,FALSE)</f>
        <v>Select answer</v>
      </c>
      <c r="R91" s="31"/>
      <c r="S91" s="31"/>
      <c r="T91" s="31"/>
      <c r="U91" s="60"/>
      <c r="V91" s="60"/>
      <c r="W91" s="60"/>
      <c r="X91" s="61" t="s">
        <v>74</v>
      </c>
      <c r="Y91" s="60"/>
      <c r="Z91" s="60"/>
      <c r="AA91" s="60"/>
    </row>
    <row r="92" spans="2:27" ht="36" customHeight="1" x14ac:dyDescent="0.25">
      <c r="B92" s="89" t="s">
        <v>182</v>
      </c>
      <c r="C92" s="75" t="str">
        <f t="shared" ca="1" si="35"/>
        <v>General control environment</v>
      </c>
      <c r="D92" s="75" t="str">
        <f t="shared" ca="1" si="35"/>
        <v>Misconducts and fraud are not identified and managed appropriately</v>
      </c>
      <c r="E92" s="89" t="s">
        <v>193</v>
      </c>
      <c r="F92" s="75" t="str">
        <f t="shared" ca="1" si="36"/>
        <v>Code of conduct</v>
      </c>
      <c r="G92" s="89" t="s">
        <v>194</v>
      </c>
      <c r="H92" s="73" t="str">
        <f t="shared" ca="1" si="37"/>
        <v>The code of conduct in place is communicated regularly to all partner's personnel providing clear guidelines in the event of a fraud.</v>
      </c>
      <c r="I92" s="58" t="s">
        <v>72</v>
      </c>
      <c r="J92" s="59" t="s">
        <v>39</v>
      </c>
      <c r="K92" s="97" t="s">
        <v>72</v>
      </c>
      <c r="L92" s="97" t="s">
        <v>39</v>
      </c>
      <c r="M92" s="97" t="s">
        <v>73</v>
      </c>
      <c r="N92" s="31"/>
      <c r="O92" s="31"/>
      <c r="P92" s="31"/>
      <c r="Q92" s="107" t="str">
        <f>VLOOKUP($A$1,'Data Validation'!$B$34:$C$36,2,FALSE)</f>
        <v>Select answer</v>
      </c>
      <c r="R92" s="31"/>
      <c r="S92" s="31"/>
      <c r="T92" s="31"/>
      <c r="U92" s="60"/>
      <c r="V92" s="60"/>
      <c r="W92" s="60"/>
      <c r="X92" s="61" t="s">
        <v>74</v>
      </c>
      <c r="Y92" s="60"/>
      <c r="Z92" s="60"/>
      <c r="AA92" s="60"/>
    </row>
    <row r="93" spans="2:27" ht="34.5" customHeight="1" x14ac:dyDescent="0.25">
      <c r="B93" s="89" t="s">
        <v>182</v>
      </c>
      <c r="C93" s="75" t="str">
        <f t="shared" ca="1" si="35"/>
        <v>General control environment</v>
      </c>
      <c r="D93" s="75" t="str">
        <f t="shared" ca="1" si="35"/>
        <v>Misconducts and fraud are not identified and managed appropriately</v>
      </c>
      <c r="E93" s="89" t="s">
        <v>193</v>
      </c>
      <c r="F93" s="75" t="str">
        <f t="shared" ca="1" si="36"/>
        <v>Code of conduct</v>
      </c>
      <c r="G93" s="89" t="s">
        <v>195</v>
      </c>
      <c r="H93" s="73" t="str">
        <f t="shared" ca="1" si="37"/>
        <v>There are regular trainings to raise awareness regarding code of conduct breaches and to fraud</v>
      </c>
      <c r="I93" s="58" t="s">
        <v>72</v>
      </c>
      <c r="J93" s="59" t="s">
        <v>39</v>
      </c>
      <c r="K93" s="97" t="s">
        <v>72</v>
      </c>
      <c r="L93" s="97" t="s">
        <v>39</v>
      </c>
      <c r="M93" s="97" t="s">
        <v>73</v>
      </c>
      <c r="N93" s="31"/>
      <c r="O93" s="31"/>
      <c r="P93" s="31"/>
      <c r="Q93" s="107" t="str">
        <f>VLOOKUP($A$1,'Data Validation'!$B$34:$C$36,2,FALSE)</f>
        <v>Select answer</v>
      </c>
      <c r="R93" s="31"/>
      <c r="S93" s="31"/>
      <c r="T93" s="31"/>
      <c r="U93" s="60"/>
      <c r="V93" s="60"/>
      <c r="W93" s="60"/>
      <c r="X93" s="61" t="s">
        <v>74</v>
      </c>
      <c r="Y93" s="60"/>
      <c r="Z93" s="60"/>
      <c r="AA93" s="60"/>
    </row>
    <row r="94" spans="2:27" ht="21" customHeight="1" x14ac:dyDescent="0.25">
      <c r="B94" s="203" t="str">
        <f t="shared" ref="B94:F94" ca="1" si="38">INDIRECT(CONCATENATE("'ICQ ",$A$1,"'!",CELL("address",B94)))</f>
        <v>Process controls  Assessment</v>
      </c>
      <c r="C94" s="204">
        <f t="shared" ca="1" si="38"/>
        <v>0</v>
      </c>
      <c r="D94" s="204">
        <f t="shared" ca="1" si="38"/>
        <v>0</v>
      </c>
      <c r="E94" s="204">
        <f t="shared" ca="1" si="38"/>
        <v>0</v>
      </c>
      <c r="F94" s="205">
        <f t="shared" ca="1" si="38"/>
        <v>0</v>
      </c>
      <c r="G94" s="79"/>
      <c r="H94" s="80"/>
      <c r="I94" s="201" t="s">
        <v>39</v>
      </c>
      <c r="J94" s="202"/>
      <c r="K94" s="238" t="s">
        <v>39</v>
      </c>
      <c r="L94" s="239"/>
      <c r="M94" s="92"/>
      <c r="N94" s="43"/>
      <c r="O94" s="29"/>
      <c r="P94" s="29"/>
      <c r="Q94" s="26" t="s">
        <v>74</v>
      </c>
      <c r="R94" s="29"/>
      <c r="S94" s="29"/>
      <c r="T94" s="29"/>
      <c r="U94" s="51"/>
      <c r="V94" s="60"/>
      <c r="W94" s="60"/>
      <c r="X94" s="61" t="s">
        <v>74</v>
      </c>
      <c r="Y94" s="60"/>
      <c r="Z94" s="60"/>
      <c r="AA94" s="60"/>
    </row>
    <row r="95" spans="2:27" ht="25.5" customHeight="1" x14ac:dyDescent="0.25">
      <c r="B95" s="81" t="str">
        <f t="shared" ref="B95" ca="1" si="39">INDIRECT(CONCATENATE("'ICQ ",$A$1,"'!",CELL("address",B95)))</f>
        <v>General control environment overall process rating</v>
      </c>
      <c r="C95" s="82"/>
      <c r="D95" s="82"/>
      <c r="E95" s="82"/>
      <c r="F95" s="82"/>
      <c r="G95" s="82"/>
      <c r="H95" s="82"/>
      <c r="I95" s="55"/>
      <c r="J95" s="55"/>
      <c r="K95" s="82"/>
      <c r="L95" s="82"/>
      <c r="M95" s="82"/>
      <c r="N95" s="34"/>
      <c r="O95" s="34"/>
      <c r="P95" s="34"/>
      <c r="Q95" s="34"/>
      <c r="R95" s="34"/>
      <c r="S95" s="34"/>
      <c r="T95" s="35"/>
      <c r="U95" s="56"/>
      <c r="V95" s="56"/>
      <c r="W95" s="56"/>
      <c r="X95" s="56"/>
      <c r="Y95" s="56"/>
      <c r="Z95" s="56"/>
      <c r="AA95" s="57"/>
    </row>
    <row r="96" spans="2:27" ht="48" x14ac:dyDescent="0.25">
      <c r="B96" s="72" t="s">
        <v>196</v>
      </c>
      <c r="C96" s="70" t="str">
        <f t="shared" ref="C96:D100" ca="1" si="40">INDIRECT(CONCATENATE("'ICQ ",$A$1,"'!",CELL("address",C96)))</f>
        <v xml:space="preserve">Compliance with other terms of the partnership agreement </v>
      </c>
      <c r="D96" s="70" t="str">
        <f t="shared" ca="1" si="40"/>
        <v xml:space="preserve">The partner does not comply with the Terms of the Project Partnership Agreement </v>
      </c>
      <c r="E96" s="72" t="s">
        <v>197</v>
      </c>
      <c r="F96" s="70" t="str">
        <f t="shared" ref="F96:F100" ca="1" si="41">INDIRECT(CONCATENATE("'ICQ ",$A$1,"'!",CELL("address",F96)))</f>
        <v>Monitoring of the project operation performance</v>
      </c>
      <c r="G96" s="72" t="s">
        <v>198</v>
      </c>
      <c r="H96" s="77" t="str">
        <f t="shared" ref="H96:H100" ca="1" si="42">INDIRECT(CONCATENATE("'ICQ ",$A$1,"'!",CELL("address",H96)))</f>
        <v xml:space="preserve">Project  work plans and expected results are regularly reviewed and updated by the Partner </v>
      </c>
      <c r="I96" s="58" t="s">
        <v>72</v>
      </c>
      <c r="J96" s="59" t="s">
        <v>39</v>
      </c>
      <c r="K96" s="97" t="s">
        <v>72</v>
      </c>
      <c r="L96" s="97" t="s">
        <v>39</v>
      </c>
      <c r="M96" s="97" t="s">
        <v>73</v>
      </c>
      <c r="N96" s="31"/>
      <c r="O96" s="31"/>
      <c r="P96" s="31"/>
      <c r="Q96" s="107" t="str">
        <f>VLOOKUP($A$1,'Data Validation'!$B$34:$C$36,2,FALSE)</f>
        <v>Select answer</v>
      </c>
      <c r="R96" s="31"/>
      <c r="S96" s="31"/>
      <c r="T96" s="31"/>
      <c r="U96" s="60"/>
      <c r="V96" s="60"/>
      <c r="W96" s="60"/>
      <c r="X96" s="61" t="s">
        <v>74</v>
      </c>
      <c r="Y96" s="60"/>
      <c r="Z96" s="60"/>
      <c r="AA96" s="60"/>
    </row>
    <row r="97" spans="2:27" ht="42.75" customHeight="1" x14ac:dyDescent="0.25">
      <c r="B97" s="72" t="s">
        <v>196</v>
      </c>
      <c r="C97" s="70" t="str">
        <f t="shared" ca="1" si="40"/>
        <v xml:space="preserve">Compliance with other terms of the partnership agreement </v>
      </c>
      <c r="D97" s="70" t="str">
        <f t="shared" ca="1" si="40"/>
        <v xml:space="preserve">The partner does not comply with the Terms of the Project Partnership Agreement </v>
      </c>
      <c r="E97" s="72" t="s">
        <v>197</v>
      </c>
      <c r="F97" s="70" t="str">
        <f t="shared" ca="1" si="41"/>
        <v>Monitoring of the project operation performance</v>
      </c>
      <c r="G97" s="72" t="s">
        <v>199</v>
      </c>
      <c r="H97" s="77" t="str">
        <f t="shared" ca="1" si="42"/>
        <v>Adjustments performance and plans are made in concurement with the outcome of performance and financial monitoring done by UNHCR and in timely manner.</v>
      </c>
      <c r="I97" s="58" t="s">
        <v>72</v>
      </c>
      <c r="J97" s="59" t="s">
        <v>39</v>
      </c>
      <c r="K97" s="97" t="s">
        <v>72</v>
      </c>
      <c r="L97" s="97" t="s">
        <v>39</v>
      </c>
      <c r="M97" s="97" t="s">
        <v>73</v>
      </c>
      <c r="N97" s="31"/>
      <c r="O97" s="31"/>
      <c r="P97" s="31"/>
      <c r="Q97" s="107" t="str">
        <f>VLOOKUP($A$1,'Data Validation'!$B$34:$C$36,2,FALSE)</f>
        <v>Select answer</v>
      </c>
      <c r="R97" s="31"/>
      <c r="S97" s="31"/>
      <c r="T97" s="31"/>
      <c r="U97" s="60"/>
      <c r="V97" s="60"/>
      <c r="W97" s="60"/>
      <c r="X97" s="61" t="s">
        <v>74</v>
      </c>
      <c r="Y97" s="60"/>
      <c r="Z97" s="60"/>
      <c r="AA97" s="60"/>
    </row>
    <row r="98" spans="2:27" ht="48" x14ac:dyDescent="0.25">
      <c r="B98" s="72" t="s">
        <v>196</v>
      </c>
      <c r="C98" s="70" t="str">
        <f t="shared" ca="1" si="40"/>
        <v xml:space="preserve">Compliance with other terms of the partnership agreement </v>
      </c>
      <c r="D98" s="70" t="str">
        <f t="shared" ca="1" si="40"/>
        <v xml:space="preserve">The partner does not comply with the Terms of the Project Partnership Agreement </v>
      </c>
      <c r="E98" s="72" t="s">
        <v>200</v>
      </c>
      <c r="F98" s="70" t="str">
        <f t="shared" ca="1" si="41"/>
        <v>Monitoring of the project financial performance</v>
      </c>
      <c r="G98" s="72" t="s">
        <v>201</v>
      </c>
      <c r="H98" s="77" t="str">
        <f t="shared" ca="1" si="42"/>
        <v>Performance and Financial Reports are submitted to UNHCR according to the dates agreed in the PPA.</v>
      </c>
      <c r="I98" s="58" t="s">
        <v>72</v>
      </c>
      <c r="J98" s="59" t="s">
        <v>39</v>
      </c>
      <c r="K98" s="97" t="s">
        <v>72</v>
      </c>
      <c r="L98" s="97" t="s">
        <v>39</v>
      </c>
      <c r="M98" s="97" t="s">
        <v>73</v>
      </c>
      <c r="N98" s="31"/>
      <c r="O98" s="31"/>
      <c r="P98" s="31"/>
      <c r="Q98" s="107" t="str">
        <f>VLOOKUP($A$1,'Data Validation'!$B$34:$C$36,2,FALSE)</f>
        <v>Select answer</v>
      </c>
      <c r="R98" s="31"/>
      <c r="S98" s="31"/>
      <c r="T98" s="31"/>
      <c r="U98" s="60"/>
      <c r="V98" s="60"/>
      <c r="W98" s="60"/>
      <c r="X98" s="61"/>
      <c r="Y98" s="60"/>
      <c r="Z98" s="60"/>
      <c r="AA98" s="60"/>
    </row>
    <row r="99" spans="2:27" ht="48" x14ac:dyDescent="0.25">
      <c r="B99" s="72" t="s">
        <v>196</v>
      </c>
      <c r="C99" s="70" t="str">
        <f t="shared" ca="1" si="40"/>
        <v xml:space="preserve">Compliance with other terms of the partnership agreement </v>
      </c>
      <c r="D99" s="70" t="str">
        <f t="shared" ca="1" si="40"/>
        <v xml:space="preserve">The partner does not comply with the Terms of the Project Partnership Agreement </v>
      </c>
      <c r="E99" s="72" t="s">
        <v>200</v>
      </c>
      <c r="F99" s="70" t="str">
        <f t="shared" ca="1" si="41"/>
        <v>Monitoring of the project financial performance</v>
      </c>
      <c r="G99" s="72" t="s">
        <v>202</v>
      </c>
      <c r="H99" s="77" t="str">
        <f t="shared" ca="1" si="42"/>
        <v>Funding requests are made to UNHCR in accordance with the Project Work Plan/Instalment Plan in timely manner</v>
      </c>
      <c r="I99" s="58" t="s">
        <v>72</v>
      </c>
      <c r="J99" s="59" t="s">
        <v>39</v>
      </c>
      <c r="K99" s="97" t="s">
        <v>72</v>
      </c>
      <c r="L99" s="97" t="s">
        <v>39</v>
      </c>
      <c r="M99" s="97" t="s">
        <v>73</v>
      </c>
      <c r="N99" s="31"/>
      <c r="O99" s="31"/>
      <c r="P99" s="31"/>
      <c r="Q99" s="107" t="str">
        <f>VLOOKUP($A$1,'Data Validation'!$B$34:$C$36,2,FALSE)</f>
        <v>Select answer</v>
      </c>
      <c r="R99" s="31"/>
      <c r="S99" s="31"/>
      <c r="T99" s="31"/>
      <c r="U99" s="60"/>
      <c r="V99" s="60"/>
      <c r="W99" s="60"/>
      <c r="X99" s="61" t="s">
        <v>74</v>
      </c>
      <c r="Y99" s="60"/>
      <c r="Z99" s="60"/>
      <c r="AA99" s="60"/>
    </row>
    <row r="100" spans="2:27" ht="48" x14ac:dyDescent="0.25">
      <c r="B100" s="69" t="s">
        <v>196</v>
      </c>
      <c r="C100" s="70" t="str">
        <f t="shared" ca="1" si="40"/>
        <v xml:space="preserve">Compliance with other terms of the partnership agreement </v>
      </c>
      <c r="D100" s="83" t="str">
        <f t="shared" ca="1" si="40"/>
        <v xml:space="preserve">The partner does not comply with the Terms of the Project Partnership Agreement </v>
      </c>
      <c r="E100" s="69" t="s">
        <v>203</v>
      </c>
      <c r="F100" s="83" t="str">
        <f t="shared" ca="1" si="41"/>
        <v>Implementation of PY recommendations</v>
      </c>
      <c r="G100" s="69" t="s">
        <v>204</v>
      </c>
      <c r="H100" s="84" t="str">
        <f t="shared" ca="1" si="42"/>
        <v>Prior year audit recommendations were appropriately implemented.</v>
      </c>
      <c r="I100" s="58" t="s">
        <v>72</v>
      </c>
      <c r="J100" s="59" t="s">
        <v>39</v>
      </c>
      <c r="K100" s="97" t="s">
        <v>72</v>
      </c>
      <c r="L100" s="97" t="s">
        <v>39</v>
      </c>
      <c r="M100" s="97" t="s">
        <v>73</v>
      </c>
      <c r="N100" s="31"/>
      <c r="O100" s="31"/>
      <c r="P100" s="31"/>
      <c r="Q100" s="107" t="str">
        <f>VLOOKUP($A$1,'Data Validation'!$B$34:$C$36,2,FALSE)</f>
        <v>Select answer</v>
      </c>
      <c r="R100" s="31"/>
      <c r="S100" s="31"/>
      <c r="T100" s="31"/>
      <c r="U100" s="60"/>
      <c r="V100" s="60"/>
      <c r="W100" s="60"/>
      <c r="X100" s="61" t="s">
        <v>74</v>
      </c>
      <c r="Y100" s="60"/>
      <c r="Z100" s="60"/>
      <c r="AA100" s="60"/>
    </row>
    <row r="101" spans="2:27" ht="21" customHeight="1" x14ac:dyDescent="0.25">
      <c r="B101" s="203" t="str">
        <f t="shared" ref="B101:F101" ca="1" si="43">INDIRECT(CONCATENATE("'ICQ ",$A$1,"'!",CELL("address",B101)))</f>
        <v>Process controls  Assessment</v>
      </c>
      <c r="C101" s="204">
        <f t="shared" ca="1" si="43"/>
        <v>0</v>
      </c>
      <c r="D101" s="204">
        <f t="shared" ca="1" si="43"/>
        <v>0</v>
      </c>
      <c r="E101" s="204">
        <f t="shared" ca="1" si="43"/>
        <v>0</v>
      </c>
      <c r="F101" s="205">
        <f t="shared" ca="1" si="43"/>
        <v>0</v>
      </c>
      <c r="G101" s="79"/>
      <c r="H101" s="80"/>
      <c r="I101" s="201" t="s">
        <v>39</v>
      </c>
      <c r="J101" s="202"/>
      <c r="K101" s="238" t="s">
        <v>39</v>
      </c>
      <c r="L101" s="239"/>
      <c r="M101" s="92"/>
      <c r="N101" s="31"/>
      <c r="O101" s="29"/>
      <c r="P101" s="29"/>
      <c r="Q101" s="26"/>
      <c r="R101" s="29"/>
      <c r="S101" s="29"/>
      <c r="T101" s="29"/>
      <c r="U101" s="60"/>
      <c r="V101" s="60"/>
      <c r="W101" s="60"/>
      <c r="X101" s="61"/>
      <c r="Y101" s="60"/>
      <c r="Z101" s="60"/>
      <c r="AA101" s="60"/>
    </row>
    <row r="102" spans="2:27" ht="27.75" customHeight="1" x14ac:dyDescent="0.25">
      <c r="B102" s="81" t="str">
        <f t="shared" ref="B102" ca="1" si="44">INDIRECT(CONCATENATE("'ICQ ",$A$1,"'!",CELL("address",B102)))</f>
        <v>PPA compliance and others overall rating</v>
      </c>
      <c r="C102" s="82"/>
      <c r="D102" s="82"/>
      <c r="E102" s="82"/>
      <c r="F102" s="82"/>
      <c r="G102" s="82"/>
      <c r="H102" s="82"/>
      <c r="I102" s="55"/>
      <c r="J102" s="55"/>
      <c r="K102" s="82"/>
      <c r="L102" s="82"/>
      <c r="M102" s="82"/>
      <c r="N102" s="34"/>
      <c r="O102" s="34"/>
      <c r="P102" s="34"/>
      <c r="Q102" s="34"/>
      <c r="R102" s="34"/>
      <c r="S102" s="34"/>
      <c r="T102" s="35"/>
      <c r="U102" s="56"/>
      <c r="V102" s="56"/>
      <c r="W102" s="56"/>
      <c r="X102" s="56"/>
      <c r="Y102" s="56"/>
      <c r="Z102" s="56"/>
      <c r="AA102" s="57"/>
    </row>
    <row r="103" spans="2:27" x14ac:dyDescent="0.25">
      <c r="B103" s="42"/>
      <c r="C103" s="42"/>
      <c r="D103" s="42"/>
      <c r="E103" s="42"/>
      <c r="F103" s="42"/>
      <c r="G103" s="42"/>
      <c r="H103" s="42"/>
      <c r="I103" s="42"/>
      <c r="J103" s="42"/>
      <c r="K103" s="42"/>
      <c r="L103" s="42"/>
      <c r="M103" s="42"/>
      <c r="N103" s="39"/>
      <c r="U103" s="39"/>
    </row>
    <row r="104" spans="2:27" x14ac:dyDescent="0.25">
      <c r="B104" s="5"/>
      <c r="C104" s="6"/>
      <c r="D104" s="6"/>
      <c r="E104" s="5"/>
      <c r="F104" s="6"/>
      <c r="G104" s="5"/>
      <c r="H104" s="7"/>
      <c r="I104" s="19"/>
      <c r="J104" s="25"/>
      <c r="K104" s="25"/>
      <c r="L104" s="25"/>
      <c r="M104" s="25"/>
      <c r="N104" s="40"/>
      <c r="U104" s="40"/>
    </row>
    <row r="105" spans="2:27" x14ac:dyDescent="0.25">
      <c r="B105" s="90" t="s">
        <v>205</v>
      </c>
      <c r="C105" s="217" t="str">
        <f t="shared" ref="C105:J110" ca="1" si="45">INDIRECT(CONCATENATE("'ICQ ",$A$1,"'!",CELL("address",C105)))</f>
        <v>Additional information required</v>
      </c>
      <c r="D105" s="218">
        <f t="shared" ca="1" si="45"/>
        <v>0</v>
      </c>
      <c r="E105" s="91" t="str">
        <f t="shared" ca="1" si="45"/>
        <v>Results</v>
      </c>
      <c r="F105" s="219" t="str">
        <f t="shared" ca="1" si="45"/>
        <v>Comments</v>
      </c>
      <c r="G105" s="220">
        <f t="shared" ca="1" si="45"/>
        <v>0</v>
      </c>
      <c r="H105" s="220">
        <f t="shared" ca="1" si="45"/>
        <v>0</v>
      </c>
      <c r="I105" s="220">
        <f t="shared" ca="1" si="45"/>
        <v>0</v>
      </c>
      <c r="J105" s="221">
        <f t="shared" ca="1" si="45"/>
        <v>0</v>
      </c>
      <c r="K105" s="54"/>
      <c r="L105" s="54"/>
      <c r="M105" s="54"/>
      <c r="N105" s="39"/>
      <c r="U105" s="39"/>
    </row>
    <row r="106" spans="2:27" ht="34.5" customHeight="1" x14ac:dyDescent="0.25">
      <c r="B106" s="69" t="s">
        <v>206</v>
      </c>
      <c r="C106" s="212" t="str">
        <f t="shared" ca="1" si="45"/>
        <v>Accounting system - Paper based or name of software package</v>
      </c>
      <c r="D106" s="213">
        <f t="shared" ca="1" si="45"/>
        <v>0</v>
      </c>
      <c r="E106" s="38" t="s">
        <v>207</v>
      </c>
      <c r="F106" s="214" t="s">
        <v>208</v>
      </c>
      <c r="G106" s="215"/>
      <c r="H106" s="215"/>
      <c r="I106" s="215"/>
      <c r="J106" s="216"/>
      <c r="K106" s="49"/>
      <c r="L106" s="49"/>
      <c r="M106" s="49"/>
    </row>
    <row r="107" spans="2:27" ht="34.5" customHeight="1" x14ac:dyDescent="0.25">
      <c r="B107" s="69" t="s">
        <v>209</v>
      </c>
      <c r="C107" s="212" t="str">
        <f t="shared" ca="1" si="45"/>
        <v>Procurement system - Paper based or name of software package</v>
      </c>
      <c r="D107" s="213">
        <f t="shared" ca="1" si="45"/>
        <v>0</v>
      </c>
      <c r="E107" s="38" t="s">
        <v>210</v>
      </c>
      <c r="F107" s="214"/>
      <c r="G107" s="215"/>
      <c r="H107" s="215"/>
      <c r="I107" s="215"/>
      <c r="J107" s="216"/>
      <c r="K107" s="49"/>
      <c r="L107" s="49"/>
      <c r="M107" s="49"/>
    </row>
    <row r="108" spans="2:27" ht="34.5" customHeight="1" x14ac:dyDescent="0.25">
      <c r="B108" s="69" t="s">
        <v>211</v>
      </c>
      <c r="C108" s="212" t="str">
        <f t="shared" ca="1" si="45"/>
        <v>Payroll system - Paper based or name of software package</v>
      </c>
      <c r="D108" s="213">
        <f t="shared" ca="1" si="45"/>
        <v>0</v>
      </c>
      <c r="E108" s="38" t="s">
        <v>207</v>
      </c>
      <c r="F108" s="214" t="s">
        <v>208</v>
      </c>
      <c r="G108" s="215"/>
      <c r="H108" s="215"/>
      <c r="I108" s="215"/>
      <c r="J108" s="216"/>
      <c r="K108" s="50"/>
      <c r="L108" s="50"/>
      <c r="M108" s="50"/>
    </row>
    <row r="109" spans="2:27" ht="34.5" customHeight="1" x14ac:dyDescent="0.25">
      <c r="B109" s="69" t="s">
        <v>212</v>
      </c>
      <c r="C109" s="212" t="str">
        <f t="shared" ca="1" si="45"/>
        <v>Accounting is modified cash or accrual based?</v>
      </c>
      <c r="D109" s="213">
        <f t="shared" ca="1" si="45"/>
        <v>0</v>
      </c>
      <c r="E109" s="41" t="s">
        <v>213</v>
      </c>
      <c r="F109" s="214" t="s">
        <v>214</v>
      </c>
      <c r="G109" s="215"/>
      <c r="H109" s="215"/>
      <c r="I109" s="215"/>
      <c r="J109" s="216"/>
      <c r="K109" s="49"/>
      <c r="L109" s="49"/>
      <c r="M109" s="49"/>
    </row>
    <row r="110" spans="2:27" ht="34.5" customHeight="1" x14ac:dyDescent="0.25">
      <c r="B110" s="69" t="s">
        <v>215</v>
      </c>
      <c r="C110" s="212" t="str">
        <f t="shared" ca="1" si="45"/>
        <v>% of Bank payments and cash payments?</v>
      </c>
      <c r="D110" s="213">
        <f t="shared" ca="1" si="45"/>
        <v>0</v>
      </c>
      <c r="E110" s="193">
        <f>828000/1595576543.3</f>
        <v>5.1893467817439552E-4</v>
      </c>
      <c r="F110" s="229" t="s">
        <v>3024</v>
      </c>
      <c r="G110" s="230"/>
      <c r="H110" s="230"/>
      <c r="I110" s="230"/>
      <c r="J110" s="231"/>
      <c r="K110" s="49"/>
      <c r="L110" s="49"/>
      <c r="M110" s="49"/>
    </row>
    <row r="111" spans="2:27" x14ac:dyDescent="0.25">
      <c r="K111" s="48"/>
      <c r="L111" s="48"/>
      <c r="M111" s="48"/>
    </row>
    <row r="112" spans="2:27" x14ac:dyDescent="0.25">
      <c r="B112" s="90" t="s">
        <v>205</v>
      </c>
      <c r="C112" s="217" t="str">
        <f t="shared" ref="C112:J118" ca="1" si="46">INDIRECT(CONCATENATE("'ICQ ",$A$1,"'!",CELL("address",C112)))</f>
        <v>Additional information required</v>
      </c>
      <c r="D112" s="218">
        <f t="shared" ca="1" si="46"/>
        <v>0</v>
      </c>
      <c r="E112" s="91" t="str">
        <f t="shared" ca="1" si="46"/>
        <v>Results</v>
      </c>
      <c r="F112" s="219" t="str">
        <f t="shared" ca="1" si="46"/>
        <v>Comments</v>
      </c>
      <c r="G112" s="220">
        <f t="shared" ca="1" si="46"/>
        <v>0</v>
      </c>
      <c r="H112" s="220">
        <f t="shared" ca="1" si="46"/>
        <v>0</v>
      </c>
      <c r="I112" s="220">
        <f t="shared" ca="1" si="46"/>
        <v>0</v>
      </c>
      <c r="J112" s="221">
        <f t="shared" ca="1" si="46"/>
        <v>0</v>
      </c>
      <c r="K112" s="54"/>
      <c r="L112" s="54"/>
      <c r="M112" s="54"/>
    </row>
    <row r="113" spans="2:13" ht="31.5" customHeight="1" x14ac:dyDescent="0.25">
      <c r="B113" s="69" t="s">
        <v>216</v>
      </c>
      <c r="C113" s="212" t="str">
        <f t="shared" ca="1" si="46"/>
        <v>Is there an independent whistleblowing mechanism to report bribery, fraud or misconduct?</v>
      </c>
      <c r="D113" s="213">
        <f t="shared" ca="1" si="46"/>
        <v>0</v>
      </c>
      <c r="E113" s="38" t="s">
        <v>72</v>
      </c>
      <c r="F113" s="214"/>
      <c r="G113" s="215"/>
      <c r="H113" s="215"/>
      <c r="I113" s="215"/>
      <c r="J113" s="216"/>
      <c r="K113" s="49"/>
      <c r="L113" s="49"/>
      <c r="M113" s="49"/>
    </row>
    <row r="114" spans="2:13" ht="31.5" customHeight="1" x14ac:dyDescent="0.25">
      <c r="B114" s="69" t="s">
        <v>217</v>
      </c>
      <c r="C114" s="212" t="str">
        <f t="shared" ca="1" si="46"/>
        <v>Is there a code of conduct and / or code of ethics?</v>
      </c>
      <c r="D114" s="213">
        <f t="shared" ca="1" si="46"/>
        <v>0</v>
      </c>
      <c r="E114" s="38" t="s">
        <v>72</v>
      </c>
      <c r="F114" s="214"/>
      <c r="G114" s="215"/>
      <c r="H114" s="215"/>
      <c r="I114" s="215"/>
      <c r="J114" s="216"/>
      <c r="K114" s="49"/>
      <c r="L114" s="49"/>
      <c r="M114" s="49"/>
    </row>
    <row r="115" spans="2:13" ht="39" customHeight="1" x14ac:dyDescent="0.25">
      <c r="B115" s="69" t="s">
        <v>218</v>
      </c>
      <c r="C115" s="212" t="str">
        <f t="shared" ca="1" si="46"/>
        <v>Are there policies / procedures specific to managing the prevention and reporting of abuse, sexual exploitation or other misconducts?</v>
      </c>
      <c r="D115" s="213">
        <f t="shared" ca="1" si="46"/>
        <v>0</v>
      </c>
      <c r="E115" s="38" t="s">
        <v>72</v>
      </c>
      <c r="F115" s="226"/>
      <c r="G115" s="227"/>
      <c r="H115" s="227"/>
      <c r="I115" s="227"/>
      <c r="J115" s="228"/>
      <c r="K115" s="50"/>
      <c r="L115" s="50"/>
      <c r="M115" s="50"/>
    </row>
    <row r="116" spans="2:13" ht="39" customHeight="1" x14ac:dyDescent="0.25">
      <c r="B116" s="69" t="s">
        <v>219</v>
      </c>
      <c r="C116" s="212" t="str">
        <f t="shared" ca="1" si="46"/>
        <v>Are there policies on managing fraud and bribery?</v>
      </c>
      <c r="D116" s="213">
        <f t="shared" ca="1" si="46"/>
        <v>0</v>
      </c>
      <c r="E116" s="38" t="s">
        <v>72</v>
      </c>
      <c r="F116" s="226"/>
      <c r="G116" s="227"/>
      <c r="H116" s="227"/>
      <c r="I116" s="227"/>
      <c r="J116" s="228"/>
      <c r="K116" s="50"/>
      <c r="L116" s="50"/>
      <c r="M116" s="50"/>
    </row>
    <row r="117" spans="2:13" ht="31.5" customHeight="1" x14ac:dyDescent="0.25">
      <c r="B117" s="69" t="s">
        <v>220</v>
      </c>
      <c r="C117" s="212" t="str">
        <f t="shared" ca="1" si="46"/>
        <v>Do the board members and the directors sign an independence declaration on a regular basis?</v>
      </c>
      <c r="D117" s="213">
        <f t="shared" ca="1" si="46"/>
        <v>0</v>
      </c>
      <c r="E117" s="41" t="s">
        <v>100</v>
      </c>
      <c r="F117" s="214"/>
      <c r="G117" s="215"/>
      <c r="H117" s="215"/>
      <c r="I117" s="215"/>
      <c r="J117" s="216"/>
      <c r="K117" s="49"/>
      <c r="L117" s="49"/>
      <c r="M117" s="49"/>
    </row>
    <row r="118" spans="2:13" ht="31.5" customHeight="1" x14ac:dyDescent="0.25">
      <c r="B118" s="69" t="s">
        <v>221</v>
      </c>
      <c r="C118" s="212" t="str">
        <f t="shared" ca="1" si="46"/>
        <v>Is there personnel background checks upon hiring?</v>
      </c>
      <c r="D118" s="213">
        <f t="shared" ca="1" si="46"/>
        <v>0</v>
      </c>
      <c r="E118" s="41" t="s">
        <v>72</v>
      </c>
      <c r="F118" s="214"/>
      <c r="G118" s="215"/>
      <c r="H118" s="215"/>
      <c r="I118" s="215"/>
      <c r="J118" s="216"/>
      <c r="K118" s="49"/>
      <c r="L118" s="49"/>
      <c r="M118" s="49"/>
    </row>
  </sheetData>
  <sheetProtection formatCells="0" formatColumns="0" formatRows="0" sort="0" autoFilter="0"/>
  <protectedRanges>
    <protectedRange sqref="I1:J1048576" name="Range1"/>
  </protectedRanges>
  <autoFilter ref="B7:T102" xr:uid="{00000000-0009-0000-0000-000001000000}"/>
  <mergeCells count="63">
    <mergeCell ref="K5:T5"/>
    <mergeCell ref="U5:AA5"/>
    <mergeCell ref="I6:J6"/>
    <mergeCell ref="F116:J116"/>
    <mergeCell ref="K101:L101"/>
    <mergeCell ref="K94:L94"/>
    <mergeCell ref="K82:L82"/>
    <mergeCell ref="K75:L75"/>
    <mergeCell ref="K70:L70"/>
    <mergeCell ref="K55:L55"/>
    <mergeCell ref="K49:L49"/>
    <mergeCell ref="K35:L35"/>
    <mergeCell ref="B101:F101"/>
    <mergeCell ref="S6:T6"/>
    <mergeCell ref="B35:F35"/>
    <mergeCell ref="B82:F82"/>
    <mergeCell ref="B1:C1"/>
    <mergeCell ref="Z6:AA6"/>
    <mergeCell ref="K6:R6"/>
    <mergeCell ref="C115:D115"/>
    <mergeCell ref="F115:J115"/>
    <mergeCell ref="C112:D112"/>
    <mergeCell ref="F112:J112"/>
    <mergeCell ref="C113:D113"/>
    <mergeCell ref="F113:J113"/>
    <mergeCell ref="C114:D114"/>
    <mergeCell ref="F114:J114"/>
    <mergeCell ref="C110:D110"/>
    <mergeCell ref="F110:J110"/>
    <mergeCell ref="D4:E4"/>
    <mergeCell ref="D3:E3"/>
    <mergeCell ref="D2:E2"/>
    <mergeCell ref="C117:D117"/>
    <mergeCell ref="F117:J117"/>
    <mergeCell ref="C118:D118"/>
    <mergeCell ref="F118:J118"/>
    <mergeCell ref="C116:D116"/>
    <mergeCell ref="C109:D109"/>
    <mergeCell ref="F109:J109"/>
    <mergeCell ref="C108:D108"/>
    <mergeCell ref="F108:J108"/>
    <mergeCell ref="C105:D105"/>
    <mergeCell ref="F105:J105"/>
    <mergeCell ref="C106:D106"/>
    <mergeCell ref="F106:J106"/>
    <mergeCell ref="C107:D107"/>
    <mergeCell ref="F107:J107"/>
    <mergeCell ref="I101:J101"/>
    <mergeCell ref="B94:F94"/>
    <mergeCell ref="I94:J94"/>
    <mergeCell ref="B2:B5"/>
    <mergeCell ref="D5:E5"/>
    <mergeCell ref="I82:J82"/>
    <mergeCell ref="B70:F70"/>
    <mergeCell ref="B75:F75"/>
    <mergeCell ref="I35:J35"/>
    <mergeCell ref="I49:J49"/>
    <mergeCell ref="I55:J55"/>
    <mergeCell ref="I70:J70"/>
    <mergeCell ref="I75:J75"/>
    <mergeCell ref="B55:F55"/>
    <mergeCell ref="B49:F49"/>
    <mergeCell ref="C6:F6"/>
  </mergeCells>
  <conditionalFormatting sqref="N101">
    <cfRule type="expression" dxfId="56" priority="519">
      <formula>OR(AND(I101="No",J101="Satisfactory"),AND(I101="Yes",J101="Unsatisfactory"),J101="N/A", I101="No")</formula>
    </cfRule>
  </conditionalFormatting>
  <conditionalFormatting sqref="N103:N105">
    <cfRule type="expression" dxfId="55" priority="353">
      <formula>OR(AND(I105="No",J105="Satisfactory"),AND(I105="Yes",J105="Unsatisfactory"),J105="N/A", I105="No")</formula>
    </cfRule>
  </conditionalFormatting>
  <conditionalFormatting sqref="N9">
    <cfRule type="expression" dxfId="54" priority="541">
      <formula>OR(AND(LEFT(K9,1)="N",LEFT(L9,1)="A"),LEFT(L9,1)="I",AND(LEFT(L9,1)="N",LEFT(I9,1)&lt;&gt;"N"))</formula>
    </cfRule>
  </conditionalFormatting>
  <conditionalFormatting sqref="O103">
    <cfRule type="expression" dxfId="53" priority="626">
      <formula>(J108="Unsatisfactory")</formula>
    </cfRule>
  </conditionalFormatting>
  <conditionalFormatting sqref="P103">
    <cfRule type="expression" dxfId="52" priority="627">
      <formula>(J108="Unsatisfactory")</formula>
    </cfRule>
  </conditionalFormatting>
  <conditionalFormatting sqref="R103">
    <cfRule type="expression" dxfId="51" priority="628">
      <formula>(J108="Unsatisfactory")</formula>
    </cfRule>
  </conditionalFormatting>
  <conditionalFormatting sqref="S103">
    <cfRule type="expression" dxfId="50" priority="629">
      <formula>(J108="Unsatisfactory")</formula>
    </cfRule>
  </conditionalFormatting>
  <conditionalFormatting sqref="T103">
    <cfRule type="expression" dxfId="49" priority="630">
      <formula>(J108="Unsatisfactory")</formula>
    </cfRule>
  </conditionalFormatting>
  <conditionalFormatting sqref="Q103">
    <cfRule type="expression" dxfId="48" priority="631">
      <formula>J108="Unsatisfactory"</formula>
    </cfRule>
  </conditionalFormatting>
  <conditionalFormatting sqref="N75">
    <cfRule type="expression" dxfId="47" priority="286">
      <formula>OR(AND(I75="No",J75="Satisfactory"),AND(I75="Yes",J75="Unsatisfactory"),J75="N/A", I75="No")</formula>
    </cfRule>
  </conditionalFormatting>
  <conditionalFormatting sqref="U103:U105">
    <cfRule type="expression" dxfId="46" priority="125">
      <formula>OR(AND(S105="No",T105="Satisfactory"),AND(S105="Yes",T105="Unsatisfactory"),T105="N/A", S105="No")</formula>
    </cfRule>
  </conditionalFormatting>
  <conditionalFormatting sqref="V103">
    <cfRule type="expression" dxfId="45" priority="153">
      <formula>(T108="Unsatisfactory")</formula>
    </cfRule>
  </conditionalFormatting>
  <conditionalFormatting sqref="W103">
    <cfRule type="expression" dxfId="44" priority="154">
      <formula>(T108="Unsatisfactory")</formula>
    </cfRule>
  </conditionalFormatting>
  <conditionalFormatting sqref="Y103">
    <cfRule type="expression" dxfId="43" priority="155">
      <formula>(T108="Unsatisfactory")</formula>
    </cfRule>
  </conditionalFormatting>
  <conditionalFormatting sqref="Z103">
    <cfRule type="expression" dxfId="42" priority="156">
      <formula>(T108="Unsatisfactory")</formula>
    </cfRule>
  </conditionalFormatting>
  <conditionalFormatting sqref="AA103">
    <cfRule type="expression" dxfId="41" priority="157">
      <formula>(T108="Unsatisfactory")</formula>
    </cfRule>
  </conditionalFormatting>
  <conditionalFormatting sqref="X103">
    <cfRule type="expression" dxfId="40" priority="158">
      <formula>T108="Unsatisfactory"</formula>
    </cfRule>
  </conditionalFormatting>
  <conditionalFormatting sqref="O9:T9">
    <cfRule type="expression" dxfId="39" priority="54">
      <formula>LEFT($L9,1)="I"</formula>
    </cfRule>
  </conditionalFormatting>
  <conditionalFormatting sqref="N10:N34">
    <cfRule type="expression" dxfId="38" priority="37">
      <formula>OR(AND(LEFT(K10,1)="N",LEFT(L10,1)="A"),LEFT(L10,1)="I",AND(LEFT(L10,1)="N",LEFT(I10,1)&lt;&gt;"N"))</formula>
    </cfRule>
  </conditionalFormatting>
  <conditionalFormatting sqref="O10:T10">
    <cfRule type="expression" dxfId="37" priority="27">
      <formula>LEFT($L10,1)="I"</formula>
    </cfRule>
  </conditionalFormatting>
  <conditionalFormatting sqref="O11:T11">
    <cfRule type="expression" dxfId="36" priority="26">
      <formula>LEFT($L11,1)="I"</formula>
    </cfRule>
  </conditionalFormatting>
  <conditionalFormatting sqref="O12:T34">
    <cfRule type="expression" dxfId="35" priority="24">
      <formula>LEFT($L12,1)="I"</formula>
    </cfRule>
  </conditionalFormatting>
  <conditionalFormatting sqref="N37:N48">
    <cfRule type="expression" dxfId="34" priority="23">
      <formula>OR(AND(LEFT(K37,1)="N",LEFT(L37,1)="A"),LEFT(L37,1)="I",AND(LEFT(L37,1)="N",LEFT(I37,1)&lt;&gt;"N"))</formula>
    </cfRule>
  </conditionalFormatting>
  <conditionalFormatting sqref="O37:T48">
    <cfRule type="expression" dxfId="33" priority="22">
      <formula>LEFT($L37,1)="I"</formula>
    </cfRule>
  </conditionalFormatting>
  <conditionalFormatting sqref="N51:N54">
    <cfRule type="expression" dxfId="32" priority="21">
      <formula>OR(AND(LEFT(K51,1)="N",LEFT(L51,1)="A"),LEFT(L51,1)="I",AND(LEFT(L51,1)="N",LEFT(I51,1)&lt;&gt;"N"))</formula>
    </cfRule>
  </conditionalFormatting>
  <conditionalFormatting sqref="O51:T54">
    <cfRule type="expression" dxfId="31" priority="20">
      <formula>LEFT($L51,1)="I"</formula>
    </cfRule>
  </conditionalFormatting>
  <conditionalFormatting sqref="N57:N69">
    <cfRule type="expression" dxfId="30" priority="19">
      <formula>OR(AND(LEFT(K57,1)="N",LEFT(L57,1)="A"),LEFT(L57,1)="I",AND(LEFT(L57,1)="N",LEFT(I57,1)&lt;&gt;"N"))</formula>
    </cfRule>
  </conditionalFormatting>
  <conditionalFormatting sqref="O57:T57 O59:T59 P58:T58 O61:T61 P60:T60 O64:T65 P62:T63 O67:T68 P66:T66 P69:T69">
    <cfRule type="expression" dxfId="29" priority="18">
      <formula>LEFT($L57,1)="I"</formula>
    </cfRule>
  </conditionalFormatting>
  <conditionalFormatting sqref="N72:N74">
    <cfRule type="expression" dxfId="28" priority="17">
      <formula>OR(AND(LEFT(K72,1)="N",LEFT(L72,1)="A"),LEFT(L72,1)="I",AND(LEFT(L72,1)="N",LEFT(I72,1)&lt;&gt;"N"))</formula>
    </cfRule>
  </conditionalFormatting>
  <conditionalFormatting sqref="O72:T74">
    <cfRule type="expression" dxfId="27" priority="16">
      <formula>LEFT($L72,1)="I"</formula>
    </cfRule>
  </conditionalFormatting>
  <conditionalFormatting sqref="N77:N81">
    <cfRule type="expression" dxfId="26" priority="15">
      <formula>OR(AND(LEFT(K77,1)="N",LEFT(L77,1)="A"),LEFT(L77,1)="I",AND(LEFT(L77,1)="N",LEFT(I77,1)&lt;&gt;"N"))</formula>
    </cfRule>
  </conditionalFormatting>
  <conditionalFormatting sqref="O77:T81">
    <cfRule type="expression" dxfId="25" priority="14">
      <formula>LEFT($L77,1)="I"</formula>
    </cfRule>
  </conditionalFormatting>
  <conditionalFormatting sqref="N84:N93">
    <cfRule type="expression" dxfId="24" priority="13">
      <formula>OR(AND(LEFT(K84,1)="N",LEFT(L84,1)="A"),LEFT(L84,1)="I",AND(LEFT(L84,1)="N",LEFT(I84,1)&lt;&gt;"N"))</formula>
    </cfRule>
  </conditionalFormatting>
  <conditionalFormatting sqref="O84:T93">
    <cfRule type="expression" dxfId="23" priority="12">
      <formula>LEFT($L84,1)="I"</formula>
    </cfRule>
  </conditionalFormatting>
  <conditionalFormatting sqref="N96:N100">
    <cfRule type="expression" dxfId="22" priority="11">
      <formula>OR(AND(LEFT(K96,1)="N",LEFT(L96,1)="A"),LEFT(L96,1)="I",AND(LEFT(L96,1)="N",LEFT(I96,1)&lt;&gt;"N"))</formula>
    </cfRule>
  </conditionalFormatting>
  <conditionalFormatting sqref="O97:T100 P96:T96">
    <cfRule type="expression" dxfId="21" priority="10">
      <formula>LEFT($L96,1)="I"</formula>
    </cfRule>
  </conditionalFormatting>
  <conditionalFormatting sqref="O96">
    <cfRule type="expression" dxfId="20" priority="7">
      <formula>LEFT($L96,1)="I"</formula>
    </cfRule>
  </conditionalFormatting>
  <conditionalFormatting sqref="O58">
    <cfRule type="expression" dxfId="19" priority="6">
      <formula>LEFT($L58,1)="I"</formula>
    </cfRule>
  </conditionalFormatting>
  <conditionalFormatting sqref="O60">
    <cfRule type="expression" dxfId="18" priority="5">
      <formula>LEFT($L60,1)="I"</formula>
    </cfRule>
  </conditionalFormatting>
  <conditionalFormatting sqref="O62">
    <cfRule type="expression" dxfId="17" priority="4">
      <formula>LEFT($L62,1)="I"</formula>
    </cfRule>
  </conditionalFormatting>
  <conditionalFormatting sqref="O63">
    <cfRule type="expression" dxfId="16" priority="3">
      <formula>LEFT($L63,1)="I"</formula>
    </cfRule>
  </conditionalFormatting>
  <conditionalFormatting sqref="O66">
    <cfRule type="expression" dxfId="15" priority="2">
      <formula>LEFT($L66,1)="I"</formula>
    </cfRule>
  </conditionalFormatting>
  <conditionalFormatting sqref="O69">
    <cfRule type="expression" dxfId="14" priority="1">
      <formula>LEFT($L69,1)="I"</formula>
    </cfRule>
  </conditionalFormatting>
  <dataValidations count="8">
    <dataValidation type="list" allowBlank="1" showInputMessage="1" showErrorMessage="1" sqref="E109" xr:uid="{00000000-0002-0000-0100-000000000000}">
      <formula1>"Cash, Accrual"</formula1>
    </dataValidation>
    <dataValidation type="list" allowBlank="1" showInputMessage="1" showErrorMessage="1" sqref="E106:E108" xr:uid="{00000000-0002-0000-0100-000001000000}">
      <formula1>"Paper based, Software"</formula1>
    </dataValidation>
    <dataValidation type="list" allowBlank="1" showInputMessage="1" showErrorMessage="1" sqref="E113:E118" xr:uid="{00000000-0002-0000-0100-000002000000}">
      <formula1>"Yes,No"</formula1>
    </dataValidation>
    <dataValidation type="list" allowBlank="1" showInputMessage="1" showErrorMessage="1" sqref="K35:L35 K82:L82 K94:L94 K49:L49 K55:L55 K70:L70 K75:L75 K101:L101" xr:uid="{00000000-0002-0000-0100-000003000000}">
      <formula1>INDIRECT(LEFT($A$1,2)&amp;"_Process")</formula1>
    </dataValidation>
    <dataValidation type="list" allowBlank="1" showInputMessage="1" showErrorMessage="1" sqref="L84:L93 L51:L54 L37:L48 L77:L81 L57:L69 L72:L74 L9:L34 L96:L100" xr:uid="{00000000-0002-0000-0100-000004000000}">
      <formula1>INDIRECT(LEFT($A$1,2)&amp;"_Adequacy")</formula1>
    </dataValidation>
    <dataValidation type="list" allowBlank="1" showInputMessage="1" showErrorMessage="1" sqref="M84:M93 M51:M54 M37:M48 M77:M81 M57:M69 M72:M74 M9:M34 M96:M100" xr:uid="{00000000-0002-0000-0100-000005000000}">
      <formula1>INDIRECT(LEFT($A$1,2)&amp;"_PY_Reco")</formula1>
    </dataValidation>
    <dataValidation type="list" allowBlank="1" showInputMessage="1" showErrorMessage="1" sqref="Q9:Q34 Q37:Q48 Q51:Q54 Q96:Q100 Q72:Q74 Q77:Q81 Q84:Q93 Q57:Q69" xr:uid="{00000000-0002-0000-0100-000006000000}">
      <formula1>INDIRECT(LEFT($A$1,2)&amp;"_Risk")</formula1>
    </dataValidation>
    <dataValidation type="list" allowBlank="1" showInputMessage="1" showErrorMessage="1" sqref="K84:K93 K51:K54 K37:K48 K77:K81 K57:K69 K72:K74 K9:K34 K96:K100" xr:uid="{00000000-0002-0000-0100-000007000000}">
      <formula1>INDIRECT(LEFT($A$1,2)&amp;"_YesNo")</formula1>
    </dataValidation>
  </dataValidations>
  <pageMargins left="0.70866141732283472" right="0.70866141732283472" top="0.74803149606299213" bottom="0.74803149606299213" header="0.31496062992125984" footer="0.31496062992125984"/>
  <pageSetup paperSize="8" scale="59" fitToHeight="0" orientation="landscape" r:id="rId1"/>
  <rowBreaks count="2" manualBreakCount="2">
    <brk id="49" max="16383" man="1"/>
    <brk id="56" max="16383" man="1"/>
  </rowBreaks>
  <extLst>
    <ext xmlns:x14="http://schemas.microsoft.com/office/spreadsheetml/2009/9/main" uri="{78C0D931-6437-407d-A8EE-F0AAD7539E65}">
      <x14:conditionalFormattings>
        <x14:conditionalFormatting xmlns:xm="http://schemas.microsoft.com/office/excel/2006/main">
          <x14:cfRule type="iconSet" priority="160" id="{21781062-D974-4E1E-B8E6-16FE79CD2F55}">
            <x14:iconSet iconSet="3Symbols" custom="1">
              <x14:cfvo type="percent">
                <xm:f>0</xm:f>
              </x14:cfvo>
              <x14:cfvo type="num">
                <xm:f>0</xm:f>
              </x14:cfvo>
              <x14:cfvo type="num">
                <xm:f>1</xm:f>
              </x14:cfvo>
              <x14:cfIcon iconSet="3Symbols" iconId="0"/>
              <x14:cfIcon iconSet="3Symbols" iconId="0"/>
              <x14:cfIcon iconSet="3Symbols" iconId="2"/>
            </x14:iconSet>
          </x14:cfRule>
          <xm:sqref>F2</xm:sqref>
        </x14:conditionalFormatting>
        <x14:conditionalFormatting xmlns:xm="http://schemas.microsoft.com/office/excel/2006/main">
          <x14:cfRule type="iconSet" priority="29" id="{AFF39077-EF2C-4F00-9B9D-4745940B0205}">
            <x14:iconSet iconSet="3Symbols" showValue="0" custom="1">
              <x14:cfvo type="percent">
                <xm:f>0</xm:f>
              </x14:cfvo>
              <x14:cfvo type="num">
                <xm:f>0</xm:f>
              </x14:cfvo>
              <x14:cfvo type="num">
                <xm:f>1</xm:f>
              </x14:cfvo>
              <x14:cfIcon iconSet="3Symbols" iconId="0"/>
              <x14:cfIcon iconSet="3Symbols" iconId="0"/>
              <x14:cfIcon iconSet="3Symbols" iconId="2"/>
            </x14:iconSet>
          </x14:cfRule>
          <xm:sqref>F4</xm:sqref>
        </x14:conditionalFormatting>
        <x14:conditionalFormatting xmlns:xm="http://schemas.microsoft.com/office/excel/2006/main">
          <x14:cfRule type="iconSet" priority="28" id="{91CBEBC7-F31B-4D8A-AFD3-64DD1BAC312B}">
            <x14:iconSet iconSet="3Symbols" showValue="0" custom="1">
              <x14:cfvo type="percent">
                <xm:f>0</xm:f>
              </x14:cfvo>
              <x14:cfvo type="num">
                <xm:f>0</xm:f>
              </x14:cfvo>
              <x14:cfvo type="num">
                <xm:f>1</xm:f>
              </x14:cfvo>
              <x14:cfIcon iconSet="3Symbols" iconId="0"/>
              <x14:cfIcon iconSet="3Symbols" iconId="0"/>
              <x14:cfIcon iconSet="3Symbols" iconId="2"/>
            </x14:iconSet>
          </x14:cfRule>
          <xm:sqref>F3</xm:sqref>
        </x14:conditionalFormatting>
        <x14:conditionalFormatting xmlns:xm="http://schemas.microsoft.com/office/excel/2006/main">
          <x14:cfRule type="iconSet" priority="9" id="{8DC61EC4-48C2-4614-97D3-156A7BA26D49}">
            <x14:iconSet iconSet="3Symbols" showValue="0" custom="1">
              <x14:cfvo type="percent">
                <xm:f>0</xm:f>
              </x14:cfvo>
              <x14:cfvo type="num">
                <xm:f>0</xm:f>
              </x14:cfvo>
              <x14:cfvo type="num">
                <xm:f>1</xm:f>
              </x14:cfvo>
              <x14:cfIcon iconSet="3Symbols" iconId="0"/>
              <x14:cfIcon iconSet="3Symbols" iconId="0"/>
              <x14:cfIcon iconSet="3Symbols" iconId="2"/>
            </x14:iconSet>
          </x14:cfRule>
          <xm:sqref>F5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8000000}">
          <x14:formula1>
            <xm:f>'Data Validation'!$C$4:$C$7</xm:f>
          </x14:formula1>
          <xm:sqref>Q49 Q55 Q70 Q82 Q75 Q94 Q35 Q101</xm:sqref>
        </x14:dataValidation>
        <x14:dataValidation type="list" allowBlank="1" showInputMessage="1" showErrorMessage="1" xr:uid="{00000000-0002-0000-0100-000009000000}">
          <x14:formula1>
            <xm:f>'Data Validation'!$B$3:$E$3</xm:f>
          </x14:formula1>
          <xm:sqref>B1:C1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pageSetUpPr fitToPage="1"/>
  </sheetPr>
  <dimension ref="B1:AA118"/>
  <sheetViews>
    <sheetView showGridLines="0" topLeftCell="A70" zoomScale="90" zoomScaleNormal="90" zoomScaleSheetLayoutView="90" zoomScalePageLayoutView="62" workbookViewId="0">
      <selection activeCell="G74" sqref="G74"/>
    </sheetView>
  </sheetViews>
  <sheetFormatPr defaultColWidth="9.28515625" defaultRowHeight="12" x14ac:dyDescent="0.25"/>
  <cols>
    <col min="1" max="1" width="1.5703125" style="99" customWidth="1"/>
    <col min="2" max="2" width="12.7109375" style="98" customWidth="1"/>
    <col min="3" max="3" width="14.5703125" style="99" bestFit="1" customWidth="1"/>
    <col min="4" max="4" width="32.28515625" style="99" customWidth="1"/>
    <col min="5" max="5" width="7.28515625" style="98" customWidth="1"/>
    <col min="6" max="6" width="17.28515625" style="99" customWidth="1"/>
    <col min="7" max="7" width="11.7109375" style="100" customWidth="1"/>
    <col min="8" max="8" width="61.5703125" style="99" customWidth="1"/>
    <col min="9" max="9" width="13" style="98" customWidth="1"/>
    <col min="10" max="13" width="13" style="130" customWidth="1"/>
    <col min="14" max="14" width="31" style="130" customWidth="1"/>
    <col min="15" max="16" width="35.42578125" style="99" customWidth="1"/>
    <col min="17" max="17" width="12.28515625" style="99" customWidth="1"/>
    <col min="18" max="18" width="35.42578125" style="99" customWidth="1"/>
    <col min="19" max="20" width="30.28515625" style="99" customWidth="1"/>
    <col min="21" max="21" width="31" style="130" customWidth="1"/>
    <col min="22" max="23" width="35.42578125" style="99" customWidth="1"/>
    <col min="24" max="24" width="12.28515625" style="99" customWidth="1"/>
    <col min="25" max="25" width="35.42578125" style="99" customWidth="1"/>
    <col min="26" max="27" width="30.28515625" style="99" customWidth="1"/>
    <col min="28" max="29" width="9.28515625" style="99"/>
    <col min="30" max="30" width="9.28515625" style="99" customWidth="1"/>
    <col min="31" max="31" width="7.7109375" style="99" bestFit="1" customWidth="1"/>
    <col min="32" max="16384" width="9.28515625" style="99"/>
  </cols>
  <sheetData>
    <row r="1" spans="2:27" ht="21.75" customHeight="1" x14ac:dyDescent="0.25">
      <c r="D1" s="129"/>
      <c r="E1" s="129"/>
      <c r="F1" s="105" t="s">
        <v>222</v>
      </c>
    </row>
    <row r="2" spans="2:27" ht="11.25" customHeight="1" x14ac:dyDescent="0.25">
      <c r="B2" s="206" t="s">
        <v>223</v>
      </c>
      <c r="C2" s="102" t="s">
        <v>224</v>
      </c>
      <c r="D2" s="244"/>
      <c r="E2" s="245"/>
      <c r="F2" s="131"/>
      <c r="H2" s="132"/>
      <c r="I2" s="133"/>
      <c r="J2" s="134"/>
      <c r="K2" s="134"/>
      <c r="L2" s="134"/>
      <c r="M2" s="134"/>
      <c r="N2" s="134"/>
      <c r="U2" s="134"/>
    </row>
    <row r="3" spans="2:27" x14ac:dyDescent="0.25">
      <c r="B3" s="207"/>
      <c r="C3" s="103" t="s">
        <v>225</v>
      </c>
      <c r="D3" s="244"/>
      <c r="E3" s="245"/>
      <c r="F3" s="106"/>
      <c r="H3" s="132"/>
      <c r="I3" s="133"/>
      <c r="J3" s="134"/>
      <c r="K3" s="134"/>
      <c r="L3" s="134"/>
      <c r="M3" s="134"/>
      <c r="N3" s="134"/>
      <c r="U3" s="134"/>
    </row>
    <row r="4" spans="2:27" x14ac:dyDescent="0.25">
      <c r="B4" s="207"/>
      <c r="C4" s="103" t="s">
        <v>226</v>
      </c>
      <c r="D4" s="244"/>
      <c r="E4" s="245"/>
      <c r="F4" s="106"/>
      <c r="H4" s="132"/>
      <c r="I4" s="133"/>
      <c r="J4" s="134"/>
      <c r="K4" s="134"/>
      <c r="L4" s="134"/>
      <c r="M4" s="134"/>
      <c r="N4" s="134"/>
      <c r="U4" s="134"/>
    </row>
    <row r="5" spans="2:27" ht="24.75" thickBot="1" x14ac:dyDescent="0.3">
      <c r="B5" s="208"/>
      <c r="C5" s="104" t="s">
        <v>227</v>
      </c>
      <c r="D5" s="244"/>
      <c r="E5" s="245"/>
      <c r="F5" s="106"/>
      <c r="K5" s="254" t="s">
        <v>66</v>
      </c>
      <c r="L5" s="254"/>
      <c r="M5" s="254"/>
      <c r="N5" s="254"/>
      <c r="O5" s="254"/>
      <c r="P5" s="254"/>
      <c r="Q5" s="254"/>
      <c r="R5" s="254"/>
      <c r="S5" s="254"/>
      <c r="T5" s="254"/>
      <c r="U5" s="255" t="s">
        <v>228</v>
      </c>
      <c r="V5" s="255"/>
      <c r="W5" s="255"/>
      <c r="X5" s="255"/>
      <c r="Y5" s="255"/>
      <c r="Z5" s="255"/>
      <c r="AA5" s="255"/>
    </row>
    <row r="6" spans="2:27" ht="12.75" customHeight="1" thickBot="1" x14ac:dyDescent="0.3">
      <c r="I6" s="135">
        <v>2020</v>
      </c>
      <c r="J6" s="136"/>
      <c r="K6" s="224" t="s">
        <v>229</v>
      </c>
      <c r="L6" s="224"/>
      <c r="M6" s="224" t="s">
        <v>230</v>
      </c>
      <c r="N6" s="224"/>
      <c r="O6" s="224" t="s">
        <v>230</v>
      </c>
      <c r="P6" s="224"/>
      <c r="Q6" s="224" t="s">
        <v>230</v>
      </c>
      <c r="R6" s="225"/>
      <c r="S6" s="240" t="s">
        <v>230</v>
      </c>
      <c r="T6" s="241"/>
      <c r="U6" s="236" t="s">
        <v>231</v>
      </c>
      <c r="V6" s="223"/>
      <c r="W6" s="223"/>
      <c r="X6" s="223"/>
      <c r="Y6" s="237"/>
      <c r="Z6" s="249" t="s">
        <v>230</v>
      </c>
      <c r="AA6" s="250"/>
    </row>
    <row r="7" spans="2:27" s="140" customFormat="1" ht="51.75" customHeight="1" thickBot="1" x14ac:dyDescent="0.3">
      <c r="B7" s="62" t="s">
        <v>232</v>
      </c>
      <c r="C7" s="63" t="s">
        <v>233</v>
      </c>
      <c r="D7" s="63" t="s">
        <v>234</v>
      </c>
      <c r="E7" s="63" t="s">
        <v>235</v>
      </c>
      <c r="F7" s="63" t="s">
        <v>236</v>
      </c>
      <c r="G7" s="63" t="s">
        <v>237</v>
      </c>
      <c r="H7" s="63" t="s">
        <v>238</v>
      </c>
      <c r="I7" s="137" t="s">
        <v>239</v>
      </c>
      <c r="J7" s="137" t="s">
        <v>240</v>
      </c>
      <c r="K7" s="63" t="s">
        <v>239</v>
      </c>
      <c r="L7" s="63" t="s">
        <v>240</v>
      </c>
      <c r="M7" s="63" t="s">
        <v>241</v>
      </c>
      <c r="N7" s="63" t="s">
        <v>242</v>
      </c>
      <c r="O7" s="63" t="s">
        <v>243</v>
      </c>
      <c r="P7" s="63" t="s">
        <v>244</v>
      </c>
      <c r="Q7" s="63" t="s">
        <v>245</v>
      </c>
      <c r="R7" s="63" t="s">
        <v>246</v>
      </c>
      <c r="S7" s="65" t="s">
        <v>247</v>
      </c>
      <c r="T7" s="66" t="s">
        <v>248</v>
      </c>
      <c r="U7" s="137" t="s">
        <v>242</v>
      </c>
      <c r="V7" s="137" t="s">
        <v>243</v>
      </c>
      <c r="W7" s="137" t="s">
        <v>244</v>
      </c>
      <c r="X7" s="137" t="s">
        <v>245</v>
      </c>
      <c r="Y7" s="137" t="s">
        <v>246</v>
      </c>
      <c r="Z7" s="138" t="s">
        <v>247</v>
      </c>
      <c r="AA7" s="139" t="s">
        <v>248</v>
      </c>
    </row>
    <row r="8" spans="2:27" s="144" customFormat="1" ht="24" customHeight="1" x14ac:dyDescent="0.25">
      <c r="B8" s="67" t="s">
        <v>249</v>
      </c>
      <c r="C8" s="68"/>
      <c r="D8" s="68"/>
      <c r="E8" s="68"/>
      <c r="F8" s="68"/>
      <c r="G8" s="68"/>
      <c r="H8" s="68"/>
      <c r="I8" s="141"/>
      <c r="J8" s="141"/>
      <c r="K8" s="68"/>
      <c r="L8" s="68"/>
      <c r="M8" s="68"/>
      <c r="N8" s="68"/>
      <c r="O8" s="68"/>
      <c r="P8" s="68"/>
      <c r="Q8" s="68"/>
      <c r="R8" s="68"/>
      <c r="S8" s="68"/>
      <c r="T8" s="142"/>
      <c r="U8" s="141"/>
      <c r="V8" s="141"/>
      <c r="W8" s="141"/>
      <c r="X8" s="141"/>
      <c r="Y8" s="141"/>
      <c r="Z8" s="141"/>
      <c r="AA8" s="143"/>
    </row>
    <row r="9" spans="2:27" ht="48" customHeight="1" x14ac:dyDescent="0.25">
      <c r="B9" s="69" t="s">
        <v>69</v>
      </c>
      <c r="C9" s="70" t="s">
        <v>250</v>
      </c>
      <c r="D9" s="70" t="s">
        <v>251</v>
      </c>
      <c r="E9" s="71" t="s">
        <v>70</v>
      </c>
      <c r="F9" s="70" t="s">
        <v>252</v>
      </c>
      <c r="G9" s="72" t="s">
        <v>71</v>
      </c>
      <c r="H9" s="77" t="s">
        <v>253</v>
      </c>
      <c r="I9" s="189" t="s">
        <v>74</v>
      </c>
      <c r="J9" s="189" t="s">
        <v>74</v>
      </c>
      <c r="K9" s="146"/>
      <c r="L9" s="146"/>
      <c r="M9" s="146"/>
      <c r="N9" s="147"/>
      <c r="O9" s="147"/>
      <c r="P9" s="147"/>
      <c r="Q9" s="148" t="s">
        <v>74</v>
      </c>
      <c r="R9" s="147"/>
      <c r="S9" s="147"/>
      <c r="T9" s="147"/>
      <c r="U9" s="149"/>
      <c r="V9" s="149"/>
      <c r="W9" s="149"/>
      <c r="X9" s="150" t="s">
        <v>74</v>
      </c>
      <c r="Y9" s="149"/>
      <c r="Z9" s="149"/>
      <c r="AA9" s="149"/>
    </row>
    <row r="10" spans="2:27" ht="36" x14ac:dyDescent="0.25">
      <c r="B10" s="69" t="s">
        <v>69</v>
      </c>
      <c r="C10" s="70" t="s">
        <v>250</v>
      </c>
      <c r="D10" s="70" t="s">
        <v>251</v>
      </c>
      <c r="E10" s="71" t="s">
        <v>70</v>
      </c>
      <c r="F10" s="70" t="s">
        <v>252</v>
      </c>
      <c r="G10" s="72" t="s">
        <v>75</v>
      </c>
      <c r="H10" s="77" t="s">
        <v>254</v>
      </c>
      <c r="I10" s="189" t="s">
        <v>74</v>
      </c>
      <c r="J10" s="189" t="s">
        <v>74</v>
      </c>
      <c r="K10" s="146"/>
      <c r="L10" s="146"/>
      <c r="M10" s="146"/>
      <c r="N10" s="147"/>
      <c r="O10" s="147"/>
      <c r="P10" s="147"/>
      <c r="Q10" s="148" t="s">
        <v>74</v>
      </c>
      <c r="R10" s="147"/>
      <c r="S10" s="147"/>
      <c r="T10" s="147"/>
      <c r="U10" s="149"/>
      <c r="V10" s="149"/>
      <c r="W10" s="149"/>
      <c r="X10" s="150" t="s">
        <v>74</v>
      </c>
      <c r="Y10" s="149"/>
      <c r="Z10" s="149"/>
      <c r="AA10" s="149"/>
    </row>
    <row r="11" spans="2:27" ht="36" x14ac:dyDescent="0.25">
      <c r="B11" s="74" t="s">
        <v>69</v>
      </c>
      <c r="C11" s="75" t="s">
        <v>250</v>
      </c>
      <c r="D11" s="75" t="s">
        <v>251</v>
      </c>
      <c r="E11" s="71" t="s">
        <v>70</v>
      </c>
      <c r="F11" s="75" t="s">
        <v>252</v>
      </c>
      <c r="G11" s="72" t="s">
        <v>76</v>
      </c>
      <c r="H11" s="77" t="s">
        <v>255</v>
      </c>
      <c r="I11" s="189" t="s">
        <v>74</v>
      </c>
      <c r="J11" s="189" t="s">
        <v>74</v>
      </c>
      <c r="K11" s="146"/>
      <c r="L11" s="146"/>
      <c r="M11" s="146"/>
      <c r="N11" s="147"/>
      <c r="O11" s="147"/>
      <c r="P11" s="147"/>
      <c r="Q11" s="148" t="s">
        <v>74</v>
      </c>
      <c r="R11" s="147"/>
      <c r="S11" s="147"/>
      <c r="T11" s="147"/>
      <c r="U11" s="149"/>
      <c r="V11" s="149"/>
      <c r="W11" s="149"/>
      <c r="X11" s="150" t="s">
        <v>74</v>
      </c>
      <c r="Y11" s="149"/>
      <c r="Z11" s="149"/>
      <c r="AA11" s="149"/>
    </row>
    <row r="12" spans="2:27" ht="36" x14ac:dyDescent="0.25">
      <c r="B12" s="69" t="s">
        <v>69</v>
      </c>
      <c r="C12" s="70" t="s">
        <v>250</v>
      </c>
      <c r="D12" s="70" t="s">
        <v>251</v>
      </c>
      <c r="E12" s="71" t="s">
        <v>70</v>
      </c>
      <c r="F12" s="70" t="s">
        <v>252</v>
      </c>
      <c r="G12" s="72" t="s">
        <v>77</v>
      </c>
      <c r="H12" s="77" t="s">
        <v>256</v>
      </c>
      <c r="I12" s="189" t="s">
        <v>74</v>
      </c>
      <c r="J12" s="189" t="s">
        <v>74</v>
      </c>
      <c r="K12" s="146"/>
      <c r="L12" s="146"/>
      <c r="M12" s="146"/>
      <c r="N12" s="147"/>
      <c r="O12" s="147"/>
      <c r="P12" s="147"/>
      <c r="Q12" s="148" t="s">
        <v>74</v>
      </c>
      <c r="R12" s="147"/>
      <c r="S12" s="147"/>
      <c r="T12" s="147"/>
      <c r="U12" s="149"/>
      <c r="V12" s="149"/>
      <c r="W12" s="149"/>
      <c r="X12" s="150" t="s">
        <v>74</v>
      </c>
      <c r="Y12" s="149"/>
      <c r="Z12" s="149"/>
      <c r="AA12" s="149"/>
    </row>
    <row r="13" spans="2:27" ht="57" customHeight="1" x14ac:dyDescent="0.25">
      <c r="B13" s="69" t="s">
        <v>69</v>
      </c>
      <c r="C13" s="70" t="s">
        <v>250</v>
      </c>
      <c r="D13" s="70" t="s">
        <v>251</v>
      </c>
      <c r="E13" s="71" t="s">
        <v>78</v>
      </c>
      <c r="F13" s="70" t="s">
        <v>257</v>
      </c>
      <c r="G13" s="72" t="s">
        <v>79</v>
      </c>
      <c r="H13" s="77" t="s">
        <v>258</v>
      </c>
      <c r="I13" s="189" t="s">
        <v>74</v>
      </c>
      <c r="J13" s="189" t="s">
        <v>74</v>
      </c>
      <c r="K13" s="146"/>
      <c r="L13" s="146"/>
      <c r="M13" s="146"/>
      <c r="N13" s="147"/>
      <c r="O13" s="147"/>
      <c r="P13" s="147"/>
      <c r="Q13" s="148" t="s">
        <v>74</v>
      </c>
      <c r="R13" s="147"/>
      <c r="S13" s="147"/>
      <c r="T13" s="147"/>
      <c r="U13" s="149"/>
      <c r="V13" s="149"/>
      <c r="W13" s="149"/>
      <c r="X13" s="150" t="s">
        <v>74</v>
      </c>
      <c r="Y13" s="149"/>
      <c r="Z13" s="149"/>
      <c r="AA13" s="149"/>
    </row>
    <row r="14" spans="2:27" ht="44.25" customHeight="1" x14ac:dyDescent="0.25">
      <c r="B14" s="69" t="s">
        <v>69</v>
      </c>
      <c r="C14" s="70" t="s">
        <v>250</v>
      </c>
      <c r="D14" s="70" t="s">
        <v>251</v>
      </c>
      <c r="E14" s="71" t="s">
        <v>78</v>
      </c>
      <c r="F14" s="70" t="s">
        <v>257</v>
      </c>
      <c r="G14" s="72" t="s">
        <v>80</v>
      </c>
      <c r="H14" s="73" t="s">
        <v>259</v>
      </c>
      <c r="I14" s="188" t="s">
        <v>74</v>
      </c>
      <c r="J14" s="189" t="s">
        <v>74</v>
      </c>
      <c r="K14" s="146"/>
      <c r="L14" s="146"/>
      <c r="M14" s="146"/>
      <c r="N14" s="147"/>
      <c r="O14" s="147"/>
      <c r="P14" s="147"/>
      <c r="Q14" s="148" t="s">
        <v>74</v>
      </c>
      <c r="R14" s="147"/>
      <c r="S14" s="147"/>
      <c r="T14" s="147"/>
      <c r="U14" s="149"/>
      <c r="V14" s="149"/>
      <c r="W14" s="149"/>
      <c r="X14" s="150" t="s">
        <v>74</v>
      </c>
      <c r="Y14" s="149"/>
      <c r="Z14" s="149"/>
      <c r="AA14" s="149"/>
    </row>
    <row r="15" spans="2:27" ht="36" x14ac:dyDescent="0.25">
      <c r="B15" s="69" t="s">
        <v>69</v>
      </c>
      <c r="C15" s="70" t="s">
        <v>250</v>
      </c>
      <c r="D15" s="70" t="s">
        <v>251</v>
      </c>
      <c r="E15" s="71" t="s">
        <v>78</v>
      </c>
      <c r="F15" s="70" t="s">
        <v>257</v>
      </c>
      <c r="G15" s="72" t="s">
        <v>81</v>
      </c>
      <c r="H15" s="73" t="s">
        <v>260</v>
      </c>
      <c r="I15" s="188" t="s">
        <v>74</v>
      </c>
      <c r="J15" s="189" t="s">
        <v>74</v>
      </c>
      <c r="K15" s="146"/>
      <c r="L15" s="146"/>
      <c r="M15" s="146"/>
      <c r="N15" s="147"/>
      <c r="O15" s="147"/>
      <c r="P15" s="147"/>
      <c r="Q15" s="148" t="s">
        <v>74</v>
      </c>
      <c r="R15" s="147"/>
      <c r="S15" s="147"/>
      <c r="T15" s="147"/>
      <c r="U15" s="149"/>
      <c r="V15" s="149"/>
      <c r="W15" s="149"/>
      <c r="X15" s="150" t="s">
        <v>74</v>
      </c>
      <c r="Y15" s="149"/>
      <c r="Z15" s="149"/>
      <c r="AA15" s="149"/>
    </row>
    <row r="16" spans="2:27" ht="36" x14ac:dyDescent="0.25">
      <c r="B16" s="69" t="s">
        <v>69</v>
      </c>
      <c r="C16" s="70" t="s">
        <v>250</v>
      </c>
      <c r="D16" s="70" t="s">
        <v>251</v>
      </c>
      <c r="E16" s="71" t="s">
        <v>78</v>
      </c>
      <c r="F16" s="70" t="s">
        <v>257</v>
      </c>
      <c r="G16" s="72" t="s">
        <v>82</v>
      </c>
      <c r="H16" s="73" t="s">
        <v>261</v>
      </c>
      <c r="I16" s="188" t="s">
        <v>74</v>
      </c>
      <c r="J16" s="189" t="s">
        <v>74</v>
      </c>
      <c r="K16" s="146"/>
      <c r="L16" s="146"/>
      <c r="M16" s="146"/>
      <c r="N16" s="147"/>
      <c r="O16" s="147"/>
      <c r="P16" s="147"/>
      <c r="Q16" s="148" t="s">
        <v>74</v>
      </c>
      <c r="R16" s="147"/>
      <c r="S16" s="147"/>
      <c r="T16" s="147"/>
      <c r="U16" s="149"/>
      <c r="V16" s="149"/>
      <c r="W16" s="149"/>
      <c r="X16" s="150" t="s">
        <v>74</v>
      </c>
      <c r="Y16" s="149"/>
      <c r="Z16" s="149"/>
      <c r="AA16" s="149"/>
    </row>
    <row r="17" spans="2:27" ht="36" x14ac:dyDescent="0.25">
      <c r="B17" s="69" t="s">
        <v>69</v>
      </c>
      <c r="C17" s="70" t="s">
        <v>250</v>
      </c>
      <c r="D17" s="70" t="s">
        <v>251</v>
      </c>
      <c r="E17" s="71" t="s">
        <v>78</v>
      </c>
      <c r="F17" s="70" t="s">
        <v>257</v>
      </c>
      <c r="G17" s="72" t="s">
        <v>83</v>
      </c>
      <c r="H17" s="73" t="s">
        <v>262</v>
      </c>
      <c r="I17" s="188" t="s">
        <v>74</v>
      </c>
      <c r="J17" s="189" t="s">
        <v>74</v>
      </c>
      <c r="K17" s="146"/>
      <c r="L17" s="146"/>
      <c r="M17" s="146"/>
      <c r="N17" s="147"/>
      <c r="O17" s="147"/>
      <c r="P17" s="147"/>
      <c r="Q17" s="148" t="s">
        <v>74</v>
      </c>
      <c r="R17" s="147"/>
      <c r="S17" s="147"/>
      <c r="T17" s="147"/>
      <c r="U17" s="149"/>
      <c r="V17" s="149"/>
      <c r="W17" s="149"/>
      <c r="X17" s="150" t="s">
        <v>74</v>
      </c>
      <c r="Y17" s="149"/>
      <c r="Z17" s="149"/>
      <c r="AA17" s="149"/>
    </row>
    <row r="18" spans="2:27" ht="36" x14ac:dyDescent="0.25">
      <c r="B18" s="76" t="s">
        <v>69</v>
      </c>
      <c r="C18" s="70" t="s">
        <v>250</v>
      </c>
      <c r="D18" s="70" t="s">
        <v>251</v>
      </c>
      <c r="E18" s="71" t="s">
        <v>78</v>
      </c>
      <c r="F18" s="70" t="s">
        <v>257</v>
      </c>
      <c r="G18" s="72" t="s">
        <v>84</v>
      </c>
      <c r="H18" s="77" t="s">
        <v>263</v>
      </c>
      <c r="I18" s="188" t="s">
        <v>74</v>
      </c>
      <c r="J18" s="189" t="s">
        <v>74</v>
      </c>
      <c r="K18" s="146"/>
      <c r="L18" s="146"/>
      <c r="M18" s="146"/>
      <c r="N18" s="147"/>
      <c r="O18" s="147"/>
      <c r="P18" s="147"/>
      <c r="Q18" s="148" t="s">
        <v>74</v>
      </c>
      <c r="R18" s="147"/>
      <c r="S18" s="147"/>
      <c r="T18" s="147"/>
      <c r="U18" s="149"/>
      <c r="V18" s="149"/>
      <c r="W18" s="149"/>
      <c r="X18" s="150" t="s">
        <v>74</v>
      </c>
      <c r="Y18" s="149"/>
      <c r="Z18" s="149"/>
      <c r="AA18" s="149"/>
    </row>
    <row r="19" spans="2:27" ht="36" x14ac:dyDescent="0.25">
      <c r="B19" s="69" t="s">
        <v>69</v>
      </c>
      <c r="C19" s="70" t="s">
        <v>250</v>
      </c>
      <c r="D19" s="70" t="s">
        <v>251</v>
      </c>
      <c r="E19" s="71" t="s">
        <v>85</v>
      </c>
      <c r="F19" s="70" t="s">
        <v>264</v>
      </c>
      <c r="G19" s="72" t="s">
        <v>86</v>
      </c>
      <c r="H19" s="73" t="s">
        <v>265</v>
      </c>
      <c r="I19" s="188" t="s">
        <v>74</v>
      </c>
      <c r="J19" s="189" t="s">
        <v>74</v>
      </c>
      <c r="K19" s="146"/>
      <c r="L19" s="146"/>
      <c r="M19" s="146"/>
      <c r="N19" s="147"/>
      <c r="O19" s="147"/>
      <c r="P19" s="147"/>
      <c r="Q19" s="148" t="s">
        <v>74</v>
      </c>
      <c r="R19" s="147"/>
      <c r="S19" s="147"/>
      <c r="T19" s="147"/>
      <c r="U19" s="149"/>
      <c r="V19" s="149"/>
      <c r="W19" s="149"/>
      <c r="X19" s="150" t="s">
        <v>74</v>
      </c>
      <c r="Y19" s="149"/>
      <c r="Z19" s="149"/>
      <c r="AA19" s="149"/>
    </row>
    <row r="20" spans="2:27" ht="36" x14ac:dyDescent="0.25">
      <c r="B20" s="69" t="s">
        <v>69</v>
      </c>
      <c r="C20" s="70" t="s">
        <v>250</v>
      </c>
      <c r="D20" s="70" t="s">
        <v>251</v>
      </c>
      <c r="E20" s="71" t="s">
        <v>85</v>
      </c>
      <c r="F20" s="70" t="s">
        <v>264</v>
      </c>
      <c r="G20" s="72" t="s">
        <v>87</v>
      </c>
      <c r="H20" s="73" t="s">
        <v>266</v>
      </c>
      <c r="I20" s="188" t="s">
        <v>74</v>
      </c>
      <c r="J20" s="189" t="s">
        <v>74</v>
      </c>
      <c r="K20" s="146"/>
      <c r="L20" s="146"/>
      <c r="M20" s="146"/>
      <c r="N20" s="147"/>
      <c r="O20" s="147"/>
      <c r="P20" s="147"/>
      <c r="Q20" s="148" t="s">
        <v>74</v>
      </c>
      <c r="R20" s="147"/>
      <c r="S20" s="147"/>
      <c r="T20" s="147"/>
      <c r="U20" s="149"/>
      <c r="V20" s="149"/>
      <c r="W20" s="149"/>
      <c r="X20" s="150" t="s">
        <v>74</v>
      </c>
      <c r="Y20" s="149"/>
      <c r="Z20" s="149"/>
      <c r="AA20" s="149"/>
    </row>
    <row r="21" spans="2:27" ht="46.5" customHeight="1" x14ac:dyDescent="0.25">
      <c r="B21" s="76" t="s">
        <v>69</v>
      </c>
      <c r="C21" s="70" t="s">
        <v>250</v>
      </c>
      <c r="D21" s="78" t="s">
        <v>267</v>
      </c>
      <c r="E21" s="69" t="s">
        <v>88</v>
      </c>
      <c r="F21" s="78" t="s">
        <v>268</v>
      </c>
      <c r="G21" s="72" t="s">
        <v>89</v>
      </c>
      <c r="H21" s="73" t="s">
        <v>269</v>
      </c>
      <c r="I21" s="188" t="s">
        <v>74</v>
      </c>
      <c r="J21" s="189" t="s">
        <v>74</v>
      </c>
      <c r="K21" s="146"/>
      <c r="L21" s="146"/>
      <c r="M21" s="146"/>
      <c r="N21" s="147"/>
      <c r="O21" s="147"/>
      <c r="P21" s="147"/>
      <c r="Q21" s="148" t="s">
        <v>74</v>
      </c>
      <c r="R21" s="147"/>
      <c r="S21" s="147"/>
      <c r="T21" s="147"/>
      <c r="U21" s="149"/>
      <c r="V21" s="149"/>
      <c r="W21" s="149"/>
      <c r="X21" s="150" t="s">
        <v>74</v>
      </c>
      <c r="Y21" s="149"/>
      <c r="Z21" s="149"/>
      <c r="AA21" s="149"/>
    </row>
    <row r="22" spans="2:27" ht="36" x14ac:dyDescent="0.25">
      <c r="B22" s="69" t="s">
        <v>69</v>
      </c>
      <c r="C22" s="70" t="s">
        <v>250</v>
      </c>
      <c r="D22" s="70" t="s">
        <v>270</v>
      </c>
      <c r="E22" s="71" t="s">
        <v>90</v>
      </c>
      <c r="F22" s="70" t="s">
        <v>271</v>
      </c>
      <c r="G22" s="72" t="s">
        <v>91</v>
      </c>
      <c r="H22" s="73" t="s">
        <v>272</v>
      </c>
      <c r="I22" s="188" t="s">
        <v>74</v>
      </c>
      <c r="J22" s="189" t="s">
        <v>74</v>
      </c>
      <c r="K22" s="146"/>
      <c r="L22" s="146"/>
      <c r="M22" s="146"/>
      <c r="N22" s="147"/>
      <c r="O22" s="147"/>
      <c r="P22" s="147"/>
      <c r="Q22" s="148" t="s">
        <v>74</v>
      </c>
      <c r="R22" s="147"/>
      <c r="S22" s="147"/>
      <c r="T22" s="147"/>
      <c r="U22" s="149"/>
      <c r="V22" s="149"/>
      <c r="W22" s="149"/>
      <c r="X22" s="150" t="s">
        <v>74</v>
      </c>
      <c r="Y22" s="149"/>
      <c r="Z22" s="149"/>
      <c r="AA22" s="149"/>
    </row>
    <row r="23" spans="2:27" ht="36" x14ac:dyDescent="0.25">
      <c r="B23" s="69" t="s">
        <v>69</v>
      </c>
      <c r="C23" s="70" t="s">
        <v>250</v>
      </c>
      <c r="D23" s="70" t="s">
        <v>270</v>
      </c>
      <c r="E23" s="71" t="s">
        <v>92</v>
      </c>
      <c r="F23" s="70" t="s">
        <v>273</v>
      </c>
      <c r="G23" s="72" t="s">
        <v>93</v>
      </c>
      <c r="H23" s="73" t="s">
        <v>274</v>
      </c>
      <c r="I23" s="188" t="s">
        <v>74</v>
      </c>
      <c r="J23" s="189" t="s">
        <v>74</v>
      </c>
      <c r="K23" s="146"/>
      <c r="L23" s="146"/>
      <c r="M23" s="146"/>
      <c r="N23" s="147"/>
      <c r="O23" s="147"/>
      <c r="P23" s="147"/>
      <c r="Q23" s="148" t="s">
        <v>74</v>
      </c>
      <c r="R23" s="147"/>
      <c r="S23" s="147"/>
      <c r="T23" s="147"/>
      <c r="U23" s="149"/>
      <c r="V23" s="149"/>
      <c r="W23" s="149"/>
      <c r="X23" s="150" t="s">
        <v>74</v>
      </c>
      <c r="Y23" s="149"/>
      <c r="Z23" s="149"/>
      <c r="AA23" s="149"/>
    </row>
    <row r="24" spans="2:27" ht="36" x14ac:dyDescent="0.25">
      <c r="B24" s="69" t="s">
        <v>69</v>
      </c>
      <c r="C24" s="70" t="s">
        <v>250</v>
      </c>
      <c r="D24" s="70" t="s">
        <v>270</v>
      </c>
      <c r="E24" s="71" t="s">
        <v>92</v>
      </c>
      <c r="F24" s="70" t="s">
        <v>273</v>
      </c>
      <c r="G24" s="72" t="s">
        <v>94</v>
      </c>
      <c r="H24" s="73" t="s">
        <v>275</v>
      </c>
      <c r="I24" s="188" t="s">
        <v>74</v>
      </c>
      <c r="J24" s="189" t="s">
        <v>74</v>
      </c>
      <c r="K24" s="146"/>
      <c r="L24" s="146"/>
      <c r="M24" s="146"/>
      <c r="N24" s="147"/>
      <c r="O24" s="147"/>
      <c r="P24" s="147"/>
      <c r="Q24" s="148" t="s">
        <v>74</v>
      </c>
      <c r="R24" s="147"/>
      <c r="S24" s="147"/>
      <c r="T24" s="147"/>
      <c r="U24" s="149"/>
      <c r="V24" s="149"/>
      <c r="W24" s="149"/>
      <c r="X24" s="150" t="s">
        <v>74</v>
      </c>
      <c r="Y24" s="149"/>
      <c r="Z24" s="149"/>
      <c r="AA24" s="149"/>
    </row>
    <row r="25" spans="2:27" ht="45.75" customHeight="1" x14ac:dyDescent="0.25">
      <c r="B25" s="69" t="s">
        <v>69</v>
      </c>
      <c r="C25" s="70" t="s">
        <v>250</v>
      </c>
      <c r="D25" s="70" t="s">
        <v>270</v>
      </c>
      <c r="E25" s="71" t="s">
        <v>92</v>
      </c>
      <c r="F25" s="70" t="s">
        <v>273</v>
      </c>
      <c r="G25" s="72" t="s">
        <v>95</v>
      </c>
      <c r="H25" s="73" t="s">
        <v>276</v>
      </c>
      <c r="I25" s="188" t="s">
        <v>74</v>
      </c>
      <c r="J25" s="189" t="s">
        <v>74</v>
      </c>
      <c r="K25" s="146"/>
      <c r="L25" s="146"/>
      <c r="M25" s="146"/>
      <c r="N25" s="147"/>
      <c r="O25" s="147"/>
      <c r="P25" s="147"/>
      <c r="Q25" s="148" t="s">
        <v>74</v>
      </c>
      <c r="R25" s="147"/>
      <c r="S25" s="147"/>
      <c r="T25" s="147"/>
      <c r="U25" s="149"/>
      <c r="V25" s="149"/>
      <c r="W25" s="149"/>
      <c r="X25" s="150" t="s">
        <v>74</v>
      </c>
      <c r="Y25" s="149"/>
      <c r="Z25" s="149"/>
      <c r="AA25" s="149"/>
    </row>
    <row r="26" spans="2:27" ht="36" x14ac:dyDescent="0.25">
      <c r="B26" s="69" t="s">
        <v>69</v>
      </c>
      <c r="C26" s="70" t="s">
        <v>250</v>
      </c>
      <c r="D26" s="70" t="s">
        <v>277</v>
      </c>
      <c r="E26" s="71" t="s">
        <v>96</v>
      </c>
      <c r="F26" s="70" t="s">
        <v>278</v>
      </c>
      <c r="G26" s="72" t="s">
        <v>97</v>
      </c>
      <c r="H26" s="73" t="s">
        <v>279</v>
      </c>
      <c r="I26" s="188" t="s">
        <v>74</v>
      </c>
      <c r="J26" s="189" t="s">
        <v>74</v>
      </c>
      <c r="K26" s="146"/>
      <c r="L26" s="146"/>
      <c r="M26" s="146"/>
      <c r="N26" s="147"/>
      <c r="O26" s="147"/>
      <c r="P26" s="147"/>
      <c r="Q26" s="148" t="s">
        <v>74</v>
      </c>
      <c r="R26" s="147"/>
      <c r="S26" s="147"/>
      <c r="T26" s="147"/>
      <c r="U26" s="149"/>
      <c r="V26" s="149"/>
      <c r="W26" s="149"/>
      <c r="X26" s="150" t="s">
        <v>74</v>
      </c>
      <c r="Y26" s="149"/>
      <c r="Z26" s="149"/>
      <c r="AA26" s="149"/>
    </row>
    <row r="27" spans="2:27" ht="36" x14ac:dyDescent="0.25">
      <c r="B27" s="69" t="s">
        <v>69</v>
      </c>
      <c r="C27" s="70" t="s">
        <v>250</v>
      </c>
      <c r="D27" s="70" t="s">
        <v>280</v>
      </c>
      <c r="E27" s="71" t="s">
        <v>98</v>
      </c>
      <c r="F27" s="70" t="s">
        <v>281</v>
      </c>
      <c r="G27" s="72" t="s">
        <v>99</v>
      </c>
      <c r="H27" s="73" t="s">
        <v>282</v>
      </c>
      <c r="I27" s="188" t="s">
        <v>74</v>
      </c>
      <c r="J27" s="189" t="s">
        <v>74</v>
      </c>
      <c r="K27" s="146"/>
      <c r="L27" s="146"/>
      <c r="M27" s="146"/>
      <c r="N27" s="147"/>
      <c r="O27" s="147"/>
      <c r="P27" s="147"/>
      <c r="Q27" s="148" t="s">
        <v>74</v>
      </c>
      <c r="R27" s="147"/>
      <c r="S27" s="147"/>
      <c r="T27" s="147"/>
      <c r="U27" s="149"/>
      <c r="V27" s="149"/>
      <c r="W27" s="149"/>
      <c r="X27" s="150" t="s">
        <v>74</v>
      </c>
      <c r="Y27" s="149"/>
      <c r="Z27" s="149"/>
      <c r="AA27" s="149"/>
    </row>
    <row r="28" spans="2:27" ht="36" x14ac:dyDescent="0.25">
      <c r="B28" s="69" t="s">
        <v>69</v>
      </c>
      <c r="C28" s="70" t="s">
        <v>250</v>
      </c>
      <c r="D28" s="70" t="s">
        <v>280</v>
      </c>
      <c r="E28" s="71" t="s">
        <v>98</v>
      </c>
      <c r="F28" s="70" t="s">
        <v>281</v>
      </c>
      <c r="G28" s="72" t="s">
        <v>101</v>
      </c>
      <c r="H28" s="73" t="s">
        <v>283</v>
      </c>
      <c r="I28" s="188" t="s">
        <v>74</v>
      </c>
      <c r="J28" s="189" t="s">
        <v>74</v>
      </c>
      <c r="K28" s="146"/>
      <c r="L28" s="146"/>
      <c r="M28" s="146"/>
      <c r="N28" s="147"/>
      <c r="O28" s="147"/>
      <c r="P28" s="147"/>
      <c r="Q28" s="148"/>
      <c r="R28" s="147"/>
      <c r="S28" s="147"/>
      <c r="T28" s="147"/>
      <c r="U28" s="149"/>
      <c r="V28" s="149"/>
      <c r="W28" s="149"/>
      <c r="X28" s="150"/>
      <c r="Y28" s="149"/>
      <c r="Z28" s="149"/>
      <c r="AA28" s="149"/>
    </row>
    <row r="29" spans="2:27" ht="36" x14ac:dyDescent="0.25">
      <c r="B29" s="69" t="s">
        <v>69</v>
      </c>
      <c r="C29" s="70" t="s">
        <v>250</v>
      </c>
      <c r="D29" s="70" t="s">
        <v>280</v>
      </c>
      <c r="E29" s="71" t="s">
        <v>98</v>
      </c>
      <c r="F29" s="70" t="s">
        <v>281</v>
      </c>
      <c r="G29" s="72" t="s">
        <v>102</v>
      </c>
      <c r="H29" s="73" t="s">
        <v>284</v>
      </c>
      <c r="I29" s="188" t="s">
        <v>74</v>
      </c>
      <c r="J29" s="189" t="s">
        <v>74</v>
      </c>
      <c r="K29" s="146"/>
      <c r="L29" s="146"/>
      <c r="M29" s="146"/>
      <c r="N29" s="147"/>
      <c r="O29" s="147"/>
      <c r="P29" s="147"/>
      <c r="Q29" s="148"/>
      <c r="R29" s="147"/>
      <c r="S29" s="147"/>
      <c r="T29" s="147"/>
      <c r="U29" s="149"/>
      <c r="V29" s="149"/>
      <c r="W29" s="149"/>
      <c r="X29" s="150"/>
      <c r="Y29" s="149"/>
      <c r="Z29" s="149"/>
      <c r="AA29" s="149"/>
    </row>
    <row r="30" spans="2:27" ht="36" x14ac:dyDescent="0.25">
      <c r="B30" s="69" t="s">
        <v>69</v>
      </c>
      <c r="C30" s="70" t="s">
        <v>250</v>
      </c>
      <c r="D30" s="70" t="s">
        <v>280</v>
      </c>
      <c r="E30" s="71" t="s">
        <v>103</v>
      </c>
      <c r="F30" s="70" t="s">
        <v>285</v>
      </c>
      <c r="G30" s="72" t="s">
        <v>104</v>
      </c>
      <c r="H30" s="73" t="s">
        <v>286</v>
      </c>
      <c r="I30" s="188" t="s">
        <v>74</v>
      </c>
      <c r="J30" s="189" t="s">
        <v>74</v>
      </c>
      <c r="K30" s="146"/>
      <c r="L30" s="146"/>
      <c r="M30" s="146"/>
      <c r="N30" s="147"/>
      <c r="O30" s="147"/>
      <c r="P30" s="147"/>
      <c r="Q30" s="148" t="s">
        <v>74</v>
      </c>
      <c r="R30" s="147"/>
      <c r="S30" s="147"/>
      <c r="T30" s="147"/>
      <c r="U30" s="149"/>
      <c r="V30" s="149"/>
      <c r="W30" s="149"/>
      <c r="X30" s="150" t="s">
        <v>74</v>
      </c>
      <c r="Y30" s="149"/>
      <c r="Z30" s="149"/>
      <c r="AA30" s="149"/>
    </row>
    <row r="31" spans="2:27" ht="33" customHeight="1" x14ac:dyDescent="0.25">
      <c r="B31" s="69" t="s">
        <v>69</v>
      </c>
      <c r="C31" s="70" t="s">
        <v>250</v>
      </c>
      <c r="D31" s="70" t="s">
        <v>280</v>
      </c>
      <c r="E31" s="71" t="s">
        <v>103</v>
      </c>
      <c r="F31" s="70" t="s">
        <v>285</v>
      </c>
      <c r="G31" s="72" t="s">
        <v>105</v>
      </c>
      <c r="H31" s="73" t="s">
        <v>287</v>
      </c>
      <c r="I31" s="188" t="s">
        <v>74</v>
      </c>
      <c r="J31" s="189" t="s">
        <v>74</v>
      </c>
      <c r="K31" s="146"/>
      <c r="L31" s="146"/>
      <c r="M31" s="146"/>
      <c r="N31" s="147"/>
      <c r="O31" s="147"/>
      <c r="P31" s="147"/>
      <c r="Q31" s="148"/>
      <c r="R31" s="147"/>
      <c r="S31" s="147"/>
      <c r="T31" s="147"/>
      <c r="U31" s="149"/>
      <c r="V31" s="149"/>
      <c r="W31" s="149"/>
      <c r="X31" s="150"/>
      <c r="Y31" s="149"/>
      <c r="Z31" s="149"/>
      <c r="AA31" s="149"/>
    </row>
    <row r="32" spans="2:27" ht="36" x14ac:dyDescent="0.25">
      <c r="B32" s="69" t="s">
        <v>69</v>
      </c>
      <c r="C32" s="70" t="s">
        <v>250</v>
      </c>
      <c r="D32" s="70" t="s">
        <v>251</v>
      </c>
      <c r="E32" s="71" t="s">
        <v>107</v>
      </c>
      <c r="F32" s="70" t="s">
        <v>288</v>
      </c>
      <c r="G32" s="72" t="s">
        <v>108</v>
      </c>
      <c r="H32" s="73" t="s">
        <v>289</v>
      </c>
      <c r="I32" s="188" t="s">
        <v>74</v>
      </c>
      <c r="J32" s="189" t="s">
        <v>74</v>
      </c>
      <c r="K32" s="146"/>
      <c r="L32" s="146"/>
      <c r="M32" s="146"/>
      <c r="N32" s="147"/>
      <c r="O32" s="147"/>
      <c r="P32" s="147"/>
      <c r="Q32" s="148" t="s">
        <v>74</v>
      </c>
      <c r="R32" s="147"/>
      <c r="S32" s="147"/>
      <c r="T32" s="147"/>
      <c r="U32" s="149"/>
      <c r="V32" s="149"/>
      <c r="W32" s="149"/>
      <c r="X32" s="150" t="s">
        <v>74</v>
      </c>
      <c r="Y32" s="149"/>
      <c r="Z32" s="149"/>
      <c r="AA32" s="149"/>
    </row>
    <row r="33" spans="2:27" s="144" customFormat="1" ht="70.5" customHeight="1" x14ac:dyDescent="0.25">
      <c r="B33" s="69" t="s">
        <v>69</v>
      </c>
      <c r="C33" s="70" t="s">
        <v>250</v>
      </c>
      <c r="D33" s="70" t="s">
        <v>251</v>
      </c>
      <c r="E33" s="71" t="s">
        <v>107</v>
      </c>
      <c r="F33" s="70" t="s">
        <v>290</v>
      </c>
      <c r="G33" s="72" t="s">
        <v>109</v>
      </c>
      <c r="H33" s="73" t="s">
        <v>291</v>
      </c>
      <c r="I33" s="188" t="s">
        <v>74</v>
      </c>
      <c r="J33" s="189" t="s">
        <v>74</v>
      </c>
      <c r="K33" s="146"/>
      <c r="L33" s="146"/>
      <c r="M33" s="146"/>
      <c r="N33" s="147"/>
      <c r="O33" s="147"/>
      <c r="P33" s="147"/>
      <c r="Q33" s="148" t="s">
        <v>74</v>
      </c>
      <c r="R33" s="147"/>
      <c r="S33" s="147"/>
      <c r="T33" s="147"/>
      <c r="U33" s="149"/>
      <c r="V33" s="149"/>
      <c r="W33" s="149"/>
      <c r="X33" s="150" t="s">
        <v>74</v>
      </c>
      <c r="Y33" s="149"/>
      <c r="Z33" s="149"/>
      <c r="AA33" s="149"/>
    </row>
    <row r="34" spans="2:27" ht="46.5" customHeight="1" x14ac:dyDescent="0.25">
      <c r="B34" s="76" t="s">
        <v>113</v>
      </c>
      <c r="C34" s="70" t="s">
        <v>250</v>
      </c>
      <c r="D34" s="78" t="s">
        <v>292</v>
      </c>
      <c r="E34" s="69" t="s">
        <v>111</v>
      </c>
      <c r="F34" s="78" t="s">
        <v>293</v>
      </c>
      <c r="G34" s="72" t="s">
        <v>112</v>
      </c>
      <c r="H34" s="77" t="s">
        <v>294</v>
      </c>
      <c r="I34" s="188" t="s">
        <v>74</v>
      </c>
      <c r="J34" s="189" t="s">
        <v>74</v>
      </c>
      <c r="K34" s="146"/>
      <c r="L34" s="146"/>
      <c r="M34" s="146"/>
      <c r="N34" s="147"/>
      <c r="O34" s="147"/>
      <c r="P34" s="147"/>
      <c r="Q34" s="148" t="s">
        <v>74</v>
      </c>
      <c r="R34" s="147"/>
      <c r="S34" s="147"/>
      <c r="T34" s="147"/>
      <c r="U34" s="149"/>
      <c r="V34" s="149"/>
      <c r="W34" s="149"/>
      <c r="X34" s="150" t="s">
        <v>74</v>
      </c>
      <c r="Y34" s="149"/>
      <c r="Z34" s="149"/>
      <c r="AA34" s="149"/>
    </row>
    <row r="35" spans="2:27" ht="40.9" customHeight="1" x14ac:dyDescent="0.25">
      <c r="B35" s="203" t="s">
        <v>295</v>
      </c>
      <c r="C35" s="204"/>
      <c r="D35" s="204"/>
      <c r="E35" s="204"/>
      <c r="F35" s="205"/>
      <c r="G35" s="79"/>
      <c r="H35" s="80"/>
      <c r="I35" s="242" t="s">
        <v>74</v>
      </c>
      <c r="J35" s="243"/>
      <c r="K35" s="151"/>
      <c r="L35" s="151"/>
      <c r="M35" s="151"/>
      <c r="N35" s="147"/>
      <c r="O35" s="147"/>
      <c r="P35" s="147"/>
      <c r="Q35" s="148" t="s">
        <v>74</v>
      </c>
      <c r="R35" s="147"/>
      <c r="S35" s="147"/>
      <c r="T35" s="147"/>
      <c r="U35" s="149"/>
      <c r="V35" s="149"/>
      <c r="W35" s="149"/>
      <c r="X35" s="150" t="s">
        <v>74</v>
      </c>
      <c r="Y35" s="149"/>
      <c r="Z35" s="149"/>
      <c r="AA35" s="149"/>
    </row>
    <row r="36" spans="2:27" ht="40.9" customHeight="1" x14ac:dyDescent="0.25">
      <c r="B36" s="81" t="s">
        <v>296</v>
      </c>
      <c r="C36" s="82"/>
      <c r="D36" s="82"/>
      <c r="E36" s="82"/>
      <c r="F36" s="82"/>
      <c r="G36" s="82"/>
      <c r="H36" s="82"/>
      <c r="I36" s="152"/>
      <c r="J36" s="152"/>
      <c r="K36" s="82"/>
      <c r="L36" s="82"/>
      <c r="M36" s="82"/>
      <c r="N36" s="82"/>
      <c r="O36" s="82"/>
      <c r="P36" s="82"/>
      <c r="Q36" s="82"/>
      <c r="R36" s="82"/>
      <c r="S36" s="82"/>
      <c r="T36" s="153"/>
      <c r="U36" s="154"/>
      <c r="V36" s="154"/>
      <c r="W36" s="154"/>
      <c r="X36" s="154"/>
      <c r="Y36" s="154"/>
      <c r="Z36" s="154"/>
      <c r="AA36" s="155"/>
    </row>
    <row r="37" spans="2:27" ht="36" x14ac:dyDescent="0.25">
      <c r="B37" s="76" t="s">
        <v>113</v>
      </c>
      <c r="C37" s="78" t="s">
        <v>297</v>
      </c>
      <c r="D37" s="83" t="s">
        <v>298</v>
      </c>
      <c r="E37" s="69" t="s">
        <v>114</v>
      </c>
      <c r="F37" s="78" t="s">
        <v>299</v>
      </c>
      <c r="G37" s="72" t="s">
        <v>115</v>
      </c>
      <c r="H37" s="77" t="s">
        <v>300</v>
      </c>
      <c r="I37" s="188" t="s">
        <v>74</v>
      </c>
      <c r="J37" s="189" t="s">
        <v>74</v>
      </c>
      <c r="K37" s="146"/>
      <c r="L37" s="146"/>
      <c r="M37" s="146"/>
      <c r="N37" s="147"/>
      <c r="O37" s="147"/>
      <c r="P37" s="147"/>
      <c r="Q37" s="148"/>
      <c r="R37" s="147"/>
      <c r="S37" s="147"/>
      <c r="T37" s="147"/>
      <c r="U37" s="149"/>
      <c r="V37" s="149"/>
      <c r="W37" s="149"/>
      <c r="X37" s="150"/>
      <c r="Y37" s="149"/>
      <c r="Z37" s="149"/>
      <c r="AA37" s="149"/>
    </row>
    <row r="38" spans="2:27" ht="36" x14ac:dyDescent="0.25">
      <c r="B38" s="76" t="s">
        <v>113</v>
      </c>
      <c r="C38" s="78" t="s">
        <v>301</v>
      </c>
      <c r="D38" s="83" t="s">
        <v>298</v>
      </c>
      <c r="E38" s="69" t="s">
        <v>114</v>
      </c>
      <c r="F38" s="78" t="s">
        <v>299</v>
      </c>
      <c r="G38" s="72" t="s">
        <v>116</v>
      </c>
      <c r="H38" s="77" t="s">
        <v>302</v>
      </c>
      <c r="I38" s="188" t="s">
        <v>74</v>
      </c>
      <c r="J38" s="189" t="s">
        <v>74</v>
      </c>
      <c r="K38" s="146"/>
      <c r="L38" s="146"/>
      <c r="M38" s="146"/>
      <c r="N38" s="147"/>
      <c r="O38" s="147"/>
      <c r="P38" s="147"/>
      <c r="Q38" s="148"/>
      <c r="R38" s="147"/>
      <c r="S38" s="147"/>
      <c r="T38" s="147"/>
      <c r="U38" s="149"/>
      <c r="V38" s="149"/>
      <c r="W38" s="149"/>
      <c r="X38" s="150"/>
      <c r="Y38" s="149"/>
      <c r="Z38" s="149"/>
      <c r="AA38" s="149"/>
    </row>
    <row r="39" spans="2:27" ht="50.25" customHeight="1" x14ac:dyDescent="0.25">
      <c r="B39" s="76" t="s">
        <v>113</v>
      </c>
      <c r="C39" s="78" t="s">
        <v>297</v>
      </c>
      <c r="D39" s="83" t="s">
        <v>298</v>
      </c>
      <c r="E39" s="69" t="s">
        <v>114</v>
      </c>
      <c r="F39" s="78" t="s">
        <v>299</v>
      </c>
      <c r="G39" s="72" t="s">
        <v>117</v>
      </c>
      <c r="H39" s="77" t="s">
        <v>303</v>
      </c>
      <c r="I39" s="188" t="s">
        <v>74</v>
      </c>
      <c r="J39" s="189" t="s">
        <v>74</v>
      </c>
      <c r="K39" s="146"/>
      <c r="L39" s="146"/>
      <c r="M39" s="146"/>
      <c r="N39" s="147"/>
      <c r="O39" s="147"/>
      <c r="P39" s="147"/>
      <c r="Q39" s="148"/>
      <c r="R39" s="147"/>
      <c r="S39" s="147"/>
      <c r="T39" s="147"/>
      <c r="U39" s="149"/>
      <c r="V39" s="149"/>
      <c r="W39" s="149"/>
      <c r="X39" s="150"/>
      <c r="Y39" s="149"/>
      <c r="Z39" s="149"/>
      <c r="AA39" s="149"/>
    </row>
    <row r="40" spans="2:27" ht="36" x14ac:dyDescent="0.25">
      <c r="B40" s="76" t="s">
        <v>113</v>
      </c>
      <c r="C40" s="78" t="s">
        <v>297</v>
      </c>
      <c r="D40" s="83" t="s">
        <v>298</v>
      </c>
      <c r="E40" s="69" t="s">
        <v>114</v>
      </c>
      <c r="F40" s="78" t="s">
        <v>299</v>
      </c>
      <c r="G40" s="72" t="s">
        <v>119</v>
      </c>
      <c r="H40" s="77" t="s">
        <v>304</v>
      </c>
      <c r="I40" s="188" t="s">
        <v>74</v>
      </c>
      <c r="J40" s="189" t="s">
        <v>74</v>
      </c>
      <c r="K40" s="146"/>
      <c r="L40" s="146"/>
      <c r="M40" s="146"/>
      <c r="N40" s="147"/>
      <c r="O40" s="147"/>
      <c r="P40" s="147"/>
      <c r="Q40" s="148" t="s">
        <v>74</v>
      </c>
      <c r="R40" s="147"/>
      <c r="S40" s="147"/>
      <c r="T40" s="147"/>
      <c r="U40" s="149"/>
      <c r="V40" s="149"/>
      <c r="W40" s="149"/>
      <c r="X40" s="150" t="s">
        <v>74</v>
      </c>
      <c r="Y40" s="149"/>
      <c r="Z40" s="149"/>
      <c r="AA40" s="149"/>
    </row>
    <row r="41" spans="2:27" ht="45.75" customHeight="1" x14ac:dyDescent="0.25">
      <c r="B41" s="76" t="s">
        <v>113</v>
      </c>
      <c r="C41" s="78" t="s">
        <v>297</v>
      </c>
      <c r="D41" s="83" t="s">
        <v>298</v>
      </c>
      <c r="E41" s="69" t="s">
        <v>114</v>
      </c>
      <c r="F41" s="78" t="s">
        <v>299</v>
      </c>
      <c r="G41" s="72" t="s">
        <v>120</v>
      </c>
      <c r="H41" s="77" t="s">
        <v>305</v>
      </c>
      <c r="I41" s="188" t="s">
        <v>74</v>
      </c>
      <c r="J41" s="189" t="s">
        <v>74</v>
      </c>
      <c r="K41" s="146"/>
      <c r="L41" s="146"/>
      <c r="M41" s="146"/>
      <c r="N41" s="147"/>
      <c r="O41" s="147"/>
      <c r="P41" s="147"/>
      <c r="Q41" s="148" t="s">
        <v>74</v>
      </c>
      <c r="R41" s="147"/>
      <c r="S41" s="147"/>
      <c r="T41" s="147"/>
      <c r="U41" s="149"/>
      <c r="V41" s="149"/>
      <c r="W41" s="149"/>
      <c r="X41" s="150" t="s">
        <v>74</v>
      </c>
      <c r="Y41" s="149"/>
      <c r="Z41" s="149"/>
      <c r="AA41" s="149"/>
    </row>
    <row r="42" spans="2:27" ht="45.75" customHeight="1" x14ac:dyDescent="0.25">
      <c r="B42" s="76" t="s">
        <v>113</v>
      </c>
      <c r="C42" s="190" t="s">
        <v>297</v>
      </c>
      <c r="D42" s="76" t="s">
        <v>298</v>
      </c>
      <c r="E42" s="76" t="s">
        <v>114</v>
      </c>
      <c r="F42" s="76" t="s">
        <v>299</v>
      </c>
      <c r="G42" s="76" t="s">
        <v>121</v>
      </c>
      <c r="H42" s="190" t="s">
        <v>306</v>
      </c>
      <c r="I42" s="188" t="s">
        <v>74</v>
      </c>
      <c r="J42" s="189" t="s">
        <v>74</v>
      </c>
      <c r="K42" s="146"/>
      <c r="L42" s="146"/>
      <c r="M42" s="146"/>
      <c r="N42" s="147"/>
      <c r="O42" s="147"/>
      <c r="P42" s="147"/>
      <c r="Q42" s="148"/>
      <c r="R42" s="147"/>
      <c r="S42" s="147"/>
      <c r="T42" s="147"/>
      <c r="U42" s="149"/>
      <c r="V42" s="149"/>
      <c r="W42" s="149"/>
      <c r="X42" s="150"/>
      <c r="Y42" s="149"/>
      <c r="Z42" s="149"/>
      <c r="AA42" s="149"/>
    </row>
    <row r="43" spans="2:27" ht="36" customHeight="1" x14ac:dyDescent="0.25">
      <c r="B43" s="76" t="s">
        <v>113</v>
      </c>
      <c r="C43" s="78" t="s">
        <v>297</v>
      </c>
      <c r="D43" s="78" t="s">
        <v>298</v>
      </c>
      <c r="E43" s="69" t="s">
        <v>122</v>
      </c>
      <c r="F43" s="78" t="s">
        <v>307</v>
      </c>
      <c r="G43" s="72" t="s">
        <v>123</v>
      </c>
      <c r="H43" s="77" t="s">
        <v>308</v>
      </c>
      <c r="I43" s="188" t="s">
        <v>74</v>
      </c>
      <c r="J43" s="189" t="s">
        <v>74</v>
      </c>
      <c r="K43" s="146"/>
      <c r="L43" s="146"/>
      <c r="M43" s="146"/>
      <c r="N43" s="147"/>
      <c r="O43" s="147"/>
      <c r="P43" s="147"/>
      <c r="Q43" s="148" t="s">
        <v>74</v>
      </c>
      <c r="R43" s="147"/>
      <c r="S43" s="147"/>
      <c r="T43" s="147"/>
      <c r="U43" s="149"/>
      <c r="V43" s="149"/>
      <c r="W43" s="149"/>
      <c r="X43" s="150" t="s">
        <v>74</v>
      </c>
      <c r="Y43" s="149"/>
      <c r="Z43" s="149"/>
      <c r="AA43" s="149"/>
    </row>
    <row r="44" spans="2:27" ht="31.5" customHeight="1" x14ac:dyDescent="0.25">
      <c r="B44" s="76" t="s">
        <v>113</v>
      </c>
      <c r="C44" s="78" t="s">
        <v>297</v>
      </c>
      <c r="D44" s="78" t="s">
        <v>298</v>
      </c>
      <c r="E44" s="69" t="s">
        <v>124</v>
      </c>
      <c r="F44" s="78" t="s">
        <v>309</v>
      </c>
      <c r="G44" s="72" t="s">
        <v>125</v>
      </c>
      <c r="H44" s="77" t="s">
        <v>310</v>
      </c>
      <c r="I44" s="188" t="s">
        <v>74</v>
      </c>
      <c r="J44" s="189" t="s">
        <v>74</v>
      </c>
      <c r="K44" s="146"/>
      <c r="L44" s="146"/>
      <c r="M44" s="146"/>
      <c r="N44" s="147"/>
      <c r="O44" s="147"/>
      <c r="P44" s="147"/>
      <c r="Q44" s="148" t="s">
        <v>74</v>
      </c>
      <c r="R44" s="147"/>
      <c r="S44" s="147"/>
      <c r="T44" s="147"/>
      <c r="U44" s="149"/>
      <c r="V44" s="149"/>
      <c r="W44" s="149"/>
      <c r="X44" s="150" t="s">
        <v>74</v>
      </c>
      <c r="Y44" s="149"/>
      <c r="Z44" s="149"/>
      <c r="AA44" s="149"/>
    </row>
    <row r="45" spans="2:27" ht="32.25" customHeight="1" x14ac:dyDescent="0.25">
      <c r="B45" s="76" t="s">
        <v>113</v>
      </c>
      <c r="C45" s="78" t="s">
        <v>297</v>
      </c>
      <c r="D45" s="78" t="s">
        <v>298</v>
      </c>
      <c r="E45" s="69" t="s">
        <v>124</v>
      </c>
      <c r="F45" s="78" t="s">
        <v>309</v>
      </c>
      <c r="G45" s="72" t="s">
        <v>126</v>
      </c>
      <c r="H45" s="77" t="s">
        <v>311</v>
      </c>
      <c r="I45" s="188" t="s">
        <v>74</v>
      </c>
      <c r="J45" s="189" t="s">
        <v>74</v>
      </c>
      <c r="K45" s="146"/>
      <c r="L45" s="146"/>
      <c r="M45" s="146"/>
      <c r="N45" s="147"/>
      <c r="O45" s="147"/>
      <c r="P45" s="147"/>
      <c r="Q45" s="148"/>
      <c r="R45" s="147"/>
      <c r="S45" s="147"/>
      <c r="T45" s="147"/>
      <c r="U45" s="149"/>
      <c r="V45" s="149"/>
      <c r="W45" s="149"/>
      <c r="X45" s="150"/>
      <c r="Y45" s="149"/>
      <c r="Z45" s="149"/>
      <c r="AA45" s="149"/>
    </row>
    <row r="46" spans="2:27" ht="33.75" customHeight="1" x14ac:dyDescent="0.25">
      <c r="B46" s="76" t="s">
        <v>113</v>
      </c>
      <c r="C46" s="78" t="s">
        <v>297</v>
      </c>
      <c r="D46" s="78" t="s">
        <v>312</v>
      </c>
      <c r="E46" s="69" t="s">
        <v>127</v>
      </c>
      <c r="F46" s="78" t="s">
        <v>313</v>
      </c>
      <c r="G46" s="72" t="s">
        <v>128</v>
      </c>
      <c r="H46" s="77" t="s">
        <v>314</v>
      </c>
      <c r="I46" s="188" t="s">
        <v>74</v>
      </c>
      <c r="J46" s="189" t="s">
        <v>74</v>
      </c>
      <c r="K46" s="146"/>
      <c r="L46" s="146"/>
      <c r="M46" s="146"/>
      <c r="N46" s="147"/>
      <c r="O46" s="147"/>
      <c r="P46" s="147"/>
      <c r="Q46" s="148"/>
      <c r="R46" s="147"/>
      <c r="S46" s="147"/>
      <c r="T46" s="147"/>
      <c r="U46" s="149"/>
      <c r="V46" s="149"/>
      <c r="W46" s="149"/>
      <c r="X46" s="150"/>
      <c r="Y46" s="149"/>
      <c r="Z46" s="149"/>
      <c r="AA46" s="149"/>
    </row>
    <row r="47" spans="2:27" ht="33" customHeight="1" x14ac:dyDescent="0.25">
      <c r="B47" s="76" t="s">
        <v>113</v>
      </c>
      <c r="C47" s="78" t="s">
        <v>297</v>
      </c>
      <c r="D47" s="78" t="s">
        <v>315</v>
      </c>
      <c r="E47" s="69" t="s">
        <v>129</v>
      </c>
      <c r="F47" s="78" t="s">
        <v>316</v>
      </c>
      <c r="G47" s="72" t="s">
        <v>130</v>
      </c>
      <c r="H47" s="77" t="s">
        <v>317</v>
      </c>
      <c r="I47" s="188" t="s">
        <v>74</v>
      </c>
      <c r="J47" s="189" t="s">
        <v>74</v>
      </c>
      <c r="K47" s="146"/>
      <c r="L47" s="146"/>
      <c r="M47" s="146"/>
      <c r="N47" s="147"/>
      <c r="O47" s="147"/>
      <c r="P47" s="147"/>
      <c r="Q47" s="148" t="s">
        <v>74</v>
      </c>
      <c r="R47" s="147"/>
      <c r="S47" s="147"/>
      <c r="T47" s="147"/>
      <c r="U47" s="149"/>
      <c r="V47" s="149"/>
      <c r="W47" s="149"/>
      <c r="X47" s="150" t="s">
        <v>74</v>
      </c>
      <c r="Y47" s="149"/>
      <c r="Z47" s="149"/>
      <c r="AA47" s="149"/>
    </row>
    <row r="48" spans="2:27" ht="55.5" customHeight="1" x14ac:dyDescent="0.25">
      <c r="B48" s="76" t="s">
        <v>113</v>
      </c>
      <c r="C48" s="78" t="s">
        <v>297</v>
      </c>
      <c r="D48" s="78" t="s">
        <v>318</v>
      </c>
      <c r="E48" s="69" t="s">
        <v>131</v>
      </c>
      <c r="F48" s="78" t="s">
        <v>319</v>
      </c>
      <c r="G48" s="72" t="s">
        <v>132</v>
      </c>
      <c r="H48" s="77" t="s">
        <v>320</v>
      </c>
      <c r="I48" s="188" t="s">
        <v>74</v>
      </c>
      <c r="J48" s="189" t="s">
        <v>74</v>
      </c>
      <c r="K48" s="146"/>
      <c r="L48" s="146"/>
      <c r="M48" s="146"/>
      <c r="N48" s="147"/>
      <c r="O48" s="147"/>
      <c r="P48" s="147"/>
      <c r="Q48" s="148" t="s">
        <v>74</v>
      </c>
      <c r="R48" s="147"/>
      <c r="S48" s="147"/>
      <c r="T48" s="147"/>
      <c r="U48" s="149"/>
      <c r="V48" s="149"/>
      <c r="W48" s="149"/>
      <c r="X48" s="150" t="s">
        <v>74</v>
      </c>
      <c r="Y48" s="149"/>
      <c r="Z48" s="149"/>
      <c r="AA48" s="149"/>
    </row>
    <row r="49" spans="2:27" ht="26.25" customHeight="1" x14ac:dyDescent="0.25">
      <c r="B49" s="203" t="s">
        <v>295</v>
      </c>
      <c r="C49" s="204"/>
      <c r="D49" s="204"/>
      <c r="E49" s="204"/>
      <c r="F49" s="205"/>
      <c r="G49" s="79"/>
      <c r="H49" s="80"/>
      <c r="I49" s="242" t="s">
        <v>74</v>
      </c>
      <c r="J49" s="243"/>
      <c r="K49" s="151"/>
      <c r="L49" s="151"/>
      <c r="M49" s="151"/>
      <c r="N49" s="156"/>
      <c r="O49" s="157"/>
      <c r="P49" s="157"/>
      <c r="Q49" s="148" t="s">
        <v>74</v>
      </c>
      <c r="R49" s="157"/>
      <c r="S49" s="157"/>
      <c r="T49" s="157"/>
      <c r="U49" s="158"/>
      <c r="V49" s="150"/>
      <c r="W49" s="150"/>
      <c r="X49" s="150" t="s">
        <v>74</v>
      </c>
      <c r="Y49" s="150"/>
      <c r="Z49" s="150"/>
      <c r="AA49" s="150"/>
    </row>
    <row r="50" spans="2:27" ht="27.75" customHeight="1" x14ac:dyDescent="0.25">
      <c r="B50" s="81" t="s">
        <v>321</v>
      </c>
      <c r="C50" s="82"/>
      <c r="D50" s="82"/>
      <c r="E50" s="82"/>
      <c r="F50" s="82"/>
      <c r="G50" s="82"/>
      <c r="H50" s="82"/>
      <c r="I50" s="152"/>
      <c r="J50" s="152"/>
      <c r="K50" s="82"/>
      <c r="L50" s="82"/>
      <c r="M50" s="82"/>
      <c r="N50" s="82"/>
      <c r="O50" s="82"/>
      <c r="P50" s="82"/>
      <c r="Q50" s="82"/>
      <c r="R50" s="82"/>
      <c r="S50" s="82"/>
      <c r="T50" s="153"/>
      <c r="U50" s="154"/>
      <c r="V50" s="154"/>
      <c r="W50" s="154"/>
      <c r="X50" s="154"/>
      <c r="Y50" s="154"/>
      <c r="Z50" s="154"/>
      <c r="AA50" s="155"/>
    </row>
    <row r="51" spans="2:27" ht="56.25" customHeight="1" x14ac:dyDescent="0.25">
      <c r="B51" s="69" t="s">
        <v>134</v>
      </c>
      <c r="C51" s="83" t="s">
        <v>322</v>
      </c>
      <c r="D51" s="83" t="s">
        <v>323</v>
      </c>
      <c r="E51" s="69" t="s">
        <v>135</v>
      </c>
      <c r="F51" s="83" t="s">
        <v>324</v>
      </c>
      <c r="G51" s="69" t="s">
        <v>136</v>
      </c>
      <c r="H51" s="77" t="s">
        <v>325</v>
      </c>
      <c r="I51" s="188" t="s">
        <v>74</v>
      </c>
      <c r="J51" s="189" t="s">
        <v>74</v>
      </c>
      <c r="K51" s="146"/>
      <c r="L51" s="146"/>
      <c r="M51" s="146"/>
      <c r="N51" s="147"/>
      <c r="O51" s="147"/>
      <c r="P51" s="147"/>
      <c r="Q51" s="148" t="s">
        <v>74</v>
      </c>
      <c r="R51" s="147"/>
      <c r="S51" s="147"/>
      <c r="T51" s="147"/>
      <c r="U51" s="149"/>
      <c r="V51" s="149"/>
      <c r="W51" s="149"/>
      <c r="X51" s="150" t="s">
        <v>74</v>
      </c>
      <c r="Y51" s="149"/>
      <c r="Z51" s="149"/>
      <c r="AA51" s="149"/>
    </row>
    <row r="52" spans="2:27" ht="64.5" customHeight="1" x14ac:dyDescent="0.25">
      <c r="B52" s="69" t="s">
        <v>134</v>
      </c>
      <c r="C52" s="83" t="s">
        <v>322</v>
      </c>
      <c r="D52" s="83" t="s">
        <v>323</v>
      </c>
      <c r="E52" s="69" t="s">
        <v>138</v>
      </c>
      <c r="F52" s="83" t="s">
        <v>326</v>
      </c>
      <c r="G52" s="69" t="s">
        <v>139</v>
      </c>
      <c r="H52" s="77" t="s">
        <v>327</v>
      </c>
      <c r="I52" s="188" t="s">
        <v>74</v>
      </c>
      <c r="J52" s="189" t="s">
        <v>74</v>
      </c>
      <c r="K52" s="146"/>
      <c r="L52" s="146"/>
      <c r="M52" s="146"/>
      <c r="N52" s="147"/>
      <c r="O52" s="147"/>
      <c r="P52" s="147"/>
      <c r="Q52" s="148" t="s">
        <v>74</v>
      </c>
      <c r="R52" s="147"/>
      <c r="S52" s="147"/>
      <c r="T52" s="147"/>
      <c r="U52" s="149"/>
      <c r="V52" s="149"/>
      <c r="W52" s="149"/>
      <c r="X52" s="150" t="s">
        <v>74</v>
      </c>
      <c r="Y52" s="149"/>
      <c r="Z52" s="149"/>
      <c r="AA52" s="149"/>
    </row>
    <row r="53" spans="2:27" ht="56.25" customHeight="1" x14ac:dyDescent="0.25">
      <c r="B53" s="69" t="s">
        <v>134</v>
      </c>
      <c r="C53" s="83" t="s">
        <v>322</v>
      </c>
      <c r="D53" s="83" t="s">
        <v>328</v>
      </c>
      <c r="E53" s="69" t="s">
        <v>140</v>
      </c>
      <c r="F53" s="83" t="s">
        <v>329</v>
      </c>
      <c r="G53" s="69" t="s">
        <v>141</v>
      </c>
      <c r="H53" s="77" t="s">
        <v>330</v>
      </c>
      <c r="I53" s="188" t="s">
        <v>74</v>
      </c>
      <c r="J53" s="189" t="s">
        <v>74</v>
      </c>
      <c r="K53" s="146"/>
      <c r="L53" s="146"/>
      <c r="M53" s="146"/>
      <c r="N53" s="147"/>
      <c r="O53" s="147"/>
      <c r="P53" s="147"/>
      <c r="Q53" s="148" t="s">
        <v>74</v>
      </c>
      <c r="R53" s="147"/>
      <c r="S53" s="147"/>
      <c r="T53" s="147"/>
      <c r="U53" s="149"/>
      <c r="V53" s="149"/>
      <c r="W53" s="149"/>
      <c r="X53" s="150" t="s">
        <v>74</v>
      </c>
      <c r="Y53" s="149"/>
      <c r="Z53" s="149"/>
      <c r="AA53" s="149"/>
    </row>
    <row r="54" spans="2:27" s="144" customFormat="1" ht="57.75" customHeight="1" x14ac:dyDescent="0.25">
      <c r="B54" s="69" t="s">
        <v>134</v>
      </c>
      <c r="C54" s="83" t="s">
        <v>322</v>
      </c>
      <c r="D54" s="83" t="s">
        <v>328</v>
      </c>
      <c r="E54" s="69" t="s">
        <v>142</v>
      </c>
      <c r="F54" s="83" t="s">
        <v>331</v>
      </c>
      <c r="G54" s="69" t="s">
        <v>143</v>
      </c>
      <c r="H54" s="77" t="s">
        <v>332</v>
      </c>
      <c r="I54" s="188" t="s">
        <v>74</v>
      </c>
      <c r="J54" s="189" t="s">
        <v>74</v>
      </c>
      <c r="K54" s="146"/>
      <c r="L54" s="146"/>
      <c r="M54" s="146"/>
      <c r="N54" s="147"/>
      <c r="O54" s="147"/>
      <c r="P54" s="147"/>
      <c r="Q54" s="148" t="s">
        <v>74</v>
      </c>
      <c r="R54" s="147"/>
      <c r="S54" s="147"/>
      <c r="T54" s="147"/>
      <c r="U54" s="149"/>
      <c r="V54" s="149"/>
      <c r="W54" s="149"/>
      <c r="X54" s="150" t="s">
        <v>74</v>
      </c>
      <c r="Y54" s="149"/>
      <c r="Z54" s="149"/>
      <c r="AA54" s="149"/>
    </row>
    <row r="55" spans="2:27" ht="25.5" customHeight="1" x14ac:dyDescent="0.25">
      <c r="B55" s="203" t="s">
        <v>295</v>
      </c>
      <c r="C55" s="204"/>
      <c r="D55" s="204"/>
      <c r="E55" s="204"/>
      <c r="F55" s="205"/>
      <c r="G55" s="79"/>
      <c r="H55" s="80"/>
      <c r="I55" s="242" t="s">
        <v>74</v>
      </c>
      <c r="J55" s="243"/>
      <c r="K55" s="151"/>
      <c r="L55" s="151"/>
      <c r="M55" s="151"/>
      <c r="N55" s="156"/>
      <c r="O55" s="157"/>
      <c r="P55" s="157"/>
      <c r="Q55" s="148" t="s">
        <v>74</v>
      </c>
      <c r="R55" s="157"/>
      <c r="S55" s="157"/>
      <c r="T55" s="157"/>
      <c r="U55" s="158"/>
      <c r="V55" s="150"/>
      <c r="W55" s="150"/>
      <c r="X55" s="150" t="s">
        <v>74</v>
      </c>
      <c r="Y55" s="150"/>
      <c r="Z55" s="150"/>
      <c r="AA55" s="150"/>
    </row>
    <row r="56" spans="2:27" ht="32.25" customHeight="1" x14ac:dyDescent="0.25">
      <c r="B56" s="81" t="s">
        <v>333</v>
      </c>
      <c r="C56" s="82"/>
      <c r="D56" s="82"/>
      <c r="E56" s="82"/>
      <c r="F56" s="82"/>
      <c r="G56" s="82"/>
      <c r="H56" s="82"/>
      <c r="I56" s="152"/>
      <c r="J56" s="152"/>
      <c r="K56" s="82"/>
      <c r="L56" s="82"/>
      <c r="M56" s="82"/>
      <c r="N56" s="82"/>
      <c r="O56" s="82"/>
      <c r="P56" s="82"/>
      <c r="Q56" s="82"/>
      <c r="R56" s="82"/>
      <c r="S56" s="82"/>
      <c r="T56" s="153"/>
      <c r="U56" s="154"/>
      <c r="V56" s="154"/>
      <c r="W56" s="154"/>
      <c r="X56" s="154"/>
      <c r="Y56" s="154"/>
      <c r="Z56" s="154"/>
      <c r="AA56" s="155"/>
    </row>
    <row r="57" spans="2:27" ht="44.25" customHeight="1" x14ac:dyDescent="0.25">
      <c r="B57" s="69" t="s">
        <v>144</v>
      </c>
      <c r="C57" s="83" t="s">
        <v>334</v>
      </c>
      <c r="D57" s="83" t="s">
        <v>335</v>
      </c>
      <c r="E57" s="69" t="s">
        <v>145</v>
      </c>
      <c r="F57" s="83" t="s">
        <v>336</v>
      </c>
      <c r="G57" s="69" t="s">
        <v>146</v>
      </c>
      <c r="H57" s="184" t="s">
        <v>337</v>
      </c>
      <c r="I57" s="188" t="s">
        <v>74</v>
      </c>
      <c r="J57" s="189" t="s">
        <v>74</v>
      </c>
      <c r="K57" s="146"/>
      <c r="L57" s="146"/>
      <c r="M57" s="146"/>
      <c r="N57" s="147"/>
      <c r="O57" s="147"/>
      <c r="P57" s="147"/>
      <c r="Q57" s="148" t="s">
        <v>74</v>
      </c>
      <c r="R57" s="147"/>
      <c r="S57" s="147"/>
      <c r="T57" s="147"/>
      <c r="U57" s="149"/>
      <c r="V57" s="149"/>
      <c r="W57" s="149"/>
      <c r="X57" s="150" t="s">
        <v>74</v>
      </c>
      <c r="Y57" s="149"/>
      <c r="Z57" s="149"/>
      <c r="AA57" s="149"/>
    </row>
    <row r="58" spans="2:27" ht="54.75" customHeight="1" x14ac:dyDescent="0.25">
      <c r="B58" s="69" t="s">
        <v>144</v>
      </c>
      <c r="C58" s="83" t="s">
        <v>334</v>
      </c>
      <c r="D58" s="83" t="s">
        <v>335</v>
      </c>
      <c r="E58" s="69" t="s">
        <v>145</v>
      </c>
      <c r="F58" s="83" t="s">
        <v>336</v>
      </c>
      <c r="G58" s="69" t="s">
        <v>147</v>
      </c>
      <c r="H58" s="84" t="s">
        <v>338</v>
      </c>
      <c r="I58" s="188" t="s">
        <v>74</v>
      </c>
      <c r="J58" s="189" t="s">
        <v>74</v>
      </c>
      <c r="K58" s="146"/>
      <c r="L58" s="146"/>
      <c r="M58" s="146"/>
      <c r="N58" s="147"/>
      <c r="O58" s="147"/>
      <c r="P58" s="147"/>
      <c r="Q58" s="148" t="s">
        <v>74</v>
      </c>
      <c r="R58" s="147"/>
      <c r="S58" s="147"/>
      <c r="T58" s="147"/>
      <c r="U58" s="149"/>
      <c r="V58" s="149"/>
      <c r="W58" s="149"/>
      <c r="X58" s="150" t="s">
        <v>74</v>
      </c>
      <c r="Y58" s="149"/>
      <c r="Z58" s="149"/>
      <c r="AA58" s="149"/>
    </row>
    <row r="59" spans="2:27" ht="51" customHeight="1" x14ac:dyDescent="0.25">
      <c r="B59" s="69" t="s">
        <v>144</v>
      </c>
      <c r="C59" s="83" t="s">
        <v>334</v>
      </c>
      <c r="D59" s="83" t="s">
        <v>335</v>
      </c>
      <c r="E59" s="69" t="s">
        <v>148</v>
      </c>
      <c r="F59" s="83" t="s">
        <v>339</v>
      </c>
      <c r="G59" s="69" t="s">
        <v>149</v>
      </c>
      <c r="H59" s="77" t="s">
        <v>340</v>
      </c>
      <c r="I59" s="188" t="s">
        <v>74</v>
      </c>
      <c r="J59" s="189" t="s">
        <v>74</v>
      </c>
      <c r="K59" s="146"/>
      <c r="L59" s="146"/>
      <c r="M59" s="146"/>
      <c r="N59" s="147"/>
      <c r="O59" s="147"/>
      <c r="P59" s="147"/>
      <c r="Q59" s="148" t="s">
        <v>74</v>
      </c>
      <c r="R59" s="147"/>
      <c r="S59" s="147"/>
      <c r="T59" s="147"/>
      <c r="U59" s="149"/>
      <c r="V59" s="149"/>
      <c r="W59" s="149"/>
      <c r="X59" s="150" t="s">
        <v>74</v>
      </c>
      <c r="Y59" s="149"/>
      <c r="Z59" s="149"/>
      <c r="AA59" s="149"/>
    </row>
    <row r="60" spans="2:27" ht="48" customHeight="1" x14ac:dyDescent="0.25">
      <c r="B60" s="69" t="s">
        <v>144</v>
      </c>
      <c r="C60" s="83" t="s">
        <v>334</v>
      </c>
      <c r="D60" s="83" t="s">
        <v>335</v>
      </c>
      <c r="E60" s="69" t="s">
        <v>148</v>
      </c>
      <c r="F60" s="83" t="s">
        <v>339</v>
      </c>
      <c r="G60" s="69" t="s">
        <v>150</v>
      </c>
      <c r="H60" s="84" t="s">
        <v>341</v>
      </c>
      <c r="I60" s="188" t="s">
        <v>74</v>
      </c>
      <c r="J60" s="189" t="s">
        <v>74</v>
      </c>
      <c r="K60" s="146"/>
      <c r="L60" s="146"/>
      <c r="M60" s="146"/>
      <c r="N60" s="147"/>
      <c r="O60" s="147"/>
      <c r="P60" s="147"/>
      <c r="Q60" s="148" t="s">
        <v>74</v>
      </c>
      <c r="R60" s="147"/>
      <c r="S60" s="147"/>
      <c r="T60" s="147"/>
      <c r="U60" s="149"/>
      <c r="V60" s="149"/>
      <c r="W60" s="149"/>
      <c r="X60" s="150" t="s">
        <v>74</v>
      </c>
      <c r="Y60" s="149"/>
      <c r="Z60" s="149"/>
      <c r="AA60" s="149"/>
    </row>
    <row r="61" spans="2:27" ht="50.25" customHeight="1" x14ac:dyDescent="0.25">
      <c r="B61" s="69" t="s">
        <v>144</v>
      </c>
      <c r="C61" s="83" t="s">
        <v>334</v>
      </c>
      <c r="D61" s="83" t="s">
        <v>335</v>
      </c>
      <c r="E61" s="69" t="s">
        <v>148</v>
      </c>
      <c r="F61" s="83" t="s">
        <v>339</v>
      </c>
      <c r="G61" s="69" t="s">
        <v>151</v>
      </c>
      <c r="H61" s="84" t="s">
        <v>342</v>
      </c>
      <c r="I61" s="188" t="s">
        <v>74</v>
      </c>
      <c r="J61" s="189" t="s">
        <v>74</v>
      </c>
      <c r="K61" s="146"/>
      <c r="L61" s="146"/>
      <c r="M61" s="146"/>
      <c r="N61" s="147"/>
      <c r="O61" s="147"/>
      <c r="P61" s="147"/>
      <c r="Q61" s="148" t="s">
        <v>74</v>
      </c>
      <c r="R61" s="147"/>
      <c r="S61" s="147"/>
      <c r="T61" s="147"/>
      <c r="U61" s="149"/>
      <c r="V61" s="149"/>
      <c r="W61" s="149"/>
      <c r="X61" s="150" t="s">
        <v>74</v>
      </c>
      <c r="Y61" s="149"/>
      <c r="Z61" s="149"/>
      <c r="AA61" s="149"/>
    </row>
    <row r="62" spans="2:27" ht="60" x14ac:dyDescent="0.25">
      <c r="B62" s="69" t="s">
        <v>144</v>
      </c>
      <c r="C62" s="83" t="s">
        <v>334</v>
      </c>
      <c r="D62" s="83" t="s">
        <v>343</v>
      </c>
      <c r="E62" s="69" t="s">
        <v>152</v>
      </c>
      <c r="F62" s="83" t="s">
        <v>344</v>
      </c>
      <c r="G62" s="69" t="s">
        <v>153</v>
      </c>
      <c r="H62" s="77" t="s">
        <v>345</v>
      </c>
      <c r="I62" s="188" t="s">
        <v>74</v>
      </c>
      <c r="J62" s="189" t="s">
        <v>74</v>
      </c>
      <c r="K62" s="146"/>
      <c r="L62" s="146"/>
      <c r="M62" s="146"/>
      <c r="N62" s="147"/>
      <c r="O62" s="147"/>
      <c r="P62" s="147"/>
      <c r="Q62" s="148" t="s">
        <v>74</v>
      </c>
      <c r="R62" s="147"/>
      <c r="S62" s="147"/>
      <c r="T62" s="147"/>
      <c r="U62" s="149"/>
      <c r="V62" s="149"/>
      <c r="W62" s="149"/>
      <c r="X62" s="150" t="s">
        <v>74</v>
      </c>
      <c r="Y62" s="149"/>
      <c r="Z62" s="149"/>
      <c r="AA62" s="149"/>
    </row>
    <row r="63" spans="2:27" ht="36" x14ac:dyDescent="0.25">
      <c r="B63" s="69" t="s">
        <v>144</v>
      </c>
      <c r="C63" s="83" t="s">
        <v>334</v>
      </c>
      <c r="D63" s="83" t="s">
        <v>335</v>
      </c>
      <c r="E63" s="69" t="s">
        <v>154</v>
      </c>
      <c r="F63" s="83" t="s">
        <v>346</v>
      </c>
      <c r="G63" s="69" t="s">
        <v>155</v>
      </c>
      <c r="H63" s="77" t="s">
        <v>347</v>
      </c>
      <c r="I63" s="188" t="s">
        <v>74</v>
      </c>
      <c r="J63" s="189" t="s">
        <v>74</v>
      </c>
      <c r="K63" s="146"/>
      <c r="L63" s="146"/>
      <c r="M63" s="146"/>
      <c r="N63" s="147"/>
      <c r="O63" s="147"/>
      <c r="P63" s="147"/>
      <c r="Q63" s="148" t="s">
        <v>74</v>
      </c>
      <c r="R63" s="147"/>
      <c r="S63" s="147"/>
      <c r="T63" s="147"/>
      <c r="U63" s="149"/>
      <c r="V63" s="149"/>
      <c r="W63" s="149"/>
      <c r="X63" s="150" t="s">
        <v>74</v>
      </c>
      <c r="Y63" s="149"/>
      <c r="Z63" s="149"/>
      <c r="AA63" s="149"/>
    </row>
    <row r="64" spans="2:27" ht="36" x14ac:dyDescent="0.25">
      <c r="B64" s="69" t="s">
        <v>144</v>
      </c>
      <c r="C64" s="83" t="s">
        <v>334</v>
      </c>
      <c r="D64" s="83" t="s">
        <v>348</v>
      </c>
      <c r="E64" s="69" t="s">
        <v>156</v>
      </c>
      <c r="F64" s="83" t="s">
        <v>349</v>
      </c>
      <c r="G64" s="79" t="s">
        <v>157</v>
      </c>
      <c r="H64" s="85" t="s">
        <v>350</v>
      </c>
      <c r="I64" s="188" t="s">
        <v>74</v>
      </c>
      <c r="J64" s="189" t="s">
        <v>74</v>
      </c>
      <c r="K64" s="146"/>
      <c r="L64" s="146"/>
      <c r="M64" s="146"/>
      <c r="N64" s="147"/>
      <c r="O64" s="147"/>
      <c r="P64" s="147"/>
      <c r="Q64" s="148" t="s">
        <v>74</v>
      </c>
      <c r="R64" s="147"/>
      <c r="S64" s="147"/>
      <c r="T64" s="147"/>
      <c r="U64" s="149"/>
      <c r="V64" s="149"/>
      <c r="W64" s="149"/>
      <c r="X64" s="150" t="s">
        <v>74</v>
      </c>
      <c r="Y64" s="149"/>
      <c r="Z64" s="149"/>
      <c r="AA64" s="149"/>
    </row>
    <row r="65" spans="2:27" ht="36" x14ac:dyDescent="0.25">
      <c r="B65" s="69" t="s">
        <v>144</v>
      </c>
      <c r="C65" s="83" t="s">
        <v>334</v>
      </c>
      <c r="D65" s="83" t="s">
        <v>348</v>
      </c>
      <c r="E65" s="69" t="s">
        <v>156</v>
      </c>
      <c r="F65" s="83" t="s">
        <v>349</v>
      </c>
      <c r="G65" s="79" t="s">
        <v>158</v>
      </c>
      <c r="H65" s="77" t="s">
        <v>351</v>
      </c>
      <c r="I65" s="188" t="s">
        <v>74</v>
      </c>
      <c r="J65" s="189" t="s">
        <v>74</v>
      </c>
      <c r="K65" s="146"/>
      <c r="L65" s="146"/>
      <c r="M65" s="146"/>
      <c r="N65" s="147"/>
      <c r="O65" s="147"/>
      <c r="P65" s="147"/>
      <c r="Q65" s="148" t="s">
        <v>74</v>
      </c>
      <c r="R65" s="147"/>
      <c r="S65" s="147"/>
      <c r="T65" s="147"/>
      <c r="U65" s="149"/>
      <c r="V65" s="149"/>
      <c r="W65" s="149"/>
      <c r="X65" s="150" t="s">
        <v>74</v>
      </c>
      <c r="Y65" s="149"/>
      <c r="Z65" s="149"/>
      <c r="AA65" s="149"/>
    </row>
    <row r="66" spans="2:27" ht="36" x14ac:dyDescent="0.25">
      <c r="B66" s="69" t="s">
        <v>144</v>
      </c>
      <c r="C66" s="83" t="s">
        <v>334</v>
      </c>
      <c r="D66" s="83" t="s">
        <v>352</v>
      </c>
      <c r="E66" s="69" t="s">
        <v>159</v>
      </c>
      <c r="F66" s="83" t="s">
        <v>353</v>
      </c>
      <c r="G66" s="76" t="s">
        <v>160</v>
      </c>
      <c r="H66" s="86" t="s">
        <v>354</v>
      </c>
      <c r="I66" s="188" t="s">
        <v>74</v>
      </c>
      <c r="J66" s="189" t="s">
        <v>74</v>
      </c>
      <c r="K66" s="146"/>
      <c r="L66" s="146"/>
      <c r="M66" s="146"/>
      <c r="N66" s="147"/>
      <c r="O66" s="147"/>
      <c r="P66" s="147"/>
      <c r="Q66" s="148" t="s">
        <v>74</v>
      </c>
      <c r="R66" s="147"/>
      <c r="S66" s="147"/>
      <c r="T66" s="147"/>
      <c r="U66" s="149"/>
      <c r="V66" s="149"/>
      <c r="W66" s="149"/>
      <c r="X66" s="150" t="s">
        <v>74</v>
      </c>
      <c r="Y66" s="149"/>
      <c r="Z66" s="149"/>
      <c r="AA66" s="149"/>
    </row>
    <row r="67" spans="2:27" ht="36" x14ac:dyDescent="0.25">
      <c r="B67" s="69" t="s">
        <v>144</v>
      </c>
      <c r="C67" s="83" t="s">
        <v>334</v>
      </c>
      <c r="D67" s="83" t="s">
        <v>352</v>
      </c>
      <c r="E67" s="69" t="s">
        <v>161</v>
      </c>
      <c r="F67" s="83" t="s">
        <v>355</v>
      </c>
      <c r="G67" s="69" t="s">
        <v>162</v>
      </c>
      <c r="H67" s="77" t="s">
        <v>356</v>
      </c>
      <c r="I67" s="188" t="s">
        <v>74</v>
      </c>
      <c r="J67" s="189" t="s">
        <v>74</v>
      </c>
      <c r="K67" s="146"/>
      <c r="L67" s="146"/>
      <c r="M67" s="146"/>
      <c r="N67" s="147"/>
      <c r="O67" s="147"/>
      <c r="P67" s="147"/>
      <c r="Q67" s="148" t="s">
        <v>74</v>
      </c>
      <c r="R67" s="147"/>
      <c r="S67" s="147"/>
      <c r="T67" s="147"/>
      <c r="U67" s="149"/>
      <c r="V67" s="149"/>
      <c r="W67" s="149"/>
      <c r="X67" s="150" t="s">
        <v>74</v>
      </c>
      <c r="Y67" s="149"/>
      <c r="Z67" s="149"/>
      <c r="AA67" s="149"/>
    </row>
    <row r="68" spans="2:27" ht="36" x14ac:dyDescent="0.25">
      <c r="B68" s="69" t="s">
        <v>144</v>
      </c>
      <c r="C68" s="83" t="s">
        <v>334</v>
      </c>
      <c r="D68" s="83" t="s">
        <v>357</v>
      </c>
      <c r="E68" s="69" t="s">
        <v>163</v>
      </c>
      <c r="F68" s="83" t="s">
        <v>358</v>
      </c>
      <c r="G68" s="69" t="s">
        <v>164</v>
      </c>
      <c r="H68" s="77" t="s">
        <v>359</v>
      </c>
      <c r="I68" s="188" t="s">
        <v>74</v>
      </c>
      <c r="J68" s="189" t="s">
        <v>74</v>
      </c>
      <c r="K68" s="146"/>
      <c r="L68" s="146"/>
      <c r="M68" s="146"/>
      <c r="N68" s="147"/>
      <c r="O68" s="147"/>
      <c r="P68" s="147"/>
      <c r="Q68" s="148" t="s">
        <v>74</v>
      </c>
      <c r="R68" s="147"/>
      <c r="S68" s="147"/>
      <c r="T68" s="147"/>
      <c r="U68" s="149"/>
      <c r="V68" s="149"/>
      <c r="W68" s="149"/>
      <c r="X68" s="150" t="s">
        <v>74</v>
      </c>
      <c r="Y68" s="149"/>
      <c r="Z68" s="149"/>
      <c r="AA68" s="149"/>
    </row>
    <row r="69" spans="2:27" ht="62.25" customHeight="1" x14ac:dyDescent="0.25">
      <c r="B69" s="69" t="s">
        <v>144</v>
      </c>
      <c r="C69" s="83" t="s">
        <v>334</v>
      </c>
      <c r="D69" s="83" t="s">
        <v>360</v>
      </c>
      <c r="E69" s="69" t="s">
        <v>165</v>
      </c>
      <c r="F69" s="83" t="s">
        <v>361</v>
      </c>
      <c r="G69" s="69" t="s">
        <v>166</v>
      </c>
      <c r="H69" s="83" t="s">
        <v>362</v>
      </c>
      <c r="I69" s="188" t="s">
        <v>74</v>
      </c>
      <c r="J69" s="189" t="s">
        <v>74</v>
      </c>
      <c r="K69" s="146"/>
      <c r="L69" s="146"/>
      <c r="M69" s="146"/>
      <c r="N69" s="147"/>
      <c r="O69" s="147"/>
      <c r="P69" s="147"/>
      <c r="Q69" s="148"/>
      <c r="R69" s="147"/>
      <c r="S69" s="147"/>
      <c r="T69" s="147"/>
      <c r="U69" s="149"/>
      <c r="V69" s="149"/>
      <c r="W69" s="149"/>
      <c r="X69" s="150"/>
      <c r="Y69" s="149"/>
      <c r="Z69" s="149"/>
      <c r="AA69" s="149"/>
    </row>
    <row r="70" spans="2:27" ht="23.85" customHeight="1" x14ac:dyDescent="0.25">
      <c r="B70" s="203" t="s">
        <v>295</v>
      </c>
      <c r="C70" s="204"/>
      <c r="D70" s="204"/>
      <c r="E70" s="204"/>
      <c r="F70" s="205"/>
      <c r="G70" s="79"/>
      <c r="H70" s="80"/>
      <c r="I70" s="242" t="s">
        <v>74</v>
      </c>
      <c r="J70" s="243"/>
      <c r="K70" s="151"/>
      <c r="L70" s="151"/>
      <c r="M70" s="151"/>
      <c r="N70" s="156"/>
      <c r="O70" s="157"/>
      <c r="P70" s="157"/>
      <c r="Q70" s="148" t="s">
        <v>74</v>
      </c>
      <c r="R70" s="157"/>
      <c r="S70" s="157"/>
      <c r="T70" s="157"/>
      <c r="U70" s="158"/>
      <c r="V70" s="150"/>
      <c r="W70" s="150"/>
      <c r="X70" s="150" t="s">
        <v>74</v>
      </c>
      <c r="Y70" s="150"/>
      <c r="Z70" s="150"/>
      <c r="AA70" s="150"/>
    </row>
    <row r="71" spans="2:27" ht="38.25" customHeight="1" x14ac:dyDescent="0.25">
      <c r="B71" s="81" t="s">
        <v>363</v>
      </c>
      <c r="C71" s="82"/>
      <c r="D71" s="82"/>
      <c r="E71" s="82"/>
      <c r="F71" s="82"/>
      <c r="G71" s="82"/>
      <c r="H71" s="82"/>
      <c r="I71" s="152"/>
      <c r="J71" s="152"/>
      <c r="K71" s="82"/>
      <c r="L71" s="82"/>
      <c r="M71" s="82"/>
      <c r="N71" s="82"/>
      <c r="O71" s="82"/>
      <c r="P71" s="82"/>
      <c r="Q71" s="82"/>
      <c r="R71" s="82"/>
      <c r="S71" s="82"/>
      <c r="T71" s="153"/>
      <c r="U71" s="154"/>
      <c r="V71" s="154"/>
      <c r="W71" s="154"/>
      <c r="X71" s="154"/>
      <c r="Y71" s="154"/>
      <c r="Z71" s="154"/>
      <c r="AA71" s="155"/>
    </row>
    <row r="72" spans="2:27" ht="25.5" customHeight="1" x14ac:dyDescent="0.25">
      <c r="B72" s="87" t="s">
        <v>167</v>
      </c>
      <c r="C72" s="88" t="s">
        <v>364</v>
      </c>
      <c r="D72" s="88" t="s">
        <v>365</v>
      </c>
      <c r="E72" s="89" t="s">
        <v>168</v>
      </c>
      <c r="F72" s="88" t="s">
        <v>366</v>
      </c>
      <c r="G72" s="89" t="s">
        <v>169</v>
      </c>
      <c r="H72" s="73" t="s">
        <v>367</v>
      </c>
      <c r="I72" s="188" t="s">
        <v>74</v>
      </c>
      <c r="J72" s="189" t="s">
        <v>74</v>
      </c>
      <c r="K72" s="146"/>
      <c r="L72" s="146"/>
      <c r="M72" s="146"/>
      <c r="N72" s="147"/>
      <c r="O72" s="147"/>
      <c r="P72" s="147"/>
      <c r="Q72" s="148" t="s">
        <v>74</v>
      </c>
      <c r="R72" s="147"/>
      <c r="S72" s="147"/>
      <c r="T72" s="147"/>
      <c r="U72" s="149"/>
      <c r="V72" s="149"/>
      <c r="W72" s="149"/>
      <c r="X72" s="150" t="s">
        <v>74</v>
      </c>
      <c r="Y72" s="149"/>
      <c r="Z72" s="149"/>
      <c r="AA72" s="149"/>
    </row>
    <row r="73" spans="2:27" ht="92.25" customHeight="1" x14ac:dyDescent="0.25">
      <c r="B73" s="89" t="s">
        <v>167</v>
      </c>
      <c r="C73" s="75" t="s">
        <v>364</v>
      </c>
      <c r="D73" s="70" t="s">
        <v>365</v>
      </c>
      <c r="E73" s="72" t="s">
        <v>168</v>
      </c>
      <c r="F73" s="70" t="s">
        <v>368</v>
      </c>
      <c r="G73" s="72" t="s">
        <v>170</v>
      </c>
      <c r="H73" s="77" t="s">
        <v>369</v>
      </c>
      <c r="I73" s="188" t="s">
        <v>74</v>
      </c>
      <c r="J73" s="189" t="s">
        <v>74</v>
      </c>
      <c r="K73" s="146"/>
      <c r="L73" s="146"/>
      <c r="M73" s="146"/>
      <c r="N73" s="147"/>
      <c r="O73" s="147"/>
      <c r="P73" s="147"/>
      <c r="Q73" s="148" t="s">
        <v>74</v>
      </c>
      <c r="R73" s="147"/>
      <c r="S73" s="147"/>
      <c r="T73" s="147"/>
      <c r="U73" s="149"/>
      <c r="V73" s="149"/>
      <c r="W73" s="149"/>
      <c r="X73" s="150" t="s">
        <v>74</v>
      </c>
      <c r="Y73" s="149"/>
      <c r="Z73" s="149"/>
      <c r="AA73" s="149"/>
    </row>
    <row r="74" spans="2:27" ht="42" customHeight="1" x14ac:dyDescent="0.25">
      <c r="B74" s="89" t="s">
        <v>167</v>
      </c>
      <c r="C74" s="75" t="s">
        <v>364</v>
      </c>
      <c r="D74" s="70" t="s">
        <v>370</v>
      </c>
      <c r="E74" s="72" t="s">
        <v>171</v>
      </c>
      <c r="F74" s="70" t="s">
        <v>371</v>
      </c>
      <c r="G74" s="72" t="s">
        <v>172</v>
      </c>
      <c r="H74" s="77" t="s">
        <v>372</v>
      </c>
      <c r="I74" s="188" t="s">
        <v>74</v>
      </c>
      <c r="J74" s="189" t="s">
        <v>74</v>
      </c>
      <c r="K74" s="146"/>
      <c r="L74" s="146"/>
      <c r="M74" s="146"/>
      <c r="N74" s="147"/>
      <c r="O74" s="147"/>
      <c r="P74" s="147"/>
      <c r="Q74" s="148" t="s">
        <v>74</v>
      </c>
      <c r="R74" s="147"/>
      <c r="S74" s="147"/>
      <c r="T74" s="147"/>
      <c r="U74" s="149"/>
      <c r="V74" s="149"/>
      <c r="W74" s="149"/>
      <c r="X74" s="150" t="s">
        <v>74</v>
      </c>
      <c r="Y74" s="149"/>
      <c r="Z74" s="149"/>
      <c r="AA74" s="149"/>
    </row>
    <row r="75" spans="2:27" ht="45" customHeight="1" x14ac:dyDescent="0.25">
      <c r="B75" s="203" t="s">
        <v>295</v>
      </c>
      <c r="C75" s="204"/>
      <c r="D75" s="204"/>
      <c r="E75" s="204"/>
      <c r="F75" s="205"/>
      <c r="G75" s="79"/>
      <c r="H75" s="80"/>
      <c r="I75" s="242" t="s">
        <v>74</v>
      </c>
      <c r="J75" s="243"/>
      <c r="K75" s="151"/>
      <c r="L75" s="151"/>
      <c r="M75" s="151"/>
      <c r="N75" s="147"/>
      <c r="O75" s="159"/>
      <c r="P75" s="159"/>
      <c r="Q75" s="148" t="s">
        <v>74</v>
      </c>
      <c r="R75" s="159"/>
      <c r="S75" s="159"/>
      <c r="T75" s="159"/>
      <c r="U75" s="149"/>
      <c r="V75" s="149"/>
      <c r="W75" s="149"/>
      <c r="X75" s="150" t="s">
        <v>74</v>
      </c>
      <c r="Y75" s="149"/>
      <c r="Z75" s="149"/>
      <c r="AA75" s="149"/>
    </row>
    <row r="76" spans="2:27" ht="32.25" customHeight="1" x14ac:dyDescent="0.25">
      <c r="B76" s="81" t="s">
        <v>373</v>
      </c>
      <c r="C76" s="82"/>
      <c r="D76" s="82"/>
      <c r="E76" s="82"/>
      <c r="F76" s="82"/>
      <c r="G76" s="82"/>
      <c r="H76" s="82"/>
      <c r="I76" s="152"/>
      <c r="J76" s="152"/>
      <c r="K76" s="82"/>
      <c r="L76" s="82"/>
      <c r="M76" s="82"/>
      <c r="N76" s="82"/>
      <c r="O76" s="82"/>
      <c r="P76" s="82"/>
      <c r="Q76" s="82"/>
      <c r="R76" s="82"/>
      <c r="S76" s="82"/>
      <c r="T76" s="153"/>
      <c r="U76" s="154"/>
      <c r="V76" s="154"/>
      <c r="W76" s="154"/>
      <c r="X76" s="154"/>
      <c r="Y76" s="154"/>
      <c r="Z76" s="154"/>
      <c r="AA76" s="155"/>
    </row>
    <row r="77" spans="2:27" ht="57" customHeight="1" x14ac:dyDescent="0.25">
      <c r="B77" s="69" t="s">
        <v>174</v>
      </c>
      <c r="C77" s="70" t="s">
        <v>374</v>
      </c>
      <c r="D77" s="70" t="s">
        <v>375</v>
      </c>
      <c r="E77" s="72" t="s">
        <v>175</v>
      </c>
      <c r="F77" s="70" t="s">
        <v>376</v>
      </c>
      <c r="G77" s="69" t="s">
        <v>176</v>
      </c>
      <c r="H77" s="84" t="s">
        <v>377</v>
      </c>
      <c r="I77" s="188" t="s">
        <v>74</v>
      </c>
      <c r="J77" s="189" t="s">
        <v>74</v>
      </c>
      <c r="K77" s="146"/>
      <c r="L77" s="146"/>
      <c r="M77" s="146"/>
      <c r="N77" s="147"/>
      <c r="O77" s="147"/>
      <c r="P77" s="147"/>
      <c r="Q77" s="148" t="s">
        <v>74</v>
      </c>
      <c r="R77" s="147"/>
      <c r="S77" s="147"/>
      <c r="T77" s="147"/>
      <c r="U77" s="149"/>
      <c r="V77" s="149"/>
      <c r="W77" s="149"/>
      <c r="X77" s="150" t="s">
        <v>74</v>
      </c>
      <c r="Y77" s="149"/>
      <c r="Z77" s="149"/>
      <c r="AA77" s="149"/>
    </row>
    <row r="78" spans="2:27" ht="57" customHeight="1" x14ac:dyDescent="0.25">
      <c r="B78" s="84" t="s">
        <v>174</v>
      </c>
      <c r="C78" s="84" t="s">
        <v>374</v>
      </c>
      <c r="D78" s="84" t="s">
        <v>375</v>
      </c>
      <c r="E78" s="84" t="s">
        <v>175</v>
      </c>
      <c r="F78" s="84" t="s">
        <v>376</v>
      </c>
      <c r="G78" s="69" t="s">
        <v>177</v>
      </c>
      <c r="H78" s="84" t="s">
        <v>378</v>
      </c>
      <c r="I78" s="188" t="s">
        <v>74</v>
      </c>
      <c r="J78" s="189" t="s">
        <v>74</v>
      </c>
      <c r="K78" s="146"/>
      <c r="L78" s="146"/>
      <c r="M78" s="146"/>
      <c r="N78" s="147"/>
      <c r="O78" s="147"/>
      <c r="P78" s="147"/>
      <c r="Q78" s="148"/>
      <c r="R78" s="147"/>
      <c r="S78" s="147"/>
      <c r="T78" s="147"/>
      <c r="U78" s="149"/>
      <c r="V78" s="149"/>
      <c r="W78" s="149"/>
      <c r="X78" s="150"/>
      <c r="Y78" s="149"/>
      <c r="Z78" s="149"/>
      <c r="AA78" s="149"/>
    </row>
    <row r="79" spans="2:27" ht="24" x14ac:dyDescent="0.25">
      <c r="B79" s="69" t="s">
        <v>174</v>
      </c>
      <c r="C79" s="70" t="s">
        <v>374</v>
      </c>
      <c r="D79" s="70" t="s">
        <v>379</v>
      </c>
      <c r="E79" s="72" t="s">
        <v>178</v>
      </c>
      <c r="F79" s="70" t="s">
        <v>380</v>
      </c>
      <c r="G79" s="69" t="s">
        <v>179</v>
      </c>
      <c r="H79" s="77" t="s">
        <v>381</v>
      </c>
      <c r="I79" s="188" t="s">
        <v>74</v>
      </c>
      <c r="J79" s="189" t="s">
        <v>74</v>
      </c>
      <c r="K79" s="146"/>
      <c r="L79" s="146"/>
      <c r="M79" s="146"/>
      <c r="N79" s="147"/>
      <c r="O79" s="147"/>
      <c r="P79" s="147"/>
      <c r="Q79" s="148" t="s">
        <v>74</v>
      </c>
      <c r="R79" s="147"/>
      <c r="S79" s="147"/>
      <c r="T79" s="147"/>
      <c r="U79" s="149"/>
      <c r="V79" s="149"/>
      <c r="W79" s="149"/>
      <c r="X79" s="150" t="s">
        <v>74</v>
      </c>
      <c r="Y79" s="149"/>
      <c r="Z79" s="149"/>
      <c r="AA79" s="149"/>
    </row>
    <row r="80" spans="2:27" ht="32.25" customHeight="1" x14ac:dyDescent="0.25">
      <c r="B80" s="69" t="s">
        <v>174</v>
      </c>
      <c r="C80" s="70" t="s">
        <v>374</v>
      </c>
      <c r="D80" s="70" t="s">
        <v>382</v>
      </c>
      <c r="E80" s="72" t="s">
        <v>178</v>
      </c>
      <c r="F80" s="70" t="s">
        <v>380</v>
      </c>
      <c r="G80" s="69" t="s">
        <v>180</v>
      </c>
      <c r="H80" s="77" t="s">
        <v>383</v>
      </c>
      <c r="I80" s="188" t="s">
        <v>74</v>
      </c>
      <c r="J80" s="189" t="s">
        <v>74</v>
      </c>
      <c r="K80" s="146"/>
      <c r="L80" s="146"/>
      <c r="M80" s="146"/>
      <c r="N80" s="147"/>
      <c r="O80" s="147"/>
      <c r="P80" s="147"/>
      <c r="Q80" s="148" t="s">
        <v>74</v>
      </c>
      <c r="R80" s="147"/>
      <c r="S80" s="147"/>
      <c r="T80" s="147"/>
      <c r="U80" s="149"/>
      <c r="V80" s="149"/>
      <c r="W80" s="149"/>
      <c r="X80" s="150" t="s">
        <v>74</v>
      </c>
      <c r="Y80" s="149"/>
      <c r="Z80" s="149"/>
      <c r="AA80" s="149"/>
    </row>
    <row r="81" spans="2:27" ht="44.25" customHeight="1" x14ac:dyDescent="0.25">
      <c r="B81" s="69" t="s">
        <v>174</v>
      </c>
      <c r="C81" s="70" t="s">
        <v>374</v>
      </c>
      <c r="D81" s="70" t="s">
        <v>382</v>
      </c>
      <c r="E81" s="72" t="s">
        <v>178</v>
      </c>
      <c r="F81" s="70" t="s">
        <v>380</v>
      </c>
      <c r="G81" s="79" t="s">
        <v>181</v>
      </c>
      <c r="H81" s="85" t="s">
        <v>384</v>
      </c>
      <c r="I81" s="188" t="s">
        <v>74</v>
      </c>
      <c r="J81" s="189" t="s">
        <v>74</v>
      </c>
      <c r="K81" s="146"/>
      <c r="L81" s="146"/>
      <c r="M81" s="146"/>
      <c r="N81" s="147"/>
      <c r="O81" s="147"/>
      <c r="P81" s="147"/>
      <c r="Q81" s="148" t="s">
        <v>74</v>
      </c>
      <c r="R81" s="147"/>
      <c r="S81" s="147"/>
      <c r="T81" s="147"/>
      <c r="U81" s="149"/>
      <c r="V81" s="149"/>
      <c r="W81" s="149"/>
      <c r="X81" s="150" t="s">
        <v>74</v>
      </c>
      <c r="Y81" s="149"/>
      <c r="Z81" s="149"/>
      <c r="AA81" s="149"/>
    </row>
    <row r="82" spans="2:27" ht="26.25" customHeight="1" x14ac:dyDescent="0.25">
      <c r="B82" s="203" t="s">
        <v>295</v>
      </c>
      <c r="C82" s="204"/>
      <c r="D82" s="204"/>
      <c r="E82" s="204"/>
      <c r="F82" s="205"/>
      <c r="G82" s="79"/>
      <c r="H82" s="80"/>
      <c r="I82" s="242" t="s">
        <v>74</v>
      </c>
      <c r="J82" s="243"/>
      <c r="K82" s="151"/>
      <c r="L82" s="151"/>
      <c r="M82" s="151"/>
      <c r="N82" s="156"/>
      <c r="O82" s="159"/>
      <c r="P82" s="159"/>
      <c r="Q82" s="148" t="s">
        <v>74</v>
      </c>
      <c r="R82" s="159"/>
      <c r="S82" s="159"/>
      <c r="T82" s="159"/>
      <c r="U82" s="158"/>
      <c r="V82" s="149"/>
      <c r="W82" s="149"/>
      <c r="X82" s="150" t="s">
        <v>74</v>
      </c>
      <c r="Y82" s="149"/>
      <c r="Z82" s="149"/>
      <c r="AA82" s="149"/>
    </row>
    <row r="83" spans="2:27" ht="26.25" customHeight="1" x14ac:dyDescent="0.25">
      <c r="B83" s="81" t="s">
        <v>385</v>
      </c>
      <c r="C83" s="82"/>
      <c r="D83" s="82"/>
      <c r="E83" s="82"/>
      <c r="F83" s="82"/>
      <c r="G83" s="82"/>
      <c r="H83" s="82"/>
      <c r="I83" s="152"/>
      <c r="J83" s="152"/>
      <c r="K83" s="82"/>
      <c r="L83" s="82"/>
      <c r="M83" s="82"/>
      <c r="N83" s="82"/>
      <c r="O83" s="82"/>
      <c r="P83" s="82"/>
      <c r="Q83" s="82"/>
      <c r="R83" s="82"/>
      <c r="S83" s="82"/>
      <c r="T83" s="153"/>
      <c r="U83" s="154"/>
      <c r="V83" s="154"/>
      <c r="W83" s="154"/>
      <c r="X83" s="154"/>
      <c r="Y83" s="154"/>
      <c r="Z83" s="154"/>
      <c r="AA83" s="155"/>
    </row>
    <row r="84" spans="2:27" ht="36" x14ac:dyDescent="0.25">
      <c r="B84" s="69" t="s">
        <v>182</v>
      </c>
      <c r="C84" s="70" t="s">
        <v>386</v>
      </c>
      <c r="D84" s="70" t="s">
        <v>387</v>
      </c>
      <c r="E84" s="72" t="s">
        <v>183</v>
      </c>
      <c r="F84" s="70" t="s">
        <v>388</v>
      </c>
      <c r="G84" s="72" t="s">
        <v>184</v>
      </c>
      <c r="H84" s="77" t="s">
        <v>389</v>
      </c>
      <c r="I84" s="188" t="s">
        <v>74</v>
      </c>
      <c r="J84" s="189" t="s">
        <v>74</v>
      </c>
      <c r="K84" s="146"/>
      <c r="L84" s="146"/>
      <c r="M84" s="146"/>
      <c r="N84" s="147"/>
      <c r="O84" s="147"/>
      <c r="P84" s="147"/>
      <c r="Q84" s="148" t="s">
        <v>74</v>
      </c>
      <c r="R84" s="147"/>
      <c r="S84" s="147"/>
      <c r="T84" s="147"/>
      <c r="U84" s="149"/>
      <c r="V84" s="149"/>
      <c r="W84" s="149"/>
      <c r="X84" s="150" t="s">
        <v>74</v>
      </c>
      <c r="Y84" s="149"/>
      <c r="Z84" s="149"/>
      <c r="AA84" s="149"/>
    </row>
    <row r="85" spans="2:27" ht="36" x14ac:dyDescent="0.25">
      <c r="B85" s="69" t="s">
        <v>182</v>
      </c>
      <c r="C85" s="70" t="s">
        <v>386</v>
      </c>
      <c r="D85" s="70" t="s">
        <v>387</v>
      </c>
      <c r="E85" s="72" t="s">
        <v>183</v>
      </c>
      <c r="F85" s="70" t="s">
        <v>388</v>
      </c>
      <c r="G85" s="72" t="s">
        <v>185</v>
      </c>
      <c r="H85" s="77" t="s">
        <v>390</v>
      </c>
      <c r="I85" s="188" t="s">
        <v>74</v>
      </c>
      <c r="J85" s="189" t="s">
        <v>74</v>
      </c>
      <c r="K85" s="146"/>
      <c r="L85" s="146"/>
      <c r="M85" s="146"/>
      <c r="N85" s="147"/>
      <c r="O85" s="147"/>
      <c r="P85" s="147"/>
      <c r="Q85" s="148" t="s">
        <v>74</v>
      </c>
      <c r="R85" s="147"/>
      <c r="S85" s="147"/>
      <c r="T85" s="147"/>
      <c r="U85" s="149"/>
      <c r="V85" s="149"/>
      <c r="W85" s="149"/>
      <c r="X85" s="150" t="s">
        <v>74</v>
      </c>
      <c r="Y85" s="149"/>
      <c r="Z85" s="149"/>
      <c r="AA85" s="149"/>
    </row>
    <row r="86" spans="2:27" ht="36" x14ac:dyDescent="0.25">
      <c r="B86" s="69" t="s">
        <v>182</v>
      </c>
      <c r="C86" s="69" t="s">
        <v>386</v>
      </c>
      <c r="D86" s="70" t="s">
        <v>387</v>
      </c>
      <c r="E86" s="69" t="s">
        <v>183</v>
      </c>
      <c r="F86" s="69" t="s">
        <v>388</v>
      </c>
      <c r="G86" s="69" t="s">
        <v>186</v>
      </c>
      <c r="H86" s="84" t="s">
        <v>391</v>
      </c>
      <c r="I86" s="188" t="s">
        <v>74</v>
      </c>
      <c r="J86" s="189" t="s">
        <v>74</v>
      </c>
      <c r="K86" s="146"/>
      <c r="L86" s="146"/>
      <c r="M86" s="146"/>
      <c r="N86" s="147"/>
      <c r="O86" s="147"/>
      <c r="P86" s="147"/>
      <c r="Q86" s="148"/>
      <c r="R86" s="147"/>
      <c r="S86" s="147"/>
      <c r="T86" s="147"/>
      <c r="U86" s="149"/>
      <c r="V86" s="149"/>
      <c r="W86" s="149"/>
      <c r="X86" s="150"/>
      <c r="Y86" s="149"/>
      <c r="Z86" s="149"/>
      <c r="AA86" s="149"/>
    </row>
    <row r="87" spans="2:27" ht="36" x14ac:dyDescent="0.25">
      <c r="B87" s="69" t="s">
        <v>182</v>
      </c>
      <c r="C87" s="69" t="s">
        <v>386</v>
      </c>
      <c r="D87" s="70" t="s">
        <v>387</v>
      </c>
      <c r="E87" s="69" t="s">
        <v>183</v>
      </c>
      <c r="F87" s="69" t="s">
        <v>388</v>
      </c>
      <c r="G87" s="69" t="s">
        <v>187</v>
      </c>
      <c r="H87" s="84" t="s">
        <v>392</v>
      </c>
      <c r="I87" s="188" t="s">
        <v>74</v>
      </c>
      <c r="J87" s="189" t="s">
        <v>74</v>
      </c>
      <c r="K87" s="146"/>
      <c r="L87" s="146"/>
      <c r="M87" s="146"/>
      <c r="N87" s="147"/>
      <c r="O87" s="147"/>
      <c r="P87" s="147"/>
      <c r="Q87" s="148"/>
      <c r="R87" s="147"/>
      <c r="S87" s="147"/>
      <c r="T87" s="147"/>
      <c r="U87" s="149"/>
      <c r="V87" s="149"/>
      <c r="W87" s="149"/>
      <c r="X87" s="150"/>
      <c r="Y87" s="149"/>
      <c r="Z87" s="149"/>
      <c r="AA87" s="149"/>
    </row>
    <row r="88" spans="2:27" ht="36" x14ac:dyDescent="0.25">
      <c r="B88" s="69" t="s">
        <v>182</v>
      </c>
      <c r="C88" s="69" t="s">
        <v>386</v>
      </c>
      <c r="D88" s="70" t="s">
        <v>387</v>
      </c>
      <c r="E88" s="69" t="s">
        <v>183</v>
      </c>
      <c r="F88" s="69" t="s">
        <v>388</v>
      </c>
      <c r="G88" s="69" t="s">
        <v>188</v>
      </c>
      <c r="H88" s="84" t="s">
        <v>393</v>
      </c>
      <c r="I88" s="188" t="s">
        <v>74</v>
      </c>
      <c r="J88" s="189" t="s">
        <v>74</v>
      </c>
      <c r="K88" s="146"/>
      <c r="L88" s="146"/>
      <c r="M88" s="146"/>
      <c r="N88" s="147"/>
      <c r="O88" s="147"/>
      <c r="P88" s="147"/>
      <c r="Q88" s="148"/>
      <c r="R88" s="147"/>
      <c r="S88" s="147"/>
      <c r="T88" s="147"/>
      <c r="U88" s="149"/>
      <c r="V88" s="149"/>
      <c r="W88" s="149"/>
      <c r="X88" s="150"/>
      <c r="Y88" s="149"/>
      <c r="Z88" s="149"/>
      <c r="AA88" s="149"/>
    </row>
    <row r="89" spans="2:27" ht="36.75" customHeight="1" x14ac:dyDescent="0.25">
      <c r="B89" s="69" t="s">
        <v>182</v>
      </c>
      <c r="C89" s="70" t="s">
        <v>386</v>
      </c>
      <c r="D89" s="70" t="s">
        <v>394</v>
      </c>
      <c r="E89" s="72" t="s">
        <v>189</v>
      </c>
      <c r="F89" s="70" t="s">
        <v>395</v>
      </c>
      <c r="G89" s="72" t="s">
        <v>190</v>
      </c>
      <c r="H89" s="77" t="s">
        <v>396</v>
      </c>
      <c r="I89" s="188" t="s">
        <v>74</v>
      </c>
      <c r="J89" s="189" t="s">
        <v>74</v>
      </c>
      <c r="K89" s="146"/>
      <c r="L89" s="146"/>
      <c r="M89" s="146"/>
      <c r="N89" s="147"/>
      <c r="O89" s="147"/>
      <c r="P89" s="147"/>
      <c r="Q89" s="148" t="s">
        <v>74</v>
      </c>
      <c r="R89" s="147"/>
      <c r="S89" s="147"/>
      <c r="T89" s="147"/>
      <c r="U89" s="149"/>
      <c r="V89" s="149"/>
      <c r="W89" s="149"/>
      <c r="X89" s="150" t="s">
        <v>74</v>
      </c>
      <c r="Y89" s="149"/>
      <c r="Z89" s="149"/>
      <c r="AA89" s="149"/>
    </row>
    <row r="90" spans="2:27" ht="24" x14ac:dyDescent="0.25">
      <c r="B90" s="69" t="s">
        <v>182</v>
      </c>
      <c r="C90" s="70" t="s">
        <v>386</v>
      </c>
      <c r="D90" s="70" t="s">
        <v>394</v>
      </c>
      <c r="E90" s="72" t="s">
        <v>189</v>
      </c>
      <c r="F90" s="70" t="s">
        <v>395</v>
      </c>
      <c r="G90" s="72" t="s">
        <v>191</v>
      </c>
      <c r="H90" s="77" t="s">
        <v>397</v>
      </c>
      <c r="I90" s="188" t="s">
        <v>74</v>
      </c>
      <c r="J90" s="189" t="s">
        <v>74</v>
      </c>
      <c r="K90" s="146"/>
      <c r="L90" s="146"/>
      <c r="M90" s="146"/>
      <c r="N90" s="147"/>
      <c r="O90" s="147"/>
      <c r="P90" s="147"/>
      <c r="Q90" s="148" t="s">
        <v>74</v>
      </c>
      <c r="R90" s="147"/>
      <c r="S90" s="147"/>
      <c r="T90" s="147"/>
      <c r="U90" s="149"/>
      <c r="V90" s="149"/>
      <c r="W90" s="149"/>
      <c r="X90" s="150" t="s">
        <v>74</v>
      </c>
      <c r="Y90" s="149"/>
      <c r="Z90" s="149"/>
      <c r="AA90" s="149"/>
    </row>
    <row r="91" spans="2:27" ht="24" x14ac:dyDescent="0.25">
      <c r="B91" s="69" t="s">
        <v>182</v>
      </c>
      <c r="C91" s="70" t="s">
        <v>386</v>
      </c>
      <c r="D91" s="70" t="s">
        <v>394</v>
      </c>
      <c r="E91" s="72" t="s">
        <v>189</v>
      </c>
      <c r="F91" s="70" t="s">
        <v>395</v>
      </c>
      <c r="G91" s="72" t="s">
        <v>192</v>
      </c>
      <c r="H91" s="77" t="s">
        <v>398</v>
      </c>
      <c r="I91" s="188" t="s">
        <v>74</v>
      </c>
      <c r="J91" s="189" t="s">
        <v>74</v>
      </c>
      <c r="K91" s="146"/>
      <c r="L91" s="146"/>
      <c r="M91" s="146"/>
      <c r="N91" s="147"/>
      <c r="O91" s="147"/>
      <c r="P91" s="147"/>
      <c r="Q91" s="148" t="s">
        <v>74</v>
      </c>
      <c r="R91" s="147"/>
      <c r="S91" s="147"/>
      <c r="T91" s="147"/>
      <c r="U91" s="149"/>
      <c r="V91" s="149"/>
      <c r="W91" s="149"/>
      <c r="X91" s="150" t="s">
        <v>74</v>
      </c>
      <c r="Y91" s="149"/>
      <c r="Z91" s="149"/>
      <c r="AA91" s="149"/>
    </row>
    <row r="92" spans="2:27" ht="36" customHeight="1" x14ac:dyDescent="0.25">
      <c r="B92" s="89" t="s">
        <v>182</v>
      </c>
      <c r="C92" s="75" t="s">
        <v>386</v>
      </c>
      <c r="D92" s="75" t="s">
        <v>394</v>
      </c>
      <c r="E92" s="89" t="s">
        <v>193</v>
      </c>
      <c r="F92" s="75" t="s">
        <v>118</v>
      </c>
      <c r="G92" s="89" t="s">
        <v>194</v>
      </c>
      <c r="H92" s="73" t="s">
        <v>399</v>
      </c>
      <c r="I92" s="188" t="s">
        <v>74</v>
      </c>
      <c r="J92" s="189" t="s">
        <v>74</v>
      </c>
      <c r="K92" s="146"/>
      <c r="L92" s="146"/>
      <c r="M92" s="146"/>
      <c r="N92" s="147"/>
      <c r="O92" s="147"/>
      <c r="P92" s="147"/>
      <c r="Q92" s="148" t="s">
        <v>74</v>
      </c>
      <c r="R92" s="147"/>
      <c r="S92" s="147"/>
      <c r="T92" s="147"/>
      <c r="U92" s="149"/>
      <c r="V92" s="149"/>
      <c r="W92" s="149"/>
      <c r="X92" s="150" t="s">
        <v>74</v>
      </c>
      <c r="Y92" s="149"/>
      <c r="Z92" s="149"/>
      <c r="AA92" s="149"/>
    </row>
    <row r="93" spans="2:27" ht="34.5" customHeight="1" x14ac:dyDescent="0.25">
      <c r="B93" s="89" t="s">
        <v>182</v>
      </c>
      <c r="C93" s="75" t="s">
        <v>386</v>
      </c>
      <c r="D93" s="75" t="s">
        <v>394</v>
      </c>
      <c r="E93" s="89" t="s">
        <v>193</v>
      </c>
      <c r="F93" s="75" t="s">
        <v>118</v>
      </c>
      <c r="G93" s="89" t="s">
        <v>195</v>
      </c>
      <c r="H93" s="73" t="s">
        <v>400</v>
      </c>
      <c r="I93" s="188" t="s">
        <v>74</v>
      </c>
      <c r="J93" s="189" t="s">
        <v>74</v>
      </c>
      <c r="K93" s="146"/>
      <c r="L93" s="146"/>
      <c r="M93" s="146"/>
      <c r="N93" s="147"/>
      <c r="O93" s="147"/>
      <c r="P93" s="147"/>
      <c r="Q93" s="148" t="s">
        <v>74</v>
      </c>
      <c r="R93" s="147"/>
      <c r="S93" s="147"/>
      <c r="T93" s="147"/>
      <c r="U93" s="149"/>
      <c r="V93" s="149"/>
      <c r="W93" s="149"/>
      <c r="X93" s="150" t="s">
        <v>74</v>
      </c>
      <c r="Y93" s="149"/>
      <c r="Z93" s="149"/>
      <c r="AA93" s="149"/>
    </row>
    <row r="94" spans="2:27" ht="21" customHeight="1" x14ac:dyDescent="0.25">
      <c r="B94" s="203" t="s">
        <v>295</v>
      </c>
      <c r="C94" s="204"/>
      <c r="D94" s="204"/>
      <c r="E94" s="204"/>
      <c r="F94" s="205"/>
      <c r="G94" s="79"/>
      <c r="H94" s="80"/>
      <c r="I94" s="242" t="s">
        <v>74</v>
      </c>
      <c r="J94" s="243"/>
      <c r="K94" s="151"/>
      <c r="L94" s="151"/>
      <c r="M94" s="151"/>
      <c r="N94" s="156"/>
      <c r="O94" s="159"/>
      <c r="P94" s="159"/>
      <c r="Q94" s="148" t="s">
        <v>74</v>
      </c>
      <c r="R94" s="159"/>
      <c r="S94" s="159"/>
      <c r="T94" s="159"/>
      <c r="U94" s="158"/>
      <c r="V94" s="149"/>
      <c r="W94" s="149"/>
      <c r="X94" s="150" t="s">
        <v>74</v>
      </c>
      <c r="Y94" s="149"/>
      <c r="Z94" s="149"/>
      <c r="AA94" s="149"/>
    </row>
    <row r="95" spans="2:27" ht="25.5" customHeight="1" x14ac:dyDescent="0.25">
      <c r="B95" s="81" t="s">
        <v>401</v>
      </c>
      <c r="C95" s="82"/>
      <c r="D95" s="82"/>
      <c r="E95" s="82"/>
      <c r="F95" s="82"/>
      <c r="G95" s="82"/>
      <c r="H95" s="82"/>
      <c r="I95" s="152"/>
      <c r="J95" s="152"/>
      <c r="K95" s="82"/>
      <c r="L95" s="82"/>
      <c r="M95" s="82"/>
      <c r="N95" s="82"/>
      <c r="O95" s="82"/>
      <c r="P95" s="82"/>
      <c r="Q95" s="82"/>
      <c r="R95" s="82"/>
      <c r="S95" s="82"/>
      <c r="T95" s="153"/>
      <c r="U95" s="154"/>
      <c r="V95" s="154"/>
      <c r="W95" s="154"/>
      <c r="X95" s="154"/>
      <c r="Y95" s="154"/>
      <c r="Z95" s="154"/>
      <c r="AA95" s="155"/>
    </row>
    <row r="96" spans="2:27" ht="48" x14ac:dyDescent="0.25">
      <c r="B96" s="72" t="s">
        <v>196</v>
      </c>
      <c r="C96" s="70" t="s">
        <v>402</v>
      </c>
      <c r="D96" s="70" t="s">
        <v>403</v>
      </c>
      <c r="E96" s="72" t="s">
        <v>197</v>
      </c>
      <c r="F96" s="70" t="s">
        <v>404</v>
      </c>
      <c r="G96" s="72" t="s">
        <v>198</v>
      </c>
      <c r="H96" s="77" t="s">
        <v>405</v>
      </c>
      <c r="I96" s="188" t="s">
        <v>74</v>
      </c>
      <c r="J96" s="189" t="s">
        <v>74</v>
      </c>
      <c r="K96" s="146"/>
      <c r="L96" s="146"/>
      <c r="M96" s="146"/>
      <c r="N96" s="147"/>
      <c r="O96" s="147"/>
      <c r="P96" s="147"/>
      <c r="Q96" s="148" t="s">
        <v>74</v>
      </c>
      <c r="R96" s="147"/>
      <c r="S96" s="147"/>
      <c r="T96" s="147"/>
      <c r="U96" s="149"/>
      <c r="V96" s="149"/>
      <c r="W96" s="149"/>
      <c r="X96" s="150" t="s">
        <v>74</v>
      </c>
      <c r="Y96" s="149"/>
      <c r="Z96" s="149"/>
      <c r="AA96" s="149"/>
    </row>
    <row r="97" spans="2:27" ht="42.75" customHeight="1" x14ac:dyDescent="0.25">
      <c r="B97" s="72" t="s">
        <v>196</v>
      </c>
      <c r="C97" s="70" t="s">
        <v>402</v>
      </c>
      <c r="D97" s="70" t="s">
        <v>403</v>
      </c>
      <c r="E97" s="72" t="s">
        <v>197</v>
      </c>
      <c r="F97" s="70" t="s">
        <v>404</v>
      </c>
      <c r="G97" s="72" t="s">
        <v>199</v>
      </c>
      <c r="H97" s="77" t="s">
        <v>406</v>
      </c>
      <c r="I97" s="188" t="s">
        <v>74</v>
      </c>
      <c r="J97" s="189" t="s">
        <v>74</v>
      </c>
      <c r="K97" s="146"/>
      <c r="L97" s="146"/>
      <c r="M97" s="146"/>
      <c r="N97" s="147"/>
      <c r="O97" s="147"/>
      <c r="P97" s="147"/>
      <c r="Q97" s="148" t="s">
        <v>74</v>
      </c>
      <c r="R97" s="147"/>
      <c r="S97" s="147"/>
      <c r="T97" s="147"/>
      <c r="U97" s="149"/>
      <c r="V97" s="149"/>
      <c r="W97" s="149"/>
      <c r="X97" s="150" t="s">
        <v>74</v>
      </c>
      <c r="Y97" s="149"/>
      <c r="Z97" s="149"/>
      <c r="AA97" s="149"/>
    </row>
    <row r="98" spans="2:27" ht="48" x14ac:dyDescent="0.25">
      <c r="B98" s="72" t="s">
        <v>196</v>
      </c>
      <c r="C98" s="70" t="s">
        <v>402</v>
      </c>
      <c r="D98" s="70" t="s">
        <v>403</v>
      </c>
      <c r="E98" s="72" t="s">
        <v>200</v>
      </c>
      <c r="F98" s="70" t="s">
        <v>407</v>
      </c>
      <c r="G98" s="72" t="s">
        <v>201</v>
      </c>
      <c r="H98" s="77" t="s">
        <v>408</v>
      </c>
      <c r="I98" s="188" t="s">
        <v>74</v>
      </c>
      <c r="J98" s="189" t="s">
        <v>74</v>
      </c>
      <c r="K98" s="146"/>
      <c r="L98" s="146"/>
      <c r="M98" s="146"/>
      <c r="N98" s="147"/>
      <c r="O98" s="147"/>
      <c r="P98" s="147"/>
      <c r="Q98" s="148" t="s">
        <v>74</v>
      </c>
      <c r="R98" s="147"/>
      <c r="S98" s="147"/>
      <c r="T98" s="147"/>
      <c r="U98" s="149"/>
      <c r="V98" s="149"/>
      <c r="W98" s="149"/>
      <c r="X98" s="150" t="s">
        <v>74</v>
      </c>
      <c r="Y98" s="149"/>
      <c r="Z98" s="149"/>
      <c r="AA98" s="149"/>
    </row>
    <row r="99" spans="2:27" ht="48" x14ac:dyDescent="0.25">
      <c r="B99" s="72" t="s">
        <v>196</v>
      </c>
      <c r="C99" s="70" t="s">
        <v>402</v>
      </c>
      <c r="D99" s="70" t="s">
        <v>403</v>
      </c>
      <c r="E99" s="72" t="s">
        <v>200</v>
      </c>
      <c r="F99" s="70" t="s">
        <v>407</v>
      </c>
      <c r="G99" s="72" t="s">
        <v>202</v>
      </c>
      <c r="H99" s="77" t="s">
        <v>409</v>
      </c>
      <c r="I99" s="188" t="s">
        <v>74</v>
      </c>
      <c r="J99" s="189" t="s">
        <v>74</v>
      </c>
      <c r="K99" s="146"/>
      <c r="L99" s="146"/>
      <c r="M99" s="146"/>
      <c r="N99" s="147"/>
      <c r="O99" s="147"/>
      <c r="P99" s="147"/>
      <c r="Q99" s="148" t="s">
        <v>74</v>
      </c>
      <c r="R99" s="147"/>
      <c r="S99" s="147"/>
      <c r="T99" s="147"/>
      <c r="U99" s="149"/>
      <c r="V99" s="149"/>
      <c r="W99" s="149"/>
      <c r="X99" s="150" t="s">
        <v>74</v>
      </c>
      <c r="Y99" s="149"/>
      <c r="Z99" s="149"/>
      <c r="AA99" s="149"/>
    </row>
    <row r="100" spans="2:27" ht="48" x14ac:dyDescent="0.25">
      <c r="B100" s="69" t="s">
        <v>196</v>
      </c>
      <c r="C100" s="70" t="s">
        <v>402</v>
      </c>
      <c r="D100" s="83" t="s">
        <v>403</v>
      </c>
      <c r="E100" s="69" t="s">
        <v>203</v>
      </c>
      <c r="F100" s="83" t="s">
        <v>410</v>
      </c>
      <c r="G100" s="69" t="s">
        <v>204</v>
      </c>
      <c r="H100" s="84" t="s">
        <v>411</v>
      </c>
      <c r="I100" s="188" t="s">
        <v>74</v>
      </c>
      <c r="J100" s="189" t="s">
        <v>74</v>
      </c>
      <c r="K100" s="146"/>
      <c r="L100" s="146"/>
      <c r="M100" s="146"/>
      <c r="N100" s="147"/>
      <c r="O100" s="147"/>
      <c r="P100" s="147"/>
      <c r="Q100" s="148" t="s">
        <v>74</v>
      </c>
      <c r="R100" s="147"/>
      <c r="S100" s="147"/>
      <c r="T100" s="147"/>
      <c r="U100" s="149"/>
      <c r="V100" s="149"/>
      <c r="W100" s="149"/>
      <c r="X100" s="150" t="s">
        <v>74</v>
      </c>
      <c r="Y100" s="149"/>
      <c r="Z100" s="149"/>
      <c r="AA100" s="149"/>
    </row>
    <row r="101" spans="2:27" ht="21" customHeight="1" x14ac:dyDescent="0.25">
      <c r="B101" s="203" t="s">
        <v>295</v>
      </c>
      <c r="C101" s="204"/>
      <c r="D101" s="204"/>
      <c r="E101" s="204"/>
      <c r="F101" s="205"/>
      <c r="G101" s="79"/>
      <c r="H101" s="80"/>
      <c r="I101" s="242" t="s">
        <v>74</v>
      </c>
      <c r="J101" s="243"/>
      <c r="K101" s="151"/>
      <c r="L101" s="151"/>
      <c r="M101" s="151"/>
      <c r="N101" s="147"/>
      <c r="O101" s="159"/>
      <c r="P101" s="159"/>
      <c r="Q101" s="148"/>
      <c r="R101" s="159"/>
      <c r="S101" s="159"/>
      <c r="T101" s="159"/>
      <c r="U101" s="149"/>
      <c r="V101" s="149"/>
      <c r="W101" s="149"/>
      <c r="X101" s="150"/>
      <c r="Y101" s="149"/>
      <c r="Z101" s="149"/>
      <c r="AA101" s="149"/>
    </row>
    <row r="102" spans="2:27" ht="27.75" customHeight="1" x14ac:dyDescent="0.25">
      <c r="B102" s="81" t="s">
        <v>412</v>
      </c>
      <c r="C102" s="82"/>
      <c r="D102" s="82"/>
      <c r="E102" s="82"/>
      <c r="F102" s="82"/>
      <c r="G102" s="82"/>
      <c r="H102" s="82"/>
      <c r="I102" s="152"/>
      <c r="J102" s="152"/>
      <c r="K102" s="82"/>
      <c r="L102" s="82"/>
      <c r="M102" s="82"/>
      <c r="N102" s="82"/>
      <c r="O102" s="82"/>
      <c r="P102" s="82"/>
      <c r="Q102" s="82"/>
      <c r="R102" s="82"/>
      <c r="S102" s="82"/>
      <c r="T102" s="153"/>
      <c r="U102" s="154"/>
      <c r="V102" s="154"/>
      <c r="W102" s="154"/>
      <c r="X102" s="154"/>
      <c r="Y102" s="154"/>
      <c r="Z102" s="154"/>
      <c r="AA102" s="155"/>
    </row>
    <row r="103" spans="2:27" x14ac:dyDescent="0.25">
      <c r="B103" s="160"/>
      <c r="C103" s="160"/>
      <c r="D103" s="160"/>
      <c r="E103" s="160"/>
      <c r="F103" s="160"/>
      <c r="G103" s="160"/>
      <c r="H103" s="160"/>
      <c r="I103" s="160"/>
      <c r="J103" s="160"/>
      <c r="K103" s="160"/>
      <c r="L103" s="160"/>
      <c r="M103" s="160"/>
      <c r="N103" s="161"/>
      <c r="U103" s="161"/>
    </row>
    <row r="104" spans="2:27" x14ac:dyDescent="0.25">
      <c r="B104" s="162"/>
      <c r="C104" s="163"/>
      <c r="D104" s="163"/>
      <c r="E104" s="162"/>
      <c r="F104" s="163"/>
      <c r="G104" s="162"/>
      <c r="H104" s="164"/>
      <c r="I104" s="165"/>
      <c r="J104" s="166"/>
      <c r="K104" s="166"/>
      <c r="L104" s="166"/>
      <c r="M104" s="166"/>
      <c r="N104" s="167"/>
      <c r="U104" s="167"/>
    </row>
    <row r="105" spans="2:27" x14ac:dyDescent="0.25">
      <c r="B105" s="90" t="s">
        <v>205</v>
      </c>
      <c r="C105" s="217" t="s">
        <v>413</v>
      </c>
      <c r="D105" s="218"/>
      <c r="E105" s="91" t="s">
        <v>414</v>
      </c>
      <c r="F105" s="219" t="s">
        <v>242</v>
      </c>
      <c r="G105" s="220"/>
      <c r="H105" s="220"/>
      <c r="I105" s="220"/>
      <c r="J105" s="221"/>
      <c r="K105" s="168"/>
      <c r="L105" s="168"/>
      <c r="M105" s="168"/>
      <c r="N105" s="161"/>
      <c r="U105" s="161"/>
    </row>
    <row r="106" spans="2:27" ht="34.5" customHeight="1" x14ac:dyDescent="0.25">
      <c r="B106" s="69" t="s">
        <v>206</v>
      </c>
      <c r="C106" s="212" t="s">
        <v>415</v>
      </c>
      <c r="D106" s="213"/>
      <c r="E106" s="73"/>
      <c r="F106" s="246"/>
      <c r="G106" s="247"/>
      <c r="H106" s="247"/>
      <c r="I106" s="247"/>
      <c r="J106" s="248"/>
      <c r="K106" s="169"/>
      <c r="L106" s="169"/>
      <c r="M106" s="169"/>
    </row>
    <row r="107" spans="2:27" ht="34.5" customHeight="1" x14ac:dyDescent="0.25">
      <c r="B107" s="69" t="s">
        <v>209</v>
      </c>
      <c r="C107" s="212" t="s">
        <v>416</v>
      </c>
      <c r="D107" s="213"/>
      <c r="E107" s="73"/>
      <c r="F107" s="246"/>
      <c r="G107" s="247"/>
      <c r="H107" s="247"/>
      <c r="I107" s="247"/>
      <c r="J107" s="248"/>
      <c r="K107" s="169"/>
      <c r="L107" s="169"/>
      <c r="M107" s="169"/>
    </row>
    <row r="108" spans="2:27" ht="34.5" customHeight="1" x14ac:dyDescent="0.25">
      <c r="B108" s="69" t="s">
        <v>211</v>
      </c>
      <c r="C108" s="212" t="s">
        <v>417</v>
      </c>
      <c r="D108" s="213"/>
      <c r="E108" s="73"/>
      <c r="F108" s="251"/>
      <c r="G108" s="252"/>
      <c r="H108" s="252"/>
      <c r="I108" s="252"/>
      <c r="J108" s="253"/>
      <c r="K108" s="170"/>
      <c r="L108" s="170"/>
      <c r="M108" s="170"/>
    </row>
    <row r="109" spans="2:27" ht="34.5" customHeight="1" x14ac:dyDescent="0.25">
      <c r="B109" s="69" t="s">
        <v>212</v>
      </c>
      <c r="C109" s="212" t="s">
        <v>418</v>
      </c>
      <c r="D109" s="213"/>
      <c r="E109" s="171"/>
      <c r="F109" s="246"/>
      <c r="G109" s="247"/>
      <c r="H109" s="247"/>
      <c r="I109" s="247"/>
      <c r="J109" s="248"/>
      <c r="K109" s="169"/>
      <c r="L109" s="169"/>
      <c r="M109" s="169"/>
    </row>
    <row r="110" spans="2:27" ht="34.5" customHeight="1" x14ac:dyDescent="0.25">
      <c r="B110" s="69" t="s">
        <v>215</v>
      </c>
      <c r="C110" s="212" t="s">
        <v>419</v>
      </c>
      <c r="D110" s="213"/>
      <c r="E110" s="171"/>
      <c r="F110" s="246"/>
      <c r="G110" s="247"/>
      <c r="H110" s="247"/>
      <c r="I110" s="247"/>
      <c r="J110" s="248"/>
      <c r="K110" s="169"/>
      <c r="L110" s="169"/>
      <c r="M110" s="169"/>
    </row>
    <row r="112" spans="2:27" x14ac:dyDescent="0.25">
      <c r="B112" s="90" t="s">
        <v>205</v>
      </c>
      <c r="C112" s="217" t="s">
        <v>413</v>
      </c>
      <c r="D112" s="218"/>
      <c r="E112" s="91" t="s">
        <v>414</v>
      </c>
      <c r="F112" s="219" t="s">
        <v>242</v>
      </c>
      <c r="G112" s="220"/>
      <c r="H112" s="220"/>
      <c r="I112" s="220"/>
      <c r="J112" s="221"/>
      <c r="K112" s="168"/>
      <c r="L112" s="168"/>
      <c r="M112" s="168"/>
    </row>
    <row r="113" spans="2:13" ht="31.5" customHeight="1" x14ac:dyDescent="0.25">
      <c r="B113" s="69" t="s">
        <v>216</v>
      </c>
      <c r="C113" s="212" t="s">
        <v>420</v>
      </c>
      <c r="D113" s="213"/>
      <c r="E113" s="73"/>
      <c r="F113" s="246"/>
      <c r="G113" s="247"/>
      <c r="H113" s="247"/>
      <c r="I113" s="247"/>
      <c r="J113" s="248"/>
      <c r="K113" s="169"/>
      <c r="L113" s="169"/>
      <c r="M113" s="169"/>
    </row>
    <row r="114" spans="2:13" ht="31.5" customHeight="1" x14ac:dyDescent="0.25">
      <c r="B114" s="69" t="s">
        <v>217</v>
      </c>
      <c r="C114" s="212" t="s">
        <v>421</v>
      </c>
      <c r="D114" s="213"/>
      <c r="E114" s="73"/>
      <c r="F114" s="246"/>
      <c r="G114" s="247"/>
      <c r="H114" s="247"/>
      <c r="I114" s="247"/>
      <c r="J114" s="248"/>
      <c r="K114" s="169"/>
      <c r="L114" s="169"/>
      <c r="M114" s="169"/>
    </row>
    <row r="115" spans="2:13" ht="39" customHeight="1" x14ac:dyDescent="0.25">
      <c r="B115" s="69" t="s">
        <v>218</v>
      </c>
      <c r="C115" s="212" t="s">
        <v>422</v>
      </c>
      <c r="D115" s="213"/>
      <c r="E115" s="73"/>
      <c r="F115" s="251"/>
      <c r="G115" s="252"/>
      <c r="H115" s="252"/>
      <c r="I115" s="252"/>
      <c r="J115" s="253"/>
      <c r="K115" s="170"/>
      <c r="L115" s="170"/>
      <c r="M115" s="170"/>
    </row>
    <row r="116" spans="2:13" ht="39" customHeight="1" x14ac:dyDescent="0.25">
      <c r="B116" s="69" t="s">
        <v>219</v>
      </c>
      <c r="C116" s="212" t="s">
        <v>423</v>
      </c>
      <c r="D116" s="213"/>
      <c r="E116" s="73"/>
      <c r="F116" s="196"/>
      <c r="G116" s="197"/>
      <c r="H116" s="197"/>
      <c r="I116" s="197"/>
      <c r="J116" s="198"/>
      <c r="K116" s="170"/>
      <c r="L116" s="170"/>
      <c r="M116" s="170"/>
    </row>
    <row r="117" spans="2:13" ht="31.5" customHeight="1" x14ac:dyDescent="0.25">
      <c r="B117" s="69" t="s">
        <v>220</v>
      </c>
      <c r="C117" s="212" t="s">
        <v>424</v>
      </c>
      <c r="D117" s="213"/>
      <c r="E117" s="171"/>
      <c r="F117" s="246"/>
      <c r="G117" s="247"/>
      <c r="H117" s="247"/>
      <c r="I117" s="247"/>
      <c r="J117" s="248"/>
      <c r="K117" s="169"/>
      <c r="L117" s="169"/>
      <c r="M117" s="169"/>
    </row>
    <row r="118" spans="2:13" ht="31.5" customHeight="1" x14ac:dyDescent="0.25">
      <c r="B118" s="69" t="s">
        <v>221</v>
      </c>
      <c r="C118" s="212" t="s">
        <v>425</v>
      </c>
      <c r="D118" s="213"/>
      <c r="E118" s="171"/>
      <c r="F118" s="246"/>
      <c r="G118" s="247"/>
      <c r="H118" s="247"/>
      <c r="I118" s="247"/>
      <c r="J118" s="248"/>
      <c r="K118" s="169"/>
      <c r="L118" s="169"/>
      <c r="M118" s="169"/>
    </row>
  </sheetData>
  <sheetProtection formatCells="0" formatColumns="0" formatRows="0" selectLockedCells="1"/>
  <autoFilter ref="B7:T102" xr:uid="{00000000-0009-0000-0000-000002000000}"/>
  <mergeCells count="52">
    <mergeCell ref="U6:Y6"/>
    <mergeCell ref="K5:T5"/>
    <mergeCell ref="U5:AA5"/>
    <mergeCell ref="C116:D116"/>
    <mergeCell ref="C117:D117"/>
    <mergeCell ref="F117:J117"/>
    <mergeCell ref="C106:D106"/>
    <mergeCell ref="F106:J106"/>
    <mergeCell ref="C107:D107"/>
    <mergeCell ref="F107:J107"/>
    <mergeCell ref="C108:D108"/>
    <mergeCell ref="F108:J108"/>
    <mergeCell ref="B94:F94"/>
    <mergeCell ref="I94:J94"/>
    <mergeCell ref="B101:F101"/>
    <mergeCell ref="I101:J101"/>
    <mergeCell ref="C118:D118"/>
    <mergeCell ref="F118:J118"/>
    <mergeCell ref="Z6:AA6"/>
    <mergeCell ref="K6:R6"/>
    <mergeCell ref="C113:D113"/>
    <mergeCell ref="F113:J113"/>
    <mergeCell ref="C114:D114"/>
    <mergeCell ref="F114:J114"/>
    <mergeCell ref="C115:D115"/>
    <mergeCell ref="F115:J115"/>
    <mergeCell ref="C109:D109"/>
    <mergeCell ref="F109:J109"/>
    <mergeCell ref="C110:D110"/>
    <mergeCell ref="F110:J110"/>
    <mergeCell ref="C112:D112"/>
    <mergeCell ref="F112:J112"/>
    <mergeCell ref="C105:D105"/>
    <mergeCell ref="F105:J105"/>
    <mergeCell ref="B70:F70"/>
    <mergeCell ref="I70:J70"/>
    <mergeCell ref="B75:F75"/>
    <mergeCell ref="I75:J75"/>
    <mergeCell ref="B82:F82"/>
    <mergeCell ref="I82:J82"/>
    <mergeCell ref="S6:T6"/>
    <mergeCell ref="B35:F35"/>
    <mergeCell ref="I35:J35"/>
    <mergeCell ref="B49:F49"/>
    <mergeCell ref="I49:J49"/>
    <mergeCell ref="B55:F55"/>
    <mergeCell ref="I55:J55"/>
    <mergeCell ref="B2:B5"/>
    <mergeCell ref="D2:E2"/>
    <mergeCell ref="D3:E3"/>
    <mergeCell ref="D4:E4"/>
    <mergeCell ref="D5:E5"/>
  </mergeCells>
  <conditionalFormatting sqref="N103:N105">
    <cfRule type="expression" dxfId="13" priority="8">
      <formula>OR(AND(I105="No",J105="Satisfactory"),AND(I105="Yes",J105="Unsatisfactory"),J105="N/A", I105="No")</formula>
    </cfRule>
  </conditionalFormatting>
  <conditionalFormatting sqref="O103">
    <cfRule type="expression" dxfId="12" priority="9">
      <formula>(J108="Unsatisfactory")</formula>
    </cfRule>
  </conditionalFormatting>
  <conditionalFormatting sqref="P103">
    <cfRule type="expression" dxfId="11" priority="10">
      <formula>(J108="Unsatisfactory")</formula>
    </cfRule>
  </conditionalFormatting>
  <conditionalFormatting sqref="R103">
    <cfRule type="expression" dxfId="10" priority="11">
      <formula>(J108="Unsatisfactory")</formula>
    </cfRule>
  </conditionalFormatting>
  <conditionalFormatting sqref="S103">
    <cfRule type="expression" dxfId="9" priority="12">
      <formula>(J108="Unsatisfactory")</formula>
    </cfRule>
  </conditionalFormatting>
  <conditionalFormatting sqref="T103">
    <cfRule type="expression" dxfId="8" priority="13">
      <formula>(J108="Unsatisfactory")</formula>
    </cfRule>
  </conditionalFormatting>
  <conditionalFormatting sqref="Q103">
    <cfRule type="expression" dxfId="7" priority="14">
      <formula>J108="Unsatisfactory"</formula>
    </cfRule>
  </conditionalFormatting>
  <conditionalFormatting sqref="U103:U105">
    <cfRule type="expression" dxfId="6" priority="1">
      <formula>OR(AND(S105="No",T105="Satisfactory"),AND(S105="Yes",T105="Unsatisfactory"),T105="N/A", S105="No")</formula>
    </cfRule>
  </conditionalFormatting>
  <conditionalFormatting sqref="V103">
    <cfRule type="expression" dxfId="5" priority="2">
      <formula>(T108="Unsatisfactory")</formula>
    </cfRule>
  </conditionalFormatting>
  <conditionalFormatting sqref="W103">
    <cfRule type="expression" dxfId="4" priority="3">
      <formula>(T108="Unsatisfactory")</formula>
    </cfRule>
  </conditionalFormatting>
  <conditionalFormatting sqref="Y103">
    <cfRule type="expression" dxfId="3" priority="4">
      <formula>(T108="Unsatisfactory")</formula>
    </cfRule>
  </conditionalFormatting>
  <conditionalFormatting sqref="Z103">
    <cfRule type="expression" dxfId="2" priority="5">
      <formula>(T108="Unsatisfactory")</formula>
    </cfRule>
  </conditionalFormatting>
  <conditionalFormatting sqref="AA103">
    <cfRule type="expression" dxfId="1" priority="6">
      <formula>(T108="Unsatisfactory")</formula>
    </cfRule>
  </conditionalFormatting>
  <conditionalFormatting sqref="X103">
    <cfRule type="expression" dxfId="0" priority="7">
      <formula>T108="Unsatisfactory"</formula>
    </cfRule>
  </conditionalFormatting>
  <pageMargins left="0.70866141732283472" right="0.70866141732283472" top="0.74803149606299213" bottom="0.74803149606299213" header="0.31496062992125984" footer="0.31496062992125984"/>
  <pageSetup paperSize="8" scale="59" fitToHeight="0" orientation="landscape" r:id="rId1"/>
  <rowBreaks count="2" manualBreakCount="2">
    <brk id="49" max="16383" man="1"/>
    <brk id="5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B1:AA118"/>
  <sheetViews>
    <sheetView showGridLines="0" topLeftCell="A72" zoomScale="90" zoomScaleNormal="90" zoomScaleSheetLayoutView="90" zoomScalePageLayoutView="62" workbookViewId="0">
      <selection activeCell="G74" sqref="G74"/>
    </sheetView>
  </sheetViews>
  <sheetFormatPr defaultColWidth="9.28515625" defaultRowHeight="12" x14ac:dyDescent="0.25"/>
  <cols>
    <col min="1" max="1" width="1.5703125" style="99" customWidth="1"/>
    <col min="2" max="2" width="12.7109375" style="98" customWidth="1"/>
    <col min="3" max="3" width="14.5703125" style="99" bestFit="1" customWidth="1"/>
    <col min="4" max="4" width="32.28515625" style="99" customWidth="1"/>
    <col min="5" max="5" width="7.28515625" style="98" customWidth="1"/>
    <col min="6" max="6" width="17.28515625" style="99" customWidth="1"/>
    <col min="7" max="7" width="11.7109375" style="100" customWidth="1"/>
    <col min="8" max="8" width="61.5703125" style="99" customWidth="1"/>
    <col min="9" max="9" width="13" style="98" customWidth="1"/>
    <col min="10" max="13" width="13" style="130" customWidth="1"/>
    <col min="14" max="14" width="24.5703125" style="130" customWidth="1"/>
    <col min="15" max="20" width="24.5703125" style="99" customWidth="1"/>
    <col min="21" max="21" width="24.5703125" style="130" customWidth="1"/>
    <col min="22" max="27" width="24.5703125" style="99" customWidth="1"/>
    <col min="28" max="29" width="9.28515625" style="99"/>
    <col min="30" max="30" width="9.28515625" style="99" customWidth="1"/>
    <col min="31" max="31" width="7.7109375" style="99" bestFit="1" customWidth="1"/>
    <col min="32" max="16384" width="9.28515625" style="99"/>
  </cols>
  <sheetData>
    <row r="1" spans="2:27" ht="21.75" customHeight="1" x14ac:dyDescent="0.25">
      <c r="D1" s="129"/>
      <c r="E1" s="129"/>
      <c r="F1" s="105" t="s">
        <v>426</v>
      </c>
      <c r="N1" s="172"/>
      <c r="U1" s="172"/>
    </row>
    <row r="2" spans="2:27" ht="25.5" customHeight="1" x14ac:dyDescent="0.25">
      <c r="B2" s="206" t="s">
        <v>427</v>
      </c>
      <c r="C2" s="129" t="s">
        <v>428</v>
      </c>
      <c r="D2" s="244"/>
      <c r="E2" s="245"/>
      <c r="F2" s="106"/>
      <c r="H2" s="132"/>
      <c r="I2" s="133"/>
      <c r="J2" s="134"/>
      <c r="K2" s="134"/>
      <c r="L2" s="134"/>
      <c r="M2" s="134"/>
      <c r="N2" s="173" t="s">
        <v>429</v>
      </c>
      <c r="U2" s="173" t="s">
        <v>429</v>
      </c>
    </row>
    <row r="3" spans="2:27" ht="25.5" customHeight="1" x14ac:dyDescent="0.25">
      <c r="B3" s="207"/>
      <c r="C3" s="174" t="s">
        <v>430</v>
      </c>
      <c r="D3" s="244"/>
      <c r="E3" s="245"/>
      <c r="F3" s="106"/>
      <c r="H3" s="132"/>
      <c r="I3" s="133"/>
      <c r="J3" s="134"/>
      <c r="K3" s="134"/>
      <c r="L3" s="134"/>
      <c r="M3" s="134"/>
      <c r="N3" s="173" t="s">
        <v>431</v>
      </c>
      <c r="U3" s="173" t="s">
        <v>431</v>
      </c>
    </row>
    <row r="4" spans="2:27" ht="25.5" customHeight="1" x14ac:dyDescent="0.25">
      <c r="B4" s="207"/>
      <c r="C4" s="174" t="s">
        <v>432</v>
      </c>
      <c r="D4" s="244"/>
      <c r="E4" s="245"/>
      <c r="F4" s="106"/>
      <c r="H4" s="132"/>
      <c r="I4" s="133"/>
      <c r="J4" s="134"/>
      <c r="K4" s="134"/>
      <c r="L4" s="134"/>
      <c r="M4" s="134"/>
      <c r="N4" s="173" t="s">
        <v>433</v>
      </c>
      <c r="U4" s="173" t="s">
        <v>433</v>
      </c>
    </row>
    <row r="5" spans="2:27" ht="23.25" customHeight="1" thickBot="1" x14ac:dyDescent="0.3">
      <c r="B5" s="208"/>
      <c r="C5" s="175" t="s">
        <v>434</v>
      </c>
      <c r="D5" s="244"/>
      <c r="E5" s="245"/>
      <c r="F5" s="106"/>
      <c r="K5" s="254" t="s">
        <v>66</v>
      </c>
      <c r="L5" s="254"/>
      <c r="M5" s="254"/>
      <c r="N5" s="254"/>
      <c r="O5" s="254"/>
      <c r="P5" s="254"/>
      <c r="Q5" s="254"/>
      <c r="R5" s="254"/>
      <c r="S5" s="254"/>
      <c r="T5" s="254"/>
      <c r="U5" s="255" t="s">
        <v>228</v>
      </c>
      <c r="V5" s="255"/>
      <c r="W5" s="255"/>
      <c r="X5" s="255"/>
      <c r="Y5" s="255"/>
      <c r="Z5" s="255"/>
      <c r="AA5" s="255"/>
    </row>
    <row r="6" spans="2:27" ht="12.75" customHeight="1" thickBot="1" x14ac:dyDescent="0.3">
      <c r="I6" s="256" t="s">
        <v>228</v>
      </c>
      <c r="J6" s="257"/>
      <c r="K6" s="224" t="s">
        <v>435</v>
      </c>
      <c r="L6" s="224"/>
      <c r="M6" s="224" t="s">
        <v>436</v>
      </c>
      <c r="N6" s="224"/>
      <c r="O6" s="224" t="s">
        <v>436</v>
      </c>
      <c r="P6" s="224"/>
      <c r="Q6" s="224" t="s">
        <v>436</v>
      </c>
      <c r="R6" s="225"/>
      <c r="S6" s="240" t="s">
        <v>437</v>
      </c>
      <c r="T6" s="241"/>
      <c r="U6" s="236" t="s">
        <v>435</v>
      </c>
      <c r="V6" s="223"/>
      <c r="W6" s="223"/>
      <c r="X6" s="223"/>
      <c r="Y6" s="237"/>
      <c r="Z6" s="249" t="s">
        <v>437</v>
      </c>
      <c r="AA6" s="250"/>
    </row>
    <row r="7" spans="2:27" s="140" customFormat="1" ht="51.75" customHeight="1" thickBot="1" x14ac:dyDescent="0.3">
      <c r="B7" s="62" t="s">
        <v>438</v>
      </c>
      <c r="C7" s="63" t="s">
        <v>439</v>
      </c>
      <c r="D7" s="63" t="s">
        <v>440</v>
      </c>
      <c r="E7" s="63" t="s">
        <v>441</v>
      </c>
      <c r="F7" s="63" t="s">
        <v>442</v>
      </c>
      <c r="G7" s="63" t="s">
        <v>443</v>
      </c>
      <c r="H7" s="63" t="s">
        <v>444</v>
      </c>
      <c r="I7" s="137" t="s">
        <v>445</v>
      </c>
      <c r="J7" s="137" t="s">
        <v>446</v>
      </c>
      <c r="K7" s="63" t="s">
        <v>445</v>
      </c>
      <c r="L7" s="63" t="s">
        <v>446</v>
      </c>
      <c r="M7" s="63" t="s">
        <v>447</v>
      </c>
      <c r="N7" s="63" t="s">
        <v>448</v>
      </c>
      <c r="O7" s="63" t="s">
        <v>449</v>
      </c>
      <c r="P7" s="63" t="s">
        <v>450</v>
      </c>
      <c r="Q7" s="63" t="s">
        <v>451</v>
      </c>
      <c r="R7" s="63" t="s">
        <v>452</v>
      </c>
      <c r="S7" s="65" t="s">
        <v>453</v>
      </c>
      <c r="T7" s="66" t="s">
        <v>454</v>
      </c>
      <c r="U7" s="137" t="s">
        <v>455</v>
      </c>
      <c r="V7" s="137" t="s">
        <v>456</v>
      </c>
      <c r="W7" s="137" t="s">
        <v>457</v>
      </c>
      <c r="X7" s="137" t="s">
        <v>451</v>
      </c>
      <c r="Y7" s="137" t="s">
        <v>458</v>
      </c>
      <c r="Z7" s="138" t="s">
        <v>459</v>
      </c>
      <c r="AA7" s="139" t="s">
        <v>454</v>
      </c>
    </row>
    <row r="8" spans="2:27" s="144" customFormat="1" ht="24" customHeight="1" x14ac:dyDescent="0.25">
      <c r="B8" s="67" t="s">
        <v>460</v>
      </c>
      <c r="C8" s="68"/>
      <c r="D8" s="68"/>
      <c r="E8" s="68"/>
      <c r="F8" s="68"/>
      <c r="G8" s="68"/>
      <c r="H8" s="68"/>
      <c r="I8" s="141"/>
      <c r="J8" s="141"/>
      <c r="K8" s="68"/>
      <c r="L8" s="68"/>
      <c r="M8" s="68"/>
      <c r="N8" s="68"/>
      <c r="O8" s="68"/>
      <c r="P8" s="68"/>
      <c r="Q8" s="68"/>
      <c r="R8" s="68"/>
      <c r="S8" s="68"/>
      <c r="T8" s="142"/>
      <c r="U8" s="141"/>
      <c r="V8" s="141"/>
      <c r="W8" s="141"/>
      <c r="X8" s="141"/>
      <c r="Y8" s="141"/>
      <c r="Z8" s="141"/>
      <c r="AA8" s="143"/>
    </row>
    <row r="9" spans="2:27" ht="48" customHeight="1" x14ac:dyDescent="0.25">
      <c r="B9" s="69" t="s">
        <v>69</v>
      </c>
      <c r="C9" s="70" t="s">
        <v>461</v>
      </c>
      <c r="D9" s="70" t="s">
        <v>462</v>
      </c>
      <c r="E9" s="71" t="s">
        <v>70</v>
      </c>
      <c r="F9" s="70" t="s">
        <v>463</v>
      </c>
      <c r="G9" s="72" t="s">
        <v>71</v>
      </c>
      <c r="H9" s="77" t="s">
        <v>464</v>
      </c>
      <c r="I9" s="145" t="s">
        <v>465</v>
      </c>
      <c r="J9" s="145" t="s">
        <v>466</v>
      </c>
      <c r="K9" s="145"/>
      <c r="L9" s="145"/>
      <c r="M9" s="145"/>
      <c r="N9" s="147"/>
      <c r="O9" s="147"/>
      <c r="P9" s="147"/>
      <c r="Q9" s="148" t="s">
        <v>465</v>
      </c>
      <c r="R9" s="147"/>
      <c r="S9" s="147"/>
      <c r="T9" s="147"/>
      <c r="U9" s="149"/>
      <c r="V9" s="149"/>
      <c r="W9" s="149"/>
      <c r="X9" s="150" t="s">
        <v>465</v>
      </c>
      <c r="Y9" s="149"/>
      <c r="Z9" s="149"/>
      <c r="AA9" s="149"/>
    </row>
    <row r="10" spans="2:27" ht="36" x14ac:dyDescent="0.25">
      <c r="B10" s="69" t="s">
        <v>69</v>
      </c>
      <c r="C10" s="70" t="s">
        <v>461</v>
      </c>
      <c r="D10" s="70" t="s">
        <v>462</v>
      </c>
      <c r="E10" s="71" t="s">
        <v>70</v>
      </c>
      <c r="F10" s="70" t="s">
        <v>463</v>
      </c>
      <c r="G10" s="72" t="s">
        <v>75</v>
      </c>
      <c r="H10" s="187" t="s">
        <v>467</v>
      </c>
      <c r="I10" s="145" t="s">
        <v>466</v>
      </c>
      <c r="J10" s="145" t="s">
        <v>466</v>
      </c>
      <c r="K10" s="145"/>
      <c r="L10" s="145"/>
      <c r="M10" s="145"/>
      <c r="N10" s="147"/>
      <c r="O10" s="147"/>
      <c r="P10" s="147"/>
      <c r="Q10" s="148" t="s">
        <v>465</v>
      </c>
      <c r="R10" s="147"/>
      <c r="S10" s="147"/>
      <c r="T10" s="147"/>
      <c r="U10" s="149"/>
      <c r="V10" s="149"/>
      <c r="W10" s="149"/>
      <c r="X10" s="150" t="s">
        <v>465</v>
      </c>
      <c r="Y10" s="149"/>
      <c r="Z10" s="149"/>
      <c r="AA10" s="149"/>
    </row>
    <row r="11" spans="2:27" ht="36" x14ac:dyDescent="0.25">
      <c r="B11" s="74" t="s">
        <v>69</v>
      </c>
      <c r="C11" s="70" t="s">
        <v>461</v>
      </c>
      <c r="D11" s="70" t="s">
        <v>462</v>
      </c>
      <c r="E11" s="71" t="s">
        <v>70</v>
      </c>
      <c r="F11" s="70" t="s">
        <v>463</v>
      </c>
      <c r="G11" s="72" t="s">
        <v>76</v>
      </c>
      <c r="H11" s="77" t="s">
        <v>468</v>
      </c>
      <c r="I11" s="145" t="s">
        <v>466</v>
      </c>
      <c r="J11" s="145" t="s">
        <v>466</v>
      </c>
      <c r="K11" s="145"/>
      <c r="L11" s="145"/>
      <c r="M11" s="145"/>
      <c r="N11" s="147"/>
      <c r="O11" s="147"/>
      <c r="P11" s="147"/>
      <c r="Q11" s="148" t="s">
        <v>465</v>
      </c>
      <c r="R11" s="147"/>
      <c r="S11" s="147"/>
      <c r="T11" s="147"/>
      <c r="U11" s="149"/>
      <c r="V11" s="149"/>
      <c r="W11" s="149"/>
      <c r="X11" s="150" t="s">
        <v>465</v>
      </c>
      <c r="Y11" s="149"/>
      <c r="Z11" s="149"/>
      <c r="AA11" s="149"/>
    </row>
    <row r="12" spans="2:27" ht="36" x14ac:dyDescent="0.25">
      <c r="B12" s="69" t="s">
        <v>69</v>
      </c>
      <c r="C12" s="70" t="s">
        <v>461</v>
      </c>
      <c r="D12" s="70" t="s">
        <v>462</v>
      </c>
      <c r="E12" s="71" t="s">
        <v>70</v>
      </c>
      <c r="F12" s="70" t="s">
        <v>463</v>
      </c>
      <c r="G12" s="72" t="s">
        <v>77</v>
      </c>
      <c r="H12" s="77" t="s">
        <v>469</v>
      </c>
      <c r="I12" s="145" t="s">
        <v>466</v>
      </c>
      <c r="J12" s="145" t="s">
        <v>466</v>
      </c>
      <c r="K12" s="145"/>
      <c r="L12" s="145"/>
      <c r="M12" s="145"/>
      <c r="N12" s="147"/>
      <c r="O12" s="147"/>
      <c r="P12" s="147"/>
      <c r="Q12" s="148" t="s">
        <v>465</v>
      </c>
      <c r="R12" s="147"/>
      <c r="S12" s="147"/>
      <c r="T12" s="147"/>
      <c r="U12" s="149"/>
      <c r="V12" s="149"/>
      <c r="W12" s="149"/>
      <c r="X12" s="150" t="s">
        <v>465</v>
      </c>
      <c r="Y12" s="149"/>
      <c r="Z12" s="149"/>
      <c r="AA12" s="149"/>
    </row>
    <row r="13" spans="2:27" ht="57" customHeight="1" x14ac:dyDescent="0.25">
      <c r="B13" s="69" t="s">
        <v>69</v>
      </c>
      <c r="C13" s="70" t="s">
        <v>461</v>
      </c>
      <c r="D13" s="70" t="s">
        <v>462</v>
      </c>
      <c r="E13" s="71" t="s">
        <v>78</v>
      </c>
      <c r="F13" s="70" t="s">
        <v>470</v>
      </c>
      <c r="G13" s="72" t="s">
        <v>79</v>
      </c>
      <c r="H13" s="73" t="s">
        <v>471</v>
      </c>
      <c r="I13" s="145" t="s">
        <v>466</v>
      </c>
      <c r="J13" s="145" t="s">
        <v>466</v>
      </c>
      <c r="K13" s="145"/>
      <c r="L13" s="145"/>
      <c r="M13" s="145"/>
      <c r="N13" s="147"/>
      <c r="O13" s="147"/>
      <c r="P13" s="147"/>
      <c r="Q13" s="148" t="s">
        <v>465</v>
      </c>
      <c r="R13" s="147"/>
      <c r="S13" s="147"/>
      <c r="T13" s="147"/>
      <c r="U13" s="149"/>
      <c r="V13" s="149"/>
      <c r="W13" s="149"/>
      <c r="X13" s="150" t="s">
        <v>465</v>
      </c>
      <c r="Y13" s="149"/>
      <c r="Z13" s="149"/>
      <c r="AA13" s="149"/>
    </row>
    <row r="14" spans="2:27" ht="44.25" customHeight="1" x14ac:dyDescent="0.25">
      <c r="B14" s="69" t="s">
        <v>69</v>
      </c>
      <c r="C14" s="70" t="s">
        <v>461</v>
      </c>
      <c r="D14" s="70" t="s">
        <v>462</v>
      </c>
      <c r="E14" s="71" t="s">
        <v>78</v>
      </c>
      <c r="F14" s="70" t="s">
        <v>470</v>
      </c>
      <c r="G14" s="72" t="s">
        <v>80</v>
      </c>
      <c r="H14" s="73" t="s">
        <v>472</v>
      </c>
      <c r="I14" s="145" t="s">
        <v>466</v>
      </c>
      <c r="J14" s="145" t="s">
        <v>466</v>
      </c>
      <c r="K14" s="145"/>
      <c r="L14" s="145"/>
      <c r="M14" s="145"/>
      <c r="N14" s="147"/>
      <c r="O14" s="147"/>
      <c r="P14" s="147"/>
      <c r="Q14" s="148" t="s">
        <v>465</v>
      </c>
      <c r="R14" s="147"/>
      <c r="S14" s="147"/>
      <c r="T14" s="147"/>
      <c r="U14" s="149"/>
      <c r="V14" s="149"/>
      <c r="W14" s="149"/>
      <c r="X14" s="150" t="s">
        <v>465</v>
      </c>
      <c r="Y14" s="149"/>
      <c r="Z14" s="149"/>
      <c r="AA14" s="149"/>
    </row>
    <row r="15" spans="2:27" ht="24" x14ac:dyDescent="0.25">
      <c r="B15" s="69" t="s">
        <v>69</v>
      </c>
      <c r="C15" s="70" t="s">
        <v>461</v>
      </c>
      <c r="D15" s="70" t="s">
        <v>462</v>
      </c>
      <c r="E15" s="71" t="s">
        <v>78</v>
      </c>
      <c r="F15" s="70" t="s">
        <v>470</v>
      </c>
      <c r="G15" s="72" t="s">
        <v>81</v>
      </c>
      <c r="H15" s="77" t="s">
        <v>473</v>
      </c>
      <c r="I15" s="145" t="s">
        <v>466</v>
      </c>
      <c r="J15" s="145" t="s">
        <v>466</v>
      </c>
      <c r="K15" s="145"/>
      <c r="L15" s="145"/>
      <c r="M15" s="145"/>
      <c r="N15" s="147"/>
      <c r="O15" s="147"/>
      <c r="P15" s="147"/>
      <c r="Q15" s="148" t="s">
        <v>465</v>
      </c>
      <c r="R15" s="147"/>
      <c r="S15" s="147"/>
      <c r="T15" s="147"/>
      <c r="U15" s="149"/>
      <c r="V15" s="149"/>
      <c r="W15" s="149"/>
      <c r="X15" s="150" t="s">
        <v>465</v>
      </c>
      <c r="Y15" s="149"/>
      <c r="Z15" s="149"/>
      <c r="AA15" s="149"/>
    </row>
    <row r="16" spans="2:27" ht="24" x14ac:dyDescent="0.25">
      <c r="B16" s="69" t="s">
        <v>69</v>
      </c>
      <c r="C16" s="70" t="s">
        <v>461</v>
      </c>
      <c r="D16" s="70" t="s">
        <v>462</v>
      </c>
      <c r="E16" s="71" t="s">
        <v>78</v>
      </c>
      <c r="F16" s="70" t="s">
        <v>470</v>
      </c>
      <c r="G16" s="72" t="s">
        <v>82</v>
      </c>
      <c r="H16" s="73" t="s">
        <v>474</v>
      </c>
      <c r="I16" s="145" t="s">
        <v>466</v>
      </c>
      <c r="J16" s="145" t="s">
        <v>466</v>
      </c>
      <c r="K16" s="145"/>
      <c r="L16" s="145"/>
      <c r="M16" s="145"/>
      <c r="N16" s="147"/>
      <c r="O16" s="147"/>
      <c r="P16" s="147"/>
      <c r="Q16" s="148" t="s">
        <v>465</v>
      </c>
      <c r="R16" s="147"/>
      <c r="S16" s="147"/>
      <c r="T16" s="147"/>
      <c r="U16" s="149"/>
      <c r="V16" s="149"/>
      <c r="W16" s="149"/>
      <c r="X16" s="150" t="s">
        <v>465</v>
      </c>
      <c r="Y16" s="149"/>
      <c r="Z16" s="149"/>
      <c r="AA16" s="149"/>
    </row>
    <row r="17" spans="2:27" ht="36" x14ac:dyDescent="0.25">
      <c r="B17" s="69" t="s">
        <v>69</v>
      </c>
      <c r="C17" s="70" t="s">
        <v>461</v>
      </c>
      <c r="D17" s="70" t="s">
        <v>462</v>
      </c>
      <c r="E17" s="71" t="s">
        <v>78</v>
      </c>
      <c r="F17" s="70" t="s">
        <v>470</v>
      </c>
      <c r="G17" s="72" t="s">
        <v>83</v>
      </c>
      <c r="H17" s="73" t="s">
        <v>475</v>
      </c>
      <c r="I17" s="145" t="s">
        <v>466</v>
      </c>
      <c r="J17" s="145" t="s">
        <v>466</v>
      </c>
      <c r="K17" s="145"/>
      <c r="L17" s="145"/>
      <c r="M17" s="145"/>
      <c r="N17" s="147"/>
      <c r="O17" s="147"/>
      <c r="P17" s="147"/>
      <c r="Q17" s="148" t="s">
        <v>465</v>
      </c>
      <c r="R17" s="147"/>
      <c r="S17" s="147"/>
      <c r="T17" s="147"/>
      <c r="U17" s="149"/>
      <c r="V17" s="149"/>
      <c r="W17" s="149"/>
      <c r="X17" s="150" t="s">
        <v>465</v>
      </c>
      <c r="Y17" s="149"/>
      <c r="Z17" s="149"/>
      <c r="AA17" s="149"/>
    </row>
    <row r="18" spans="2:27" ht="24" x14ac:dyDescent="0.25">
      <c r="B18" s="76" t="s">
        <v>69</v>
      </c>
      <c r="C18" s="70" t="s">
        <v>461</v>
      </c>
      <c r="D18" s="70" t="s">
        <v>462</v>
      </c>
      <c r="E18" s="71" t="s">
        <v>78</v>
      </c>
      <c r="F18" s="70" t="s">
        <v>470</v>
      </c>
      <c r="G18" s="72" t="s">
        <v>84</v>
      </c>
      <c r="H18" s="77" t="s">
        <v>476</v>
      </c>
      <c r="I18" s="145" t="s">
        <v>466</v>
      </c>
      <c r="J18" s="145" t="s">
        <v>466</v>
      </c>
      <c r="K18" s="145"/>
      <c r="L18" s="145"/>
      <c r="M18" s="145"/>
      <c r="N18" s="147"/>
      <c r="O18" s="147"/>
      <c r="P18" s="147"/>
      <c r="Q18" s="148" t="s">
        <v>465</v>
      </c>
      <c r="R18" s="147"/>
      <c r="S18" s="147"/>
      <c r="T18" s="147"/>
      <c r="U18" s="149"/>
      <c r="V18" s="149"/>
      <c r="W18" s="149"/>
      <c r="X18" s="150" t="s">
        <v>465</v>
      </c>
      <c r="Y18" s="149"/>
      <c r="Z18" s="149"/>
      <c r="AA18" s="149"/>
    </row>
    <row r="19" spans="2:27" ht="24" x14ac:dyDescent="0.25">
      <c r="B19" s="69" t="s">
        <v>69</v>
      </c>
      <c r="C19" s="70" t="s">
        <v>461</v>
      </c>
      <c r="D19" s="70" t="s">
        <v>462</v>
      </c>
      <c r="E19" s="71" t="s">
        <v>85</v>
      </c>
      <c r="F19" s="70" t="s">
        <v>477</v>
      </c>
      <c r="G19" s="72" t="s">
        <v>86</v>
      </c>
      <c r="H19" s="77" t="s">
        <v>478</v>
      </c>
      <c r="I19" s="145" t="s">
        <v>466</v>
      </c>
      <c r="J19" s="145" t="s">
        <v>466</v>
      </c>
      <c r="K19" s="145"/>
      <c r="L19" s="145"/>
      <c r="M19" s="145"/>
      <c r="N19" s="147"/>
      <c r="O19" s="147"/>
      <c r="P19" s="147"/>
      <c r="Q19" s="148" t="s">
        <v>465</v>
      </c>
      <c r="R19" s="147"/>
      <c r="S19" s="147"/>
      <c r="T19" s="147"/>
      <c r="U19" s="149"/>
      <c r="V19" s="149"/>
      <c r="W19" s="149"/>
      <c r="X19" s="150" t="s">
        <v>465</v>
      </c>
      <c r="Y19" s="149"/>
      <c r="Z19" s="149"/>
      <c r="AA19" s="149"/>
    </row>
    <row r="20" spans="2:27" ht="36" x14ac:dyDescent="0.25">
      <c r="B20" s="69" t="s">
        <v>69</v>
      </c>
      <c r="C20" s="70" t="s">
        <v>461</v>
      </c>
      <c r="D20" s="70" t="s">
        <v>462</v>
      </c>
      <c r="E20" s="71" t="s">
        <v>85</v>
      </c>
      <c r="F20" s="70" t="s">
        <v>477</v>
      </c>
      <c r="G20" s="72" t="s">
        <v>87</v>
      </c>
      <c r="H20" s="73" t="s">
        <v>479</v>
      </c>
      <c r="I20" s="145" t="s">
        <v>466</v>
      </c>
      <c r="J20" s="145" t="s">
        <v>466</v>
      </c>
      <c r="K20" s="145"/>
      <c r="L20" s="145"/>
      <c r="M20" s="145"/>
      <c r="N20" s="147"/>
      <c r="O20" s="147"/>
      <c r="P20" s="147"/>
      <c r="Q20" s="148" t="s">
        <v>465</v>
      </c>
      <c r="R20" s="147"/>
      <c r="S20" s="147"/>
      <c r="T20" s="147"/>
      <c r="U20" s="149"/>
      <c r="V20" s="149"/>
      <c r="W20" s="149"/>
      <c r="X20" s="150" t="s">
        <v>465</v>
      </c>
      <c r="Y20" s="149"/>
      <c r="Z20" s="149"/>
      <c r="AA20" s="149"/>
    </row>
    <row r="21" spans="2:27" ht="46.5" customHeight="1" x14ac:dyDescent="0.25">
      <c r="B21" s="76" t="s">
        <v>69</v>
      </c>
      <c r="C21" s="70" t="s">
        <v>461</v>
      </c>
      <c r="D21" s="78" t="s">
        <v>480</v>
      </c>
      <c r="E21" s="69" t="s">
        <v>88</v>
      </c>
      <c r="F21" s="78" t="s">
        <v>481</v>
      </c>
      <c r="G21" s="72" t="s">
        <v>89</v>
      </c>
      <c r="H21" s="73" t="s">
        <v>482</v>
      </c>
      <c r="I21" s="145" t="s">
        <v>466</v>
      </c>
      <c r="J21" s="145" t="s">
        <v>466</v>
      </c>
      <c r="K21" s="145"/>
      <c r="L21" s="145"/>
      <c r="M21" s="145"/>
      <c r="N21" s="147"/>
      <c r="O21" s="147"/>
      <c r="P21" s="147"/>
      <c r="Q21" s="148" t="s">
        <v>465</v>
      </c>
      <c r="R21" s="147"/>
      <c r="S21" s="147"/>
      <c r="T21" s="147"/>
      <c r="U21" s="149"/>
      <c r="V21" s="149"/>
      <c r="W21" s="149"/>
      <c r="X21" s="150" t="s">
        <v>465</v>
      </c>
      <c r="Y21" s="149"/>
      <c r="Z21" s="149"/>
      <c r="AA21" s="149"/>
    </row>
    <row r="22" spans="2:27" ht="36" x14ac:dyDescent="0.25">
      <c r="B22" s="69" t="s">
        <v>69</v>
      </c>
      <c r="C22" s="70" t="s">
        <v>461</v>
      </c>
      <c r="D22" s="70" t="s">
        <v>483</v>
      </c>
      <c r="E22" s="71" t="s">
        <v>90</v>
      </c>
      <c r="F22" s="70" t="s">
        <v>484</v>
      </c>
      <c r="G22" s="72" t="s">
        <v>91</v>
      </c>
      <c r="H22" s="73" t="s">
        <v>485</v>
      </c>
      <c r="I22" s="145" t="s">
        <v>466</v>
      </c>
      <c r="J22" s="145" t="s">
        <v>466</v>
      </c>
      <c r="K22" s="145"/>
      <c r="L22" s="145"/>
      <c r="M22" s="145"/>
      <c r="N22" s="147"/>
      <c r="O22" s="147"/>
      <c r="P22" s="147"/>
      <c r="Q22" s="148" t="s">
        <v>465</v>
      </c>
      <c r="R22" s="147"/>
      <c r="S22" s="147"/>
      <c r="T22" s="147"/>
      <c r="U22" s="149"/>
      <c r="V22" s="149"/>
      <c r="W22" s="149"/>
      <c r="X22" s="150" t="s">
        <v>465</v>
      </c>
      <c r="Y22" s="149"/>
      <c r="Z22" s="149"/>
      <c r="AA22" s="149"/>
    </row>
    <row r="23" spans="2:27" ht="24" x14ac:dyDescent="0.25">
      <c r="B23" s="69" t="s">
        <v>69</v>
      </c>
      <c r="C23" s="70" t="s">
        <v>461</v>
      </c>
      <c r="D23" s="70" t="s">
        <v>483</v>
      </c>
      <c r="E23" s="71" t="s">
        <v>92</v>
      </c>
      <c r="F23" s="70" t="s">
        <v>486</v>
      </c>
      <c r="G23" s="72" t="s">
        <v>93</v>
      </c>
      <c r="H23" s="77" t="s">
        <v>487</v>
      </c>
      <c r="I23" s="145" t="s">
        <v>466</v>
      </c>
      <c r="J23" s="145" t="s">
        <v>466</v>
      </c>
      <c r="K23" s="145"/>
      <c r="L23" s="145"/>
      <c r="M23" s="145"/>
      <c r="N23" s="147"/>
      <c r="O23" s="147"/>
      <c r="P23" s="147"/>
      <c r="Q23" s="148" t="s">
        <v>465</v>
      </c>
      <c r="R23" s="147"/>
      <c r="S23" s="147"/>
      <c r="T23" s="147"/>
      <c r="U23" s="149"/>
      <c r="V23" s="149"/>
      <c r="W23" s="149"/>
      <c r="X23" s="150" t="s">
        <v>465</v>
      </c>
      <c r="Y23" s="149"/>
      <c r="Z23" s="149"/>
      <c r="AA23" s="149"/>
    </row>
    <row r="24" spans="2:27" ht="36" x14ac:dyDescent="0.25">
      <c r="B24" s="69" t="s">
        <v>69</v>
      </c>
      <c r="C24" s="70" t="s">
        <v>461</v>
      </c>
      <c r="D24" s="70" t="s">
        <v>483</v>
      </c>
      <c r="E24" s="71" t="s">
        <v>92</v>
      </c>
      <c r="F24" s="70" t="s">
        <v>486</v>
      </c>
      <c r="G24" s="72" t="s">
        <v>94</v>
      </c>
      <c r="H24" s="73" t="s">
        <v>488</v>
      </c>
      <c r="I24" s="145" t="s">
        <v>466</v>
      </c>
      <c r="J24" s="145" t="s">
        <v>466</v>
      </c>
      <c r="K24" s="145"/>
      <c r="L24" s="145"/>
      <c r="M24" s="145"/>
      <c r="N24" s="147"/>
      <c r="O24" s="147"/>
      <c r="P24" s="147"/>
      <c r="Q24" s="148" t="s">
        <v>465</v>
      </c>
      <c r="R24" s="147"/>
      <c r="S24" s="147"/>
      <c r="T24" s="147"/>
      <c r="U24" s="149"/>
      <c r="V24" s="149"/>
      <c r="W24" s="149"/>
      <c r="X24" s="150" t="s">
        <v>465</v>
      </c>
      <c r="Y24" s="149"/>
      <c r="Z24" s="149"/>
      <c r="AA24" s="149"/>
    </row>
    <row r="25" spans="2:27" ht="45.75" customHeight="1" x14ac:dyDescent="0.25">
      <c r="B25" s="69" t="s">
        <v>69</v>
      </c>
      <c r="C25" s="70" t="s">
        <v>461</v>
      </c>
      <c r="D25" s="70" t="s">
        <v>483</v>
      </c>
      <c r="E25" s="71" t="s">
        <v>92</v>
      </c>
      <c r="F25" s="70" t="s">
        <v>486</v>
      </c>
      <c r="G25" s="72" t="s">
        <v>95</v>
      </c>
      <c r="H25" s="73" t="s">
        <v>489</v>
      </c>
      <c r="I25" s="145" t="s">
        <v>466</v>
      </c>
      <c r="J25" s="145" t="s">
        <v>466</v>
      </c>
      <c r="K25" s="145"/>
      <c r="L25" s="145"/>
      <c r="M25" s="145"/>
      <c r="N25" s="147"/>
      <c r="O25" s="147"/>
      <c r="P25" s="147"/>
      <c r="Q25" s="148" t="s">
        <v>465</v>
      </c>
      <c r="R25" s="147"/>
      <c r="S25" s="147"/>
      <c r="T25" s="147"/>
      <c r="U25" s="149"/>
      <c r="V25" s="149"/>
      <c r="W25" s="149"/>
      <c r="X25" s="150" t="s">
        <v>465</v>
      </c>
      <c r="Y25" s="149"/>
      <c r="Z25" s="149"/>
      <c r="AA25" s="149"/>
    </row>
    <row r="26" spans="2:27" ht="24" x14ac:dyDescent="0.25">
      <c r="B26" s="69" t="s">
        <v>69</v>
      </c>
      <c r="C26" s="70" t="s">
        <v>461</v>
      </c>
      <c r="D26" s="70" t="s">
        <v>490</v>
      </c>
      <c r="E26" s="71" t="s">
        <v>96</v>
      </c>
      <c r="F26" s="70" t="s">
        <v>491</v>
      </c>
      <c r="G26" s="72" t="s">
        <v>97</v>
      </c>
      <c r="H26" s="73" t="s">
        <v>492</v>
      </c>
      <c r="I26" s="145" t="s">
        <v>466</v>
      </c>
      <c r="J26" s="145" t="s">
        <v>466</v>
      </c>
      <c r="K26" s="145"/>
      <c r="L26" s="145"/>
      <c r="M26" s="145"/>
      <c r="N26" s="147"/>
      <c r="O26" s="147"/>
      <c r="P26" s="147"/>
      <c r="Q26" s="148" t="s">
        <v>465</v>
      </c>
      <c r="R26" s="147"/>
      <c r="S26" s="147"/>
      <c r="T26" s="147"/>
      <c r="U26" s="149"/>
      <c r="V26" s="149"/>
      <c r="W26" s="149"/>
      <c r="X26" s="150" t="s">
        <v>465</v>
      </c>
      <c r="Y26" s="149"/>
      <c r="Z26" s="149"/>
      <c r="AA26" s="149"/>
    </row>
    <row r="27" spans="2:27" ht="24" x14ac:dyDescent="0.25">
      <c r="B27" s="69" t="s">
        <v>69</v>
      </c>
      <c r="C27" s="70" t="s">
        <v>461</v>
      </c>
      <c r="D27" s="70" t="s">
        <v>493</v>
      </c>
      <c r="E27" s="71" t="s">
        <v>98</v>
      </c>
      <c r="F27" s="70" t="s">
        <v>494</v>
      </c>
      <c r="G27" s="72" t="s">
        <v>99</v>
      </c>
      <c r="H27" s="73" t="s">
        <v>495</v>
      </c>
      <c r="I27" s="145" t="s">
        <v>466</v>
      </c>
      <c r="J27" s="145" t="s">
        <v>466</v>
      </c>
      <c r="K27" s="145"/>
      <c r="L27" s="145"/>
      <c r="M27" s="145"/>
      <c r="N27" s="147"/>
      <c r="O27" s="147"/>
      <c r="P27" s="147"/>
      <c r="Q27" s="148" t="s">
        <v>465</v>
      </c>
      <c r="R27" s="147"/>
      <c r="S27" s="147"/>
      <c r="T27" s="147"/>
      <c r="U27" s="149"/>
      <c r="V27" s="149"/>
      <c r="W27" s="149"/>
      <c r="X27" s="150" t="s">
        <v>465</v>
      </c>
      <c r="Y27" s="149"/>
      <c r="Z27" s="149"/>
      <c r="AA27" s="149"/>
    </row>
    <row r="28" spans="2:27" ht="36" x14ac:dyDescent="0.25">
      <c r="B28" s="69" t="s">
        <v>69</v>
      </c>
      <c r="C28" s="70" t="s">
        <v>461</v>
      </c>
      <c r="D28" s="70" t="s">
        <v>493</v>
      </c>
      <c r="E28" s="71" t="s">
        <v>98</v>
      </c>
      <c r="F28" s="70" t="s">
        <v>494</v>
      </c>
      <c r="G28" s="72" t="s">
        <v>101</v>
      </c>
      <c r="H28" s="77" t="s">
        <v>496</v>
      </c>
      <c r="I28" s="145" t="s">
        <v>466</v>
      </c>
      <c r="J28" s="145" t="s">
        <v>466</v>
      </c>
      <c r="K28" s="145"/>
      <c r="L28" s="145"/>
      <c r="M28" s="145"/>
      <c r="N28" s="147"/>
      <c r="O28" s="147"/>
      <c r="P28" s="147"/>
      <c r="Q28" s="148" t="s">
        <v>465</v>
      </c>
      <c r="R28" s="147"/>
      <c r="S28" s="147"/>
      <c r="T28" s="147"/>
      <c r="U28" s="149"/>
      <c r="V28" s="149"/>
      <c r="W28" s="149"/>
      <c r="X28" s="150" t="s">
        <v>465</v>
      </c>
      <c r="Y28" s="149"/>
      <c r="Z28" s="149"/>
      <c r="AA28" s="149"/>
    </row>
    <row r="29" spans="2:27" ht="24" x14ac:dyDescent="0.25">
      <c r="B29" s="69" t="s">
        <v>69</v>
      </c>
      <c r="C29" s="70" t="s">
        <v>461</v>
      </c>
      <c r="D29" s="70" t="s">
        <v>493</v>
      </c>
      <c r="E29" s="71" t="s">
        <v>98</v>
      </c>
      <c r="F29" s="70" t="s">
        <v>494</v>
      </c>
      <c r="G29" s="72" t="s">
        <v>102</v>
      </c>
      <c r="H29" s="77" t="s">
        <v>497</v>
      </c>
      <c r="I29" s="145" t="s">
        <v>466</v>
      </c>
      <c r="J29" s="145" t="s">
        <v>466</v>
      </c>
      <c r="K29" s="145"/>
      <c r="L29" s="145"/>
      <c r="M29" s="145"/>
      <c r="N29" s="147"/>
      <c r="O29" s="147"/>
      <c r="P29" s="147"/>
      <c r="Q29" s="148" t="s">
        <v>465</v>
      </c>
      <c r="R29" s="147"/>
      <c r="S29" s="147"/>
      <c r="T29" s="147"/>
      <c r="U29" s="149"/>
      <c r="V29" s="149"/>
      <c r="W29" s="149"/>
      <c r="X29" s="150" t="s">
        <v>465</v>
      </c>
      <c r="Y29" s="149"/>
      <c r="Z29" s="149"/>
      <c r="AA29" s="149"/>
    </row>
    <row r="30" spans="2:27" ht="36" x14ac:dyDescent="0.25">
      <c r="B30" s="69" t="s">
        <v>69</v>
      </c>
      <c r="C30" s="70" t="s">
        <v>461</v>
      </c>
      <c r="D30" s="70" t="s">
        <v>493</v>
      </c>
      <c r="E30" s="71" t="s">
        <v>103</v>
      </c>
      <c r="F30" s="70" t="s">
        <v>498</v>
      </c>
      <c r="G30" s="72" t="s">
        <v>104</v>
      </c>
      <c r="H30" s="77" t="s">
        <v>499</v>
      </c>
      <c r="I30" s="145" t="s">
        <v>466</v>
      </c>
      <c r="J30" s="145" t="s">
        <v>466</v>
      </c>
      <c r="K30" s="145"/>
      <c r="L30" s="145"/>
      <c r="M30" s="145"/>
      <c r="N30" s="147"/>
      <c r="O30" s="147"/>
      <c r="P30" s="147"/>
      <c r="Q30" s="148" t="s">
        <v>465</v>
      </c>
      <c r="R30" s="147"/>
      <c r="S30" s="147"/>
      <c r="T30" s="147"/>
      <c r="U30" s="149"/>
      <c r="V30" s="149"/>
      <c r="W30" s="149"/>
      <c r="X30" s="150" t="s">
        <v>465</v>
      </c>
      <c r="Y30" s="149"/>
      <c r="Z30" s="149"/>
      <c r="AA30" s="149"/>
    </row>
    <row r="31" spans="2:27" ht="24" x14ac:dyDescent="0.25">
      <c r="B31" s="69" t="s">
        <v>69</v>
      </c>
      <c r="C31" s="70" t="s">
        <v>461</v>
      </c>
      <c r="D31" s="70" t="s">
        <v>493</v>
      </c>
      <c r="E31" s="71" t="s">
        <v>107</v>
      </c>
      <c r="F31" s="70" t="s">
        <v>498</v>
      </c>
      <c r="G31" s="72" t="s">
        <v>105</v>
      </c>
      <c r="H31" s="77" t="s">
        <v>500</v>
      </c>
      <c r="I31" s="145"/>
      <c r="J31" s="145"/>
      <c r="K31" s="145"/>
      <c r="L31" s="145"/>
      <c r="M31" s="145"/>
      <c r="N31" s="147"/>
      <c r="O31" s="147"/>
      <c r="P31" s="147"/>
      <c r="Q31" s="148"/>
      <c r="R31" s="147"/>
      <c r="S31" s="147"/>
      <c r="T31" s="147"/>
      <c r="U31" s="149"/>
      <c r="V31" s="149"/>
      <c r="W31" s="149"/>
      <c r="X31" s="150"/>
      <c r="Y31" s="149"/>
      <c r="Z31" s="149"/>
      <c r="AA31" s="149"/>
    </row>
    <row r="32" spans="2:27" ht="36" x14ac:dyDescent="0.25">
      <c r="B32" s="69" t="s">
        <v>69</v>
      </c>
      <c r="C32" s="70" t="s">
        <v>461</v>
      </c>
      <c r="D32" s="70" t="s">
        <v>462</v>
      </c>
      <c r="E32" s="71" t="s">
        <v>107</v>
      </c>
      <c r="F32" s="70" t="s">
        <v>501</v>
      </c>
      <c r="G32" s="72" t="s">
        <v>108</v>
      </c>
      <c r="H32" s="77" t="s">
        <v>502</v>
      </c>
      <c r="I32" s="145" t="s">
        <v>466</v>
      </c>
      <c r="J32" s="145" t="s">
        <v>466</v>
      </c>
      <c r="K32" s="145"/>
      <c r="L32" s="145"/>
      <c r="M32" s="145"/>
      <c r="N32" s="147"/>
      <c r="O32" s="147"/>
      <c r="P32" s="147"/>
      <c r="Q32" s="148" t="s">
        <v>465</v>
      </c>
      <c r="R32" s="147"/>
      <c r="S32" s="147"/>
      <c r="T32" s="147"/>
      <c r="U32" s="149"/>
      <c r="V32" s="149"/>
      <c r="W32" s="149"/>
      <c r="X32" s="150" t="s">
        <v>465</v>
      </c>
      <c r="Y32" s="149"/>
      <c r="Z32" s="149"/>
      <c r="AA32" s="149"/>
    </row>
    <row r="33" spans="2:27" s="144" customFormat="1" ht="70.5" customHeight="1" x14ac:dyDescent="0.25">
      <c r="B33" s="69" t="s">
        <v>69</v>
      </c>
      <c r="C33" s="70" t="s">
        <v>461</v>
      </c>
      <c r="D33" s="70" t="s">
        <v>462</v>
      </c>
      <c r="E33" s="71" t="s">
        <v>107</v>
      </c>
      <c r="F33" s="70" t="s">
        <v>503</v>
      </c>
      <c r="G33" s="72" t="s">
        <v>109</v>
      </c>
      <c r="H33" s="77" t="s">
        <v>504</v>
      </c>
      <c r="I33" s="145" t="s">
        <v>466</v>
      </c>
      <c r="J33" s="145" t="s">
        <v>466</v>
      </c>
      <c r="K33" s="145"/>
      <c r="L33" s="145"/>
      <c r="M33" s="145"/>
      <c r="N33" s="147"/>
      <c r="O33" s="147"/>
      <c r="P33" s="147"/>
      <c r="Q33" s="148" t="s">
        <v>465</v>
      </c>
      <c r="R33" s="147"/>
      <c r="S33" s="147"/>
      <c r="T33" s="147"/>
      <c r="U33" s="149"/>
      <c r="V33" s="149"/>
      <c r="W33" s="149"/>
      <c r="X33" s="150" t="s">
        <v>465</v>
      </c>
      <c r="Y33" s="149"/>
      <c r="Z33" s="149"/>
      <c r="AA33" s="149"/>
    </row>
    <row r="34" spans="2:27" ht="46.5" customHeight="1" x14ac:dyDescent="0.25">
      <c r="B34" s="69" t="s">
        <v>69</v>
      </c>
      <c r="C34" s="70" t="s">
        <v>461</v>
      </c>
      <c r="D34" s="78" t="s">
        <v>505</v>
      </c>
      <c r="E34" s="69" t="s">
        <v>111</v>
      </c>
      <c r="F34" s="78" t="s">
        <v>506</v>
      </c>
      <c r="G34" s="72" t="s">
        <v>112</v>
      </c>
      <c r="H34" s="77" t="s">
        <v>507</v>
      </c>
      <c r="I34" s="145" t="s">
        <v>466</v>
      </c>
      <c r="J34" s="145" t="s">
        <v>466</v>
      </c>
      <c r="K34" s="145"/>
      <c r="L34" s="145"/>
      <c r="M34" s="145"/>
      <c r="N34" s="147"/>
      <c r="O34" s="147"/>
      <c r="P34" s="147"/>
      <c r="Q34" s="148" t="s">
        <v>465</v>
      </c>
      <c r="R34" s="147"/>
      <c r="S34" s="147"/>
      <c r="T34" s="147"/>
      <c r="U34" s="149"/>
      <c r="V34" s="149"/>
      <c r="W34" s="149"/>
      <c r="X34" s="150" t="s">
        <v>465</v>
      </c>
      <c r="Y34" s="149"/>
      <c r="Z34" s="149"/>
      <c r="AA34" s="149"/>
    </row>
    <row r="35" spans="2:27" ht="24" customHeight="1" x14ac:dyDescent="0.25">
      <c r="B35" s="203" t="s">
        <v>508</v>
      </c>
      <c r="C35" s="204"/>
      <c r="D35" s="204"/>
      <c r="E35" s="204"/>
      <c r="F35" s="205"/>
      <c r="G35" s="79"/>
      <c r="H35" s="80"/>
      <c r="I35" s="242" t="s">
        <v>465</v>
      </c>
      <c r="J35" s="243"/>
      <c r="K35" s="151"/>
      <c r="L35" s="151"/>
      <c r="M35" s="151"/>
      <c r="N35" s="147"/>
      <c r="O35" s="147"/>
      <c r="P35" s="147"/>
      <c r="Q35" s="148" t="s">
        <v>465</v>
      </c>
      <c r="R35" s="147"/>
      <c r="S35" s="147"/>
      <c r="T35" s="147"/>
      <c r="U35" s="149"/>
      <c r="V35" s="149"/>
      <c r="W35" s="149"/>
      <c r="X35" s="150" t="s">
        <v>465</v>
      </c>
      <c r="Y35" s="149"/>
      <c r="Z35" s="149"/>
      <c r="AA35" s="149"/>
    </row>
    <row r="36" spans="2:27" ht="27.75" customHeight="1" x14ac:dyDescent="0.25">
      <c r="B36" s="81" t="s">
        <v>509</v>
      </c>
      <c r="C36" s="82"/>
      <c r="D36" s="82"/>
      <c r="E36" s="82"/>
      <c r="F36" s="82"/>
      <c r="G36" s="82"/>
      <c r="H36" s="82"/>
      <c r="I36" s="152"/>
      <c r="J36" s="152"/>
      <c r="K36" s="82"/>
      <c r="L36" s="82"/>
      <c r="M36" s="82"/>
      <c r="N36" s="82"/>
      <c r="O36" s="82"/>
      <c r="P36" s="82"/>
      <c r="Q36" s="82"/>
      <c r="R36" s="82"/>
      <c r="S36" s="82"/>
      <c r="T36" s="153"/>
      <c r="U36" s="154"/>
      <c r="V36" s="154"/>
      <c r="W36" s="154"/>
      <c r="X36" s="154"/>
      <c r="Y36" s="154"/>
      <c r="Z36" s="154"/>
      <c r="AA36" s="155"/>
    </row>
    <row r="37" spans="2:27" ht="36" x14ac:dyDescent="0.25">
      <c r="B37" s="76" t="s">
        <v>113</v>
      </c>
      <c r="C37" s="78" t="s">
        <v>510</v>
      </c>
      <c r="D37" s="83" t="s">
        <v>511</v>
      </c>
      <c r="E37" s="69" t="s">
        <v>114</v>
      </c>
      <c r="F37" s="78" t="s">
        <v>512</v>
      </c>
      <c r="G37" s="72" t="s">
        <v>115</v>
      </c>
      <c r="H37" s="77" t="s">
        <v>513</v>
      </c>
      <c r="I37" s="145" t="s">
        <v>466</v>
      </c>
      <c r="J37" s="145" t="s">
        <v>466</v>
      </c>
      <c r="K37" s="145"/>
      <c r="L37" s="145"/>
      <c r="M37" s="145"/>
      <c r="N37" s="147"/>
      <c r="O37" s="147"/>
      <c r="P37" s="147"/>
      <c r="Q37" s="148" t="s">
        <v>465</v>
      </c>
      <c r="R37" s="147"/>
      <c r="S37" s="147"/>
      <c r="T37" s="147"/>
      <c r="U37" s="149"/>
      <c r="V37" s="149"/>
      <c r="W37" s="149"/>
      <c r="X37" s="150" t="s">
        <v>465</v>
      </c>
      <c r="Y37" s="149"/>
      <c r="Z37" s="149"/>
      <c r="AA37" s="149"/>
    </row>
    <row r="38" spans="2:27" ht="36" x14ac:dyDescent="0.25">
      <c r="B38" s="76" t="s">
        <v>113</v>
      </c>
      <c r="C38" s="78" t="s">
        <v>510</v>
      </c>
      <c r="D38" s="83" t="s">
        <v>511</v>
      </c>
      <c r="E38" s="69" t="s">
        <v>114</v>
      </c>
      <c r="F38" s="78" t="s">
        <v>512</v>
      </c>
      <c r="G38" s="72" t="s">
        <v>116</v>
      </c>
      <c r="H38" s="77" t="s">
        <v>514</v>
      </c>
      <c r="I38" s="145" t="s">
        <v>466</v>
      </c>
      <c r="J38" s="145" t="s">
        <v>466</v>
      </c>
      <c r="K38" s="145"/>
      <c r="L38" s="145"/>
      <c r="M38" s="145"/>
      <c r="N38" s="147"/>
      <c r="O38" s="147"/>
      <c r="P38" s="147"/>
      <c r="Q38" s="148" t="s">
        <v>465</v>
      </c>
      <c r="R38" s="147"/>
      <c r="S38" s="147"/>
      <c r="T38" s="147"/>
      <c r="U38" s="149"/>
      <c r="V38" s="149"/>
      <c r="W38" s="149"/>
      <c r="X38" s="150" t="s">
        <v>465</v>
      </c>
      <c r="Y38" s="149"/>
      <c r="Z38" s="149"/>
      <c r="AA38" s="149"/>
    </row>
    <row r="39" spans="2:27" ht="50.25" customHeight="1" x14ac:dyDescent="0.25">
      <c r="B39" s="76" t="s">
        <v>113</v>
      </c>
      <c r="C39" s="78" t="s">
        <v>510</v>
      </c>
      <c r="D39" s="83" t="s">
        <v>511</v>
      </c>
      <c r="E39" s="69" t="s">
        <v>114</v>
      </c>
      <c r="F39" s="78" t="s">
        <v>512</v>
      </c>
      <c r="G39" s="72" t="s">
        <v>117</v>
      </c>
      <c r="H39" s="77" t="s">
        <v>515</v>
      </c>
      <c r="I39" s="145" t="s">
        <v>466</v>
      </c>
      <c r="J39" s="145" t="s">
        <v>466</v>
      </c>
      <c r="K39" s="145"/>
      <c r="L39" s="145"/>
      <c r="M39" s="145"/>
      <c r="N39" s="147"/>
      <c r="O39" s="147"/>
      <c r="P39" s="147"/>
      <c r="Q39" s="148" t="s">
        <v>465</v>
      </c>
      <c r="R39" s="147"/>
      <c r="S39" s="147"/>
      <c r="T39" s="147"/>
      <c r="U39" s="149"/>
      <c r="V39" s="149"/>
      <c r="W39" s="149"/>
      <c r="X39" s="150" t="s">
        <v>465</v>
      </c>
      <c r="Y39" s="149"/>
      <c r="Z39" s="149"/>
      <c r="AA39" s="149"/>
    </row>
    <row r="40" spans="2:27" ht="36" x14ac:dyDescent="0.25">
      <c r="B40" s="76" t="s">
        <v>113</v>
      </c>
      <c r="C40" s="78" t="s">
        <v>510</v>
      </c>
      <c r="D40" s="83" t="s">
        <v>511</v>
      </c>
      <c r="E40" s="69" t="s">
        <v>114</v>
      </c>
      <c r="F40" s="78" t="s">
        <v>512</v>
      </c>
      <c r="G40" s="72" t="s">
        <v>119</v>
      </c>
      <c r="H40" s="77" t="s">
        <v>516</v>
      </c>
      <c r="I40" s="145" t="s">
        <v>466</v>
      </c>
      <c r="J40" s="145" t="s">
        <v>466</v>
      </c>
      <c r="K40" s="145"/>
      <c r="L40" s="145"/>
      <c r="M40" s="145"/>
      <c r="N40" s="147"/>
      <c r="O40" s="147"/>
      <c r="P40" s="147"/>
      <c r="Q40" s="148" t="s">
        <v>465</v>
      </c>
      <c r="R40" s="147"/>
      <c r="S40" s="147"/>
      <c r="T40" s="147"/>
      <c r="U40" s="149"/>
      <c r="V40" s="149"/>
      <c r="W40" s="149"/>
      <c r="X40" s="150" t="s">
        <v>465</v>
      </c>
      <c r="Y40" s="149"/>
      <c r="Z40" s="149"/>
      <c r="AA40" s="149"/>
    </row>
    <row r="41" spans="2:27" ht="45.75" customHeight="1" x14ac:dyDescent="0.25">
      <c r="B41" s="76" t="s">
        <v>113</v>
      </c>
      <c r="C41" s="78" t="s">
        <v>510</v>
      </c>
      <c r="D41" s="83" t="s">
        <v>511</v>
      </c>
      <c r="E41" s="69" t="s">
        <v>114</v>
      </c>
      <c r="F41" s="78" t="s">
        <v>512</v>
      </c>
      <c r="G41" s="72" t="s">
        <v>120</v>
      </c>
      <c r="H41" s="77" t="s">
        <v>517</v>
      </c>
      <c r="I41" s="145" t="s">
        <v>466</v>
      </c>
      <c r="J41" s="145" t="s">
        <v>466</v>
      </c>
      <c r="K41" s="145"/>
      <c r="L41" s="145"/>
      <c r="M41" s="145"/>
      <c r="N41" s="147"/>
      <c r="O41" s="147"/>
      <c r="P41" s="147"/>
      <c r="Q41" s="148" t="s">
        <v>465</v>
      </c>
      <c r="R41" s="147"/>
      <c r="S41" s="147"/>
      <c r="T41" s="147"/>
      <c r="U41" s="149"/>
      <c r="V41" s="149"/>
      <c r="W41" s="149"/>
      <c r="X41" s="150" t="s">
        <v>465</v>
      </c>
      <c r="Y41" s="149"/>
      <c r="Z41" s="149"/>
      <c r="AA41" s="149"/>
    </row>
    <row r="42" spans="2:27" ht="45.75" customHeight="1" x14ac:dyDescent="0.25">
      <c r="B42" s="76" t="s">
        <v>113</v>
      </c>
      <c r="C42" s="78" t="s">
        <v>510</v>
      </c>
      <c r="D42" s="83" t="s">
        <v>511</v>
      </c>
      <c r="E42" s="69" t="s">
        <v>122</v>
      </c>
      <c r="F42" s="78" t="s">
        <v>512</v>
      </c>
      <c r="G42" s="72" t="s">
        <v>121</v>
      </c>
      <c r="H42" s="77" t="s">
        <v>518</v>
      </c>
      <c r="I42" s="145" t="s">
        <v>466</v>
      </c>
      <c r="J42" s="145" t="s">
        <v>466</v>
      </c>
      <c r="K42" s="145"/>
      <c r="L42" s="145"/>
      <c r="M42" s="145"/>
      <c r="N42" s="147"/>
      <c r="O42" s="147"/>
      <c r="P42" s="147"/>
      <c r="Q42" s="148"/>
      <c r="R42" s="147"/>
      <c r="S42" s="147"/>
      <c r="T42" s="147"/>
      <c r="U42" s="149"/>
      <c r="V42" s="149"/>
      <c r="W42" s="149"/>
      <c r="X42" s="150"/>
      <c r="Y42" s="149"/>
      <c r="Z42" s="149"/>
      <c r="AA42" s="149"/>
    </row>
    <row r="43" spans="2:27" ht="36" customHeight="1" x14ac:dyDescent="0.25">
      <c r="B43" s="76" t="s">
        <v>113</v>
      </c>
      <c r="C43" s="78" t="s">
        <v>510</v>
      </c>
      <c r="D43" s="78" t="s">
        <v>511</v>
      </c>
      <c r="E43" s="69" t="s">
        <v>122</v>
      </c>
      <c r="F43" s="78" t="s">
        <v>519</v>
      </c>
      <c r="G43" s="72" t="s">
        <v>123</v>
      </c>
      <c r="H43" s="77" t="s">
        <v>520</v>
      </c>
      <c r="I43" s="145" t="s">
        <v>466</v>
      </c>
      <c r="J43" s="145" t="s">
        <v>466</v>
      </c>
      <c r="K43" s="145"/>
      <c r="L43" s="145"/>
      <c r="M43" s="145"/>
      <c r="N43" s="147"/>
      <c r="O43" s="147"/>
      <c r="P43" s="147"/>
      <c r="Q43" s="148" t="s">
        <v>465</v>
      </c>
      <c r="R43" s="147"/>
      <c r="S43" s="147"/>
      <c r="T43" s="147"/>
      <c r="U43" s="149"/>
      <c r="V43" s="149"/>
      <c r="W43" s="149"/>
      <c r="X43" s="150" t="s">
        <v>465</v>
      </c>
      <c r="Y43" s="149"/>
      <c r="Z43" s="149"/>
      <c r="AA43" s="149"/>
    </row>
    <row r="44" spans="2:27" ht="31.5" customHeight="1" x14ac:dyDescent="0.25">
      <c r="B44" s="76" t="s">
        <v>113</v>
      </c>
      <c r="C44" s="78" t="s">
        <v>510</v>
      </c>
      <c r="D44" s="78" t="s">
        <v>511</v>
      </c>
      <c r="E44" s="69" t="s">
        <v>124</v>
      </c>
      <c r="F44" s="78" t="s">
        <v>521</v>
      </c>
      <c r="G44" s="72" t="s">
        <v>125</v>
      </c>
      <c r="H44" s="77" t="s">
        <v>522</v>
      </c>
      <c r="I44" s="145" t="s">
        <v>466</v>
      </c>
      <c r="J44" s="145" t="s">
        <v>466</v>
      </c>
      <c r="K44" s="145"/>
      <c r="L44" s="145"/>
      <c r="M44" s="145"/>
      <c r="N44" s="147"/>
      <c r="O44" s="147"/>
      <c r="P44" s="147"/>
      <c r="Q44" s="148" t="s">
        <v>465</v>
      </c>
      <c r="R44" s="147"/>
      <c r="S44" s="147"/>
      <c r="T44" s="147"/>
      <c r="U44" s="149"/>
      <c r="V44" s="149"/>
      <c r="W44" s="149"/>
      <c r="X44" s="150" t="s">
        <v>465</v>
      </c>
      <c r="Y44" s="149"/>
      <c r="Z44" s="149"/>
      <c r="AA44" s="149"/>
    </row>
    <row r="45" spans="2:27" ht="32.25" customHeight="1" x14ac:dyDescent="0.25">
      <c r="B45" s="76" t="s">
        <v>113</v>
      </c>
      <c r="C45" s="78" t="s">
        <v>510</v>
      </c>
      <c r="D45" s="78" t="s">
        <v>511</v>
      </c>
      <c r="E45" s="69" t="s">
        <v>124</v>
      </c>
      <c r="F45" s="78" t="s">
        <v>521</v>
      </c>
      <c r="G45" s="72" t="s">
        <v>126</v>
      </c>
      <c r="H45" s="77" t="s">
        <v>523</v>
      </c>
      <c r="I45" s="145" t="s">
        <v>466</v>
      </c>
      <c r="J45" s="145" t="s">
        <v>466</v>
      </c>
      <c r="K45" s="145"/>
      <c r="L45" s="145"/>
      <c r="M45" s="145"/>
      <c r="N45" s="147"/>
      <c r="O45" s="147"/>
      <c r="P45" s="147"/>
      <c r="Q45" s="148" t="s">
        <v>465</v>
      </c>
      <c r="R45" s="147"/>
      <c r="S45" s="147"/>
      <c r="T45" s="147"/>
      <c r="U45" s="149"/>
      <c r="V45" s="149"/>
      <c r="W45" s="149"/>
      <c r="X45" s="150" t="s">
        <v>465</v>
      </c>
      <c r="Y45" s="149"/>
      <c r="Z45" s="149"/>
      <c r="AA45" s="149"/>
    </row>
    <row r="46" spans="2:27" ht="33.75" customHeight="1" x14ac:dyDescent="0.25">
      <c r="B46" s="76" t="s">
        <v>113</v>
      </c>
      <c r="C46" s="78" t="s">
        <v>510</v>
      </c>
      <c r="D46" s="78" t="s">
        <v>524</v>
      </c>
      <c r="E46" s="69" t="s">
        <v>127</v>
      </c>
      <c r="F46" s="78" t="s">
        <v>525</v>
      </c>
      <c r="G46" s="72" t="s">
        <v>128</v>
      </c>
      <c r="H46" s="77" t="s">
        <v>526</v>
      </c>
      <c r="I46" s="145" t="s">
        <v>466</v>
      </c>
      <c r="J46" s="145" t="s">
        <v>466</v>
      </c>
      <c r="K46" s="145"/>
      <c r="L46" s="145"/>
      <c r="M46" s="145"/>
      <c r="N46" s="147"/>
      <c r="O46" s="147"/>
      <c r="P46" s="147"/>
      <c r="Q46" s="148" t="s">
        <v>465</v>
      </c>
      <c r="R46" s="147"/>
      <c r="S46" s="147"/>
      <c r="T46" s="147"/>
      <c r="U46" s="149"/>
      <c r="V46" s="149"/>
      <c r="W46" s="149"/>
      <c r="X46" s="150" t="s">
        <v>465</v>
      </c>
      <c r="Y46" s="149"/>
      <c r="Z46" s="149"/>
      <c r="AA46" s="149"/>
    </row>
    <row r="47" spans="2:27" ht="36" customHeight="1" x14ac:dyDescent="0.25">
      <c r="B47" s="76" t="s">
        <v>113</v>
      </c>
      <c r="C47" s="78" t="s">
        <v>510</v>
      </c>
      <c r="D47" s="78" t="s">
        <v>527</v>
      </c>
      <c r="E47" s="69" t="s">
        <v>129</v>
      </c>
      <c r="F47" s="78" t="s">
        <v>528</v>
      </c>
      <c r="G47" s="72" t="s">
        <v>130</v>
      </c>
      <c r="H47" s="77" t="s">
        <v>529</v>
      </c>
      <c r="I47" s="145" t="s">
        <v>466</v>
      </c>
      <c r="J47" s="145" t="s">
        <v>466</v>
      </c>
      <c r="K47" s="145"/>
      <c r="L47" s="145"/>
      <c r="M47" s="145"/>
      <c r="N47" s="147"/>
      <c r="O47" s="147"/>
      <c r="P47" s="147"/>
      <c r="Q47" s="148" t="s">
        <v>465</v>
      </c>
      <c r="R47" s="147"/>
      <c r="S47" s="147"/>
      <c r="T47" s="147"/>
      <c r="U47" s="149"/>
      <c r="V47" s="149"/>
      <c r="W47" s="149"/>
      <c r="X47" s="150" t="s">
        <v>465</v>
      </c>
      <c r="Y47" s="149"/>
      <c r="Z47" s="149"/>
      <c r="AA47" s="149"/>
    </row>
    <row r="48" spans="2:27" ht="49.5" customHeight="1" x14ac:dyDescent="0.25">
      <c r="B48" s="76" t="s">
        <v>113</v>
      </c>
      <c r="C48" s="78" t="s">
        <v>510</v>
      </c>
      <c r="D48" s="78" t="s">
        <v>530</v>
      </c>
      <c r="E48" s="69" t="s">
        <v>131</v>
      </c>
      <c r="F48" s="78" t="s">
        <v>531</v>
      </c>
      <c r="G48" s="72" t="s">
        <v>132</v>
      </c>
      <c r="H48" s="77" t="s">
        <v>532</v>
      </c>
      <c r="I48" s="145" t="s">
        <v>466</v>
      </c>
      <c r="J48" s="145" t="s">
        <v>466</v>
      </c>
      <c r="K48" s="145"/>
      <c r="L48" s="145"/>
      <c r="M48" s="145"/>
      <c r="N48" s="147"/>
      <c r="O48" s="147"/>
      <c r="P48" s="147"/>
      <c r="Q48" s="148" t="s">
        <v>465</v>
      </c>
      <c r="R48" s="147"/>
      <c r="S48" s="147"/>
      <c r="T48" s="147"/>
      <c r="U48" s="149"/>
      <c r="V48" s="149"/>
      <c r="W48" s="149"/>
      <c r="X48" s="150" t="s">
        <v>465</v>
      </c>
      <c r="Y48" s="149"/>
      <c r="Z48" s="149"/>
      <c r="AA48" s="149"/>
    </row>
    <row r="49" spans="2:27" ht="26.25" customHeight="1" x14ac:dyDescent="0.25">
      <c r="B49" s="203" t="s">
        <v>508</v>
      </c>
      <c r="C49" s="204"/>
      <c r="D49" s="204"/>
      <c r="E49" s="204"/>
      <c r="F49" s="205"/>
      <c r="G49" s="79"/>
      <c r="H49" s="80"/>
      <c r="I49" s="242" t="s">
        <v>465</v>
      </c>
      <c r="J49" s="243"/>
      <c r="K49" s="151"/>
      <c r="L49" s="151"/>
      <c r="M49" s="151"/>
      <c r="N49" s="156"/>
      <c r="O49" s="157"/>
      <c r="P49" s="157"/>
      <c r="Q49" s="148" t="s">
        <v>465</v>
      </c>
      <c r="R49" s="157"/>
      <c r="S49" s="157"/>
      <c r="T49" s="157"/>
      <c r="U49" s="158"/>
      <c r="V49" s="150"/>
      <c r="W49" s="150"/>
      <c r="X49" s="150" t="s">
        <v>465</v>
      </c>
      <c r="Y49" s="150"/>
      <c r="Z49" s="150"/>
      <c r="AA49" s="150"/>
    </row>
    <row r="50" spans="2:27" ht="27.75" customHeight="1" x14ac:dyDescent="0.25">
      <c r="B50" s="81" t="s">
        <v>533</v>
      </c>
      <c r="C50" s="82"/>
      <c r="D50" s="82"/>
      <c r="E50" s="82"/>
      <c r="F50" s="82"/>
      <c r="G50" s="82"/>
      <c r="H50" s="82"/>
      <c r="I50" s="152"/>
      <c r="J50" s="152"/>
      <c r="K50" s="82"/>
      <c r="L50" s="82"/>
      <c r="M50" s="82"/>
      <c r="N50" s="82"/>
      <c r="O50" s="82"/>
      <c r="P50" s="82"/>
      <c r="Q50" s="82"/>
      <c r="R50" s="82"/>
      <c r="S50" s="82"/>
      <c r="T50" s="153"/>
      <c r="U50" s="154"/>
      <c r="V50" s="154"/>
      <c r="W50" s="154"/>
      <c r="X50" s="154"/>
      <c r="Y50" s="154"/>
      <c r="Z50" s="154"/>
      <c r="AA50" s="155"/>
    </row>
    <row r="51" spans="2:27" ht="56.25" customHeight="1" x14ac:dyDescent="0.25">
      <c r="B51" s="69" t="s">
        <v>134</v>
      </c>
      <c r="C51" s="83" t="s">
        <v>534</v>
      </c>
      <c r="D51" s="83" t="s">
        <v>535</v>
      </c>
      <c r="E51" s="69" t="s">
        <v>135</v>
      </c>
      <c r="F51" s="83" t="s">
        <v>536</v>
      </c>
      <c r="G51" s="69" t="s">
        <v>136</v>
      </c>
      <c r="H51" s="77" t="s">
        <v>537</v>
      </c>
      <c r="I51" s="145" t="s">
        <v>466</v>
      </c>
      <c r="J51" s="145" t="s">
        <v>466</v>
      </c>
      <c r="K51" s="145"/>
      <c r="L51" s="145"/>
      <c r="M51" s="145"/>
      <c r="N51" s="147"/>
      <c r="O51" s="147"/>
      <c r="P51" s="147"/>
      <c r="Q51" s="148" t="s">
        <v>465</v>
      </c>
      <c r="R51" s="147"/>
      <c r="S51" s="147"/>
      <c r="T51" s="147"/>
      <c r="U51" s="149"/>
      <c r="V51" s="149"/>
      <c r="W51" s="149"/>
      <c r="X51" s="150" t="s">
        <v>465</v>
      </c>
      <c r="Y51" s="149"/>
      <c r="Z51" s="149"/>
      <c r="AA51" s="149"/>
    </row>
    <row r="52" spans="2:27" ht="73.5" customHeight="1" x14ac:dyDescent="0.25">
      <c r="B52" s="69" t="s">
        <v>134</v>
      </c>
      <c r="C52" s="83" t="s">
        <v>534</v>
      </c>
      <c r="D52" s="83" t="s">
        <v>535</v>
      </c>
      <c r="E52" s="69" t="s">
        <v>138</v>
      </c>
      <c r="F52" s="83" t="s">
        <v>538</v>
      </c>
      <c r="G52" s="69" t="s">
        <v>139</v>
      </c>
      <c r="H52" s="77" t="s">
        <v>539</v>
      </c>
      <c r="I52" s="145" t="s">
        <v>466</v>
      </c>
      <c r="J52" s="145" t="s">
        <v>466</v>
      </c>
      <c r="K52" s="145"/>
      <c r="L52" s="145"/>
      <c r="M52" s="145"/>
      <c r="N52" s="147"/>
      <c r="O52" s="147"/>
      <c r="P52" s="147"/>
      <c r="Q52" s="148" t="s">
        <v>465</v>
      </c>
      <c r="R52" s="147"/>
      <c r="S52" s="147"/>
      <c r="T52" s="147"/>
      <c r="U52" s="149"/>
      <c r="V52" s="149"/>
      <c r="W52" s="149"/>
      <c r="X52" s="150" t="s">
        <v>465</v>
      </c>
      <c r="Y52" s="149"/>
      <c r="Z52" s="149"/>
      <c r="AA52" s="149"/>
    </row>
    <row r="53" spans="2:27" ht="56.25" customHeight="1" x14ac:dyDescent="0.25">
      <c r="B53" s="69" t="s">
        <v>134</v>
      </c>
      <c r="C53" s="83" t="s">
        <v>534</v>
      </c>
      <c r="D53" s="83" t="s">
        <v>535</v>
      </c>
      <c r="E53" s="69" t="s">
        <v>140</v>
      </c>
      <c r="F53" s="83" t="s">
        <v>540</v>
      </c>
      <c r="G53" s="69" t="s">
        <v>141</v>
      </c>
      <c r="H53" s="77" t="s">
        <v>541</v>
      </c>
      <c r="I53" s="145" t="s">
        <v>466</v>
      </c>
      <c r="J53" s="145" t="s">
        <v>466</v>
      </c>
      <c r="K53" s="145"/>
      <c r="L53" s="145"/>
      <c r="M53" s="145"/>
      <c r="N53" s="147"/>
      <c r="O53" s="147"/>
      <c r="P53" s="147"/>
      <c r="Q53" s="148" t="s">
        <v>465</v>
      </c>
      <c r="R53" s="147"/>
      <c r="S53" s="147"/>
      <c r="T53" s="147"/>
      <c r="U53" s="149"/>
      <c r="V53" s="149"/>
      <c r="W53" s="149"/>
      <c r="X53" s="150" t="s">
        <v>465</v>
      </c>
      <c r="Y53" s="149"/>
      <c r="Z53" s="149"/>
      <c r="AA53" s="149"/>
    </row>
    <row r="54" spans="2:27" s="144" customFormat="1" ht="57.75" customHeight="1" x14ac:dyDescent="0.25">
      <c r="B54" s="69" t="s">
        <v>134</v>
      </c>
      <c r="C54" s="83" t="s">
        <v>534</v>
      </c>
      <c r="D54" s="83" t="s">
        <v>535</v>
      </c>
      <c r="E54" s="69" t="s">
        <v>142</v>
      </c>
      <c r="F54" s="83" t="s">
        <v>542</v>
      </c>
      <c r="G54" s="69" t="s">
        <v>143</v>
      </c>
      <c r="H54" s="77" t="s">
        <v>543</v>
      </c>
      <c r="I54" s="145" t="s">
        <v>466</v>
      </c>
      <c r="J54" s="145" t="s">
        <v>466</v>
      </c>
      <c r="K54" s="145"/>
      <c r="L54" s="145"/>
      <c r="M54" s="145"/>
      <c r="N54" s="147"/>
      <c r="O54" s="147"/>
      <c r="P54" s="147"/>
      <c r="Q54" s="148" t="s">
        <v>465</v>
      </c>
      <c r="R54" s="147"/>
      <c r="S54" s="147"/>
      <c r="T54" s="147"/>
      <c r="U54" s="149"/>
      <c r="V54" s="149"/>
      <c r="W54" s="149"/>
      <c r="X54" s="150" t="s">
        <v>465</v>
      </c>
      <c r="Y54" s="149"/>
      <c r="Z54" s="149"/>
      <c r="AA54" s="149"/>
    </row>
    <row r="55" spans="2:27" ht="25.5" customHeight="1" x14ac:dyDescent="0.25">
      <c r="B55" s="203" t="s">
        <v>508</v>
      </c>
      <c r="C55" s="204"/>
      <c r="D55" s="204"/>
      <c r="E55" s="204"/>
      <c r="F55" s="205"/>
      <c r="G55" s="79"/>
      <c r="H55" s="80"/>
      <c r="I55" s="242" t="s">
        <v>465</v>
      </c>
      <c r="J55" s="243"/>
      <c r="K55" s="151"/>
      <c r="L55" s="151"/>
      <c r="M55" s="151"/>
      <c r="N55" s="156"/>
      <c r="O55" s="157"/>
      <c r="P55" s="157"/>
      <c r="Q55" s="148" t="s">
        <v>465</v>
      </c>
      <c r="R55" s="157"/>
      <c r="S55" s="157"/>
      <c r="T55" s="157"/>
      <c r="U55" s="158"/>
      <c r="V55" s="150"/>
      <c r="W55" s="150"/>
      <c r="X55" s="150" t="s">
        <v>465</v>
      </c>
      <c r="Y55" s="150"/>
      <c r="Z55" s="150"/>
      <c r="AA55" s="150"/>
    </row>
    <row r="56" spans="2:27" ht="27.75" customHeight="1" x14ac:dyDescent="0.25">
      <c r="B56" s="81" t="s">
        <v>544</v>
      </c>
      <c r="C56" s="82"/>
      <c r="D56" s="82"/>
      <c r="E56" s="82"/>
      <c r="F56" s="82"/>
      <c r="G56" s="82"/>
      <c r="H56" s="82"/>
      <c r="I56" s="152"/>
      <c r="J56" s="152"/>
      <c r="K56" s="82"/>
      <c r="L56" s="82"/>
      <c r="M56" s="82"/>
      <c r="N56" s="82"/>
      <c r="O56" s="82"/>
      <c r="P56" s="82"/>
      <c r="Q56" s="82"/>
      <c r="R56" s="82"/>
      <c r="S56" s="82"/>
      <c r="T56" s="153"/>
      <c r="U56" s="154"/>
      <c r="V56" s="154"/>
      <c r="W56" s="154"/>
      <c r="X56" s="154"/>
      <c r="Y56" s="154"/>
      <c r="Z56" s="154"/>
      <c r="AA56" s="155"/>
    </row>
    <row r="57" spans="2:27" ht="58.5" customHeight="1" x14ac:dyDescent="0.25">
      <c r="B57" s="69" t="s">
        <v>144</v>
      </c>
      <c r="C57" s="83" t="s">
        <v>545</v>
      </c>
      <c r="D57" s="83" t="s">
        <v>546</v>
      </c>
      <c r="E57" s="69" t="s">
        <v>145</v>
      </c>
      <c r="F57" s="83" t="s">
        <v>547</v>
      </c>
      <c r="G57" s="69" t="s">
        <v>146</v>
      </c>
      <c r="H57" s="84" t="s">
        <v>548</v>
      </c>
      <c r="I57" s="145" t="s">
        <v>466</v>
      </c>
      <c r="J57" s="145" t="s">
        <v>466</v>
      </c>
      <c r="K57" s="145"/>
      <c r="L57" s="145"/>
      <c r="M57" s="145"/>
      <c r="N57" s="147"/>
      <c r="O57" s="147"/>
      <c r="P57" s="147"/>
      <c r="Q57" s="148" t="s">
        <v>465</v>
      </c>
      <c r="R57" s="147"/>
      <c r="S57" s="147"/>
      <c r="T57" s="147"/>
      <c r="U57" s="149"/>
      <c r="V57" s="149"/>
      <c r="W57" s="149"/>
      <c r="X57" s="150" t="s">
        <v>465</v>
      </c>
      <c r="Y57" s="149"/>
      <c r="Z57" s="149"/>
      <c r="AA57" s="149"/>
    </row>
    <row r="58" spans="2:27" ht="54.75" customHeight="1" x14ac:dyDescent="0.25">
      <c r="B58" s="69" t="s">
        <v>144</v>
      </c>
      <c r="C58" s="83" t="s">
        <v>545</v>
      </c>
      <c r="D58" s="83" t="s">
        <v>546</v>
      </c>
      <c r="E58" s="69" t="s">
        <v>145</v>
      </c>
      <c r="F58" s="83" t="s">
        <v>547</v>
      </c>
      <c r="G58" s="69" t="s">
        <v>147</v>
      </c>
      <c r="H58" s="84" t="s">
        <v>549</v>
      </c>
      <c r="I58" s="145" t="s">
        <v>466</v>
      </c>
      <c r="J58" s="145" t="s">
        <v>466</v>
      </c>
      <c r="K58" s="145"/>
      <c r="L58" s="145"/>
      <c r="M58" s="145"/>
      <c r="N58" s="147"/>
      <c r="O58" s="147"/>
      <c r="P58" s="147"/>
      <c r="Q58" s="148" t="s">
        <v>465</v>
      </c>
      <c r="R58" s="147"/>
      <c r="S58" s="147"/>
      <c r="T58" s="147"/>
      <c r="U58" s="149"/>
      <c r="V58" s="149"/>
      <c r="W58" s="149"/>
      <c r="X58" s="150" t="s">
        <v>465</v>
      </c>
      <c r="Y58" s="149"/>
      <c r="Z58" s="149"/>
      <c r="AA58" s="149"/>
    </row>
    <row r="59" spans="2:27" ht="51" customHeight="1" x14ac:dyDescent="0.25">
      <c r="B59" s="69" t="s">
        <v>144</v>
      </c>
      <c r="C59" s="83" t="s">
        <v>545</v>
      </c>
      <c r="D59" s="83" t="s">
        <v>546</v>
      </c>
      <c r="E59" s="69" t="s">
        <v>148</v>
      </c>
      <c r="F59" s="83" t="s">
        <v>550</v>
      </c>
      <c r="G59" s="69" t="s">
        <v>149</v>
      </c>
      <c r="H59" s="77" t="s">
        <v>551</v>
      </c>
      <c r="I59" s="145" t="s">
        <v>466</v>
      </c>
      <c r="J59" s="145" t="s">
        <v>466</v>
      </c>
      <c r="K59" s="145"/>
      <c r="L59" s="145"/>
      <c r="M59" s="145"/>
      <c r="N59" s="147"/>
      <c r="O59" s="147"/>
      <c r="P59" s="147"/>
      <c r="Q59" s="148" t="s">
        <v>465</v>
      </c>
      <c r="R59" s="147"/>
      <c r="S59" s="147"/>
      <c r="T59" s="147"/>
      <c r="U59" s="149"/>
      <c r="V59" s="149"/>
      <c r="W59" s="149"/>
      <c r="X59" s="150" t="s">
        <v>465</v>
      </c>
      <c r="Y59" s="149"/>
      <c r="Z59" s="149"/>
      <c r="AA59" s="149"/>
    </row>
    <row r="60" spans="2:27" ht="48" customHeight="1" x14ac:dyDescent="0.25">
      <c r="B60" s="69" t="s">
        <v>144</v>
      </c>
      <c r="C60" s="83" t="s">
        <v>545</v>
      </c>
      <c r="D60" s="83" t="s">
        <v>546</v>
      </c>
      <c r="E60" s="69" t="s">
        <v>148</v>
      </c>
      <c r="F60" s="83" t="s">
        <v>550</v>
      </c>
      <c r="G60" s="69" t="s">
        <v>150</v>
      </c>
      <c r="H60" s="84" t="s">
        <v>552</v>
      </c>
      <c r="I60" s="145" t="s">
        <v>466</v>
      </c>
      <c r="J60" s="145" t="s">
        <v>466</v>
      </c>
      <c r="K60" s="145"/>
      <c r="L60" s="145"/>
      <c r="M60" s="145"/>
      <c r="N60" s="147"/>
      <c r="O60" s="147"/>
      <c r="P60" s="147"/>
      <c r="Q60" s="148" t="s">
        <v>465</v>
      </c>
      <c r="R60" s="147"/>
      <c r="S60" s="147"/>
      <c r="T60" s="147"/>
      <c r="U60" s="149"/>
      <c r="V60" s="149"/>
      <c r="W60" s="149"/>
      <c r="X60" s="150" t="s">
        <v>465</v>
      </c>
      <c r="Y60" s="149"/>
      <c r="Z60" s="149"/>
      <c r="AA60" s="149"/>
    </row>
    <row r="61" spans="2:27" ht="50.25" customHeight="1" x14ac:dyDescent="0.25">
      <c r="B61" s="69" t="s">
        <v>144</v>
      </c>
      <c r="C61" s="83" t="s">
        <v>545</v>
      </c>
      <c r="D61" s="83" t="s">
        <v>546</v>
      </c>
      <c r="E61" s="69" t="s">
        <v>148</v>
      </c>
      <c r="F61" s="83" t="s">
        <v>550</v>
      </c>
      <c r="G61" s="69" t="s">
        <v>151</v>
      </c>
      <c r="H61" s="84" t="s">
        <v>553</v>
      </c>
      <c r="I61" s="145" t="s">
        <v>466</v>
      </c>
      <c r="J61" s="145" t="s">
        <v>466</v>
      </c>
      <c r="K61" s="145"/>
      <c r="L61" s="145"/>
      <c r="M61" s="145"/>
      <c r="N61" s="147"/>
      <c r="O61" s="147"/>
      <c r="P61" s="147"/>
      <c r="Q61" s="148" t="s">
        <v>465</v>
      </c>
      <c r="R61" s="147"/>
      <c r="S61" s="147"/>
      <c r="T61" s="147"/>
      <c r="U61" s="149"/>
      <c r="V61" s="149"/>
      <c r="W61" s="149"/>
      <c r="X61" s="150" t="s">
        <v>465</v>
      </c>
      <c r="Y61" s="149"/>
      <c r="Z61" s="149"/>
      <c r="AA61" s="149"/>
    </row>
    <row r="62" spans="2:27" ht="72" x14ac:dyDescent="0.25">
      <c r="B62" s="69" t="s">
        <v>144</v>
      </c>
      <c r="C62" s="83" t="s">
        <v>545</v>
      </c>
      <c r="D62" s="83" t="s">
        <v>554</v>
      </c>
      <c r="E62" s="69" t="s">
        <v>152</v>
      </c>
      <c r="F62" s="83" t="s">
        <v>555</v>
      </c>
      <c r="G62" s="69" t="s">
        <v>153</v>
      </c>
      <c r="H62" s="77" t="s">
        <v>556</v>
      </c>
      <c r="I62" s="145" t="s">
        <v>466</v>
      </c>
      <c r="J62" s="145" t="s">
        <v>466</v>
      </c>
      <c r="K62" s="145"/>
      <c r="L62" s="145"/>
      <c r="M62" s="145"/>
      <c r="N62" s="147"/>
      <c r="O62" s="147"/>
      <c r="P62" s="147"/>
      <c r="Q62" s="148" t="s">
        <v>465</v>
      </c>
      <c r="R62" s="147"/>
      <c r="S62" s="147"/>
      <c r="T62" s="147"/>
      <c r="U62" s="149"/>
      <c r="V62" s="149"/>
      <c r="W62" s="149"/>
      <c r="X62" s="150" t="s">
        <v>465</v>
      </c>
      <c r="Y62" s="149"/>
      <c r="Z62" s="149"/>
      <c r="AA62" s="149"/>
    </row>
    <row r="63" spans="2:27" ht="48" x14ac:dyDescent="0.25">
      <c r="B63" s="69" t="s">
        <v>144</v>
      </c>
      <c r="C63" s="83" t="s">
        <v>545</v>
      </c>
      <c r="D63" s="83" t="s">
        <v>546</v>
      </c>
      <c r="E63" s="69" t="s">
        <v>154</v>
      </c>
      <c r="F63" s="83" t="s">
        <v>557</v>
      </c>
      <c r="G63" s="69" t="s">
        <v>155</v>
      </c>
      <c r="H63" s="77" t="s">
        <v>558</v>
      </c>
      <c r="I63" s="145" t="s">
        <v>466</v>
      </c>
      <c r="J63" s="145" t="s">
        <v>466</v>
      </c>
      <c r="K63" s="145"/>
      <c r="L63" s="145"/>
      <c r="M63" s="145"/>
      <c r="N63" s="147"/>
      <c r="O63" s="147"/>
      <c r="P63" s="147"/>
      <c r="Q63" s="148" t="s">
        <v>465</v>
      </c>
      <c r="R63" s="147"/>
      <c r="S63" s="147"/>
      <c r="T63" s="147"/>
      <c r="U63" s="149"/>
      <c r="V63" s="149"/>
      <c r="W63" s="149"/>
      <c r="X63" s="150" t="s">
        <v>465</v>
      </c>
      <c r="Y63" s="149"/>
      <c r="Z63" s="149"/>
      <c r="AA63" s="149"/>
    </row>
    <row r="64" spans="2:27" ht="36" x14ac:dyDescent="0.25">
      <c r="B64" s="69" t="s">
        <v>144</v>
      </c>
      <c r="C64" s="83" t="s">
        <v>545</v>
      </c>
      <c r="D64" s="83" t="s">
        <v>559</v>
      </c>
      <c r="E64" s="69" t="s">
        <v>156</v>
      </c>
      <c r="F64" s="83" t="s">
        <v>560</v>
      </c>
      <c r="G64" s="79" t="s">
        <v>157</v>
      </c>
      <c r="H64" s="85" t="s">
        <v>561</v>
      </c>
      <c r="I64" s="145" t="s">
        <v>466</v>
      </c>
      <c r="J64" s="145" t="s">
        <v>466</v>
      </c>
      <c r="K64" s="145"/>
      <c r="L64" s="145"/>
      <c r="M64" s="145"/>
      <c r="N64" s="147"/>
      <c r="O64" s="147"/>
      <c r="P64" s="147"/>
      <c r="Q64" s="148" t="s">
        <v>465</v>
      </c>
      <c r="R64" s="147"/>
      <c r="S64" s="147"/>
      <c r="T64" s="147"/>
      <c r="U64" s="149"/>
      <c r="V64" s="149"/>
      <c r="W64" s="149"/>
      <c r="X64" s="150" t="s">
        <v>465</v>
      </c>
      <c r="Y64" s="149"/>
      <c r="Z64" s="149"/>
      <c r="AA64" s="149"/>
    </row>
    <row r="65" spans="2:27" ht="36" x14ac:dyDescent="0.25">
      <c r="B65" s="69" t="s">
        <v>144</v>
      </c>
      <c r="C65" s="83" t="s">
        <v>545</v>
      </c>
      <c r="D65" s="83" t="s">
        <v>559</v>
      </c>
      <c r="E65" s="69" t="s">
        <v>156</v>
      </c>
      <c r="F65" s="83" t="s">
        <v>560</v>
      </c>
      <c r="G65" s="79" t="s">
        <v>158</v>
      </c>
      <c r="H65" s="77" t="s">
        <v>562</v>
      </c>
      <c r="I65" s="145" t="s">
        <v>466</v>
      </c>
      <c r="J65" s="145" t="s">
        <v>466</v>
      </c>
      <c r="K65" s="145"/>
      <c r="L65" s="145"/>
      <c r="M65" s="145"/>
      <c r="N65" s="147"/>
      <c r="O65" s="147"/>
      <c r="P65" s="147"/>
      <c r="Q65" s="148" t="s">
        <v>465</v>
      </c>
      <c r="R65" s="147"/>
      <c r="S65" s="147"/>
      <c r="T65" s="147"/>
      <c r="U65" s="149"/>
      <c r="V65" s="149"/>
      <c r="W65" s="149"/>
      <c r="X65" s="150" t="s">
        <v>465</v>
      </c>
      <c r="Y65" s="149"/>
      <c r="Z65" s="149"/>
      <c r="AA65" s="149"/>
    </row>
    <row r="66" spans="2:27" ht="36" x14ac:dyDescent="0.25">
      <c r="B66" s="69" t="s">
        <v>144</v>
      </c>
      <c r="C66" s="83" t="s">
        <v>545</v>
      </c>
      <c r="D66" s="83" t="s">
        <v>563</v>
      </c>
      <c r="E66" s="69" t="s">
        <v>159</v>
      </c>
      <c r="F66" s="83" t="s">
        <v>564</v>
      </c>
      <c r="G66" s="76" t="s">
        <v>160</v>
      </c>
      <c r="H66" s="86" t="s">
        <v>565</v>
      </c>
      <c r="I66" s="145" t="s">
        <v>466</v>
      </c>
      <c r="J66" s="145" t="s">
        <v>466</v>
      </c>
      <c r="K66" s="145"/>
      <c r="L66" s="145"/>
      <c r="M66" s="145"/>
      <c r="N66" s="147"/>
      <c r="O66" s="147"/>
      <c r="P66" s="147"/>
      <c r="Q66" s="148" t="s">
        <v>465</v>
      </c>
      <c r="R66" s="147"/>
      <c r="S66" s="147"/>
      <c r="T66" s="147"/>
      <c r="U66" s="149"/>
      <c r="V66" s="149"/>
      <c r="W66" s="149"/>
      <c r="X66" s="150" t="s">
        <v>465</v>
      </c>
      <c r="Y66" s="149"/>
      <c r="Z66" s="149"/>
      <c r="AA66" s="149"/>
    </row>
    <row r="67" spans="2:27" ht="36" x14ac:dyDescent="0.25">
      <c r="B67" s="69" t="s">
        <v>144</v>
      </c>
      <c r="C67" s="83" t="s">
        <v>545</v>
      </c>
      <c r="D67" s="83" t="s">
        <v>563</v>
      </c>
      <c r="E67" s="69" t="s">
        <v>161</v>
      </c>
      <c r="F67" s="83" t="s">
        <v>566</v>
      </c>
      <c r="G67" s="69" t="s">
        <v>162</v>
      </c>
      <c r="H67" s="77" t="s">
        <v>567</v>
      </c>
      <c r="I67" s="145" t="s">
        <v>466</v>
      </c>
      <c r="J67" s="145" t="s">
        <v>466</v>
      </c>
      <c r="K67" s="145"/>
      <c r="L67" s="145"/>
      <c r="M67" s="145"/>
      <c r="N67" s="147"/>
      <c r="O67" s="147"/>
      <c r="P67" s="147"/>
      <c r="Q67" s="148" t="s">
        <v>465</v>
      </c>
      <c r="R67" s="147"/>
      <c r="S67" s="147"/>
      <c r="T67" s="147"/>
      <c r="U67" s="149"/>
      <c r="V67" s="149"/>
      <c r="W67" s="149"/>
      <c r="X67" s="150" t="s">
        <v>465</v>
      </c>
      <c r="Y67" s="149"/>
      <c r="Z67" s="149"/>
      <c r="AA67" s="149"/>
    </row>
    <row r="68" spans="2:27" ht="36" x14ac:dyDescent="0.25">
      <c r="B68" s="69" t="s">
        <v>144</v>
      </c>
      <c r="C68" s="83" t="s">
        <v>545</v>
      </c>
      <c r="D68" s="83" t="s">
        <v>568</v>
      </c>
      <c r="E68" s="69" t="s">
        <v>163</v>
      </c>
      <c r="F68" s="83" t="s">
        <v>569</v>
      </c>
      <c r="G68" s="69" t="s">
        <v>164</v>
      </c>
      <c r="H68" s="77" t="s">
        <v>570</v>
      </c>
      <c r="I68" s="145" t="s">
        <v>466</v>
      </c>
      <c r="J68" s="145" t="s">
        <v>466</v>
      </c>
      <c r="K68" s="145"/>
      <c r="L68" s="145"/>
      <c r="M68" s="145"/>
      <c r="N68" s="147"/>
      <c r="O68" s="147"/>
      <c r="P68" s="147"/>
      <c r="Q68" s="148" t="s">
        <v>465</v>
      </c>
      <c r="R68" s="147"/>
      <c r="S68" s="147"/>
      <c r="T68" s="147"/>
      <c r="U68" s="149"/>
      <c r="V68" s="149"/>
      <c r="W68" s="149"/>
      <c r="X68" s="150" t="s">
        <v>465</v>
      </c>
      <c r="Y68" s="149"/>
      <c r="Z68" s="149"/>
      <c r="AA68" s="149"/>
    </row>
    <row r="69" spans="2:27" ht="66.75" customHeight="1" x14ac:dyDescent="0.25">
      <c r="B69" s="195" t="s">
        <v>144</v>
      </c>
      <c r="C69" s="83" t="s">
        <v>545</v>
      </c>
      <c r="D69" s="181" t="s">
        <v>571</v>
      </c>
      <c r="E69" s="182" t="s">
        <v>165</v>
      </c>
      <c r="F69" s="83" t="s">
        <v>569</v>
      </c>
      <c r="G69" s="79" t="s">
        <v>166</v>
      </c>
      <c r="H69" s="85" t="s">
        <v>572</v>
      </c>
      <c r="I69" s="183"/>
      <c r="J69" s="145"/>
      <c r="K69" s="145"/>
      <c r="L69" s="145"/>
      <c r="M69" s="145"/>
      <c r="N69" s="147"/>
      <c r="O69" s="147"/>
      <c r="P69" s="147"/>
      <c r="Q69" s="148"/>
      <c r="R69" s="147"/>
      <c r="S69" s="147"/>
      <c r="T69" s="147"/>
      <c r="U69" s="149"/>
      <c r="V69" s="149"/>
      <c r="W69" s="149"/>
      <c r="X69" s="150"/>
      <c r="Y69" s="149"/>
      <c r="Z69" s="149"/>
      <c r="AA69" s="149"/>
    </row>
    <row r="70" spans="2:27" ht="23.85" customHeight="1" x14ac:dyDescent="0.25">
      <c r="B70" s="203" t="s">
        <v>508</v>
      </c>
      <c r="C70" s="204"/>
      <c r="D70" s="204"/>
      <c r="E70" s="204"/>
      <c r="F70" s="205"/>
      <c r="G70" s="79"/>
      <c r="H70" s="80"/>
      <c r="I70" s="242" t="s">
        <v>465</v>
      </c>
      <c r="J70" s="243"/>
      <c r="K70" s="151"/>
      <c r="L70" s="151"/>
      <c r="M70" s="151"/>
      <c r="N70" s="156"/>
      <c r="O70" s="157"/>
      <c r="P70" s="157"/>
      <c r="Q70" s="148" t="s">
        <v>465</v>
      </c>
      <c r="R70" s="157"/>
      <c r="S70" s="157"/>
      <c r="T70" s="157"/>
      <c r="U70" s="158"/>
      <c r="V70" s="150"/>
      <c r="W70" s="150"/>
      <c r="X70" s="150" t="s">
        <v>465</v>
      </c>
      <c r="Y70" s="150"/>
      <c r="Z70" s="150"/>
      <c r="AA70" s="150"/>
    </row>
    <row r="71" spans="2:27" ht="29.25" customHeight="1" x14ac:dyDescent="0.25">
      <c r="B71" s="81" t="s">
        <v>573</v>
      </c>
      <c r="C71" s="82"/>
      <c r="D71" s="82"/>
      <c r="E71" s="82"/>
      <c r="F71" s="82"/>
      <c r="G71" s="82"/>
      <c r="H71" s="82"/>
      <c r="I71" s="152"/>
      <c r="J71" s="152"/>
      <c r="K71" s="82"/>
      <c r="L71" s="82"/>
      <c r="M71" s="82"/>
      <c r="N71" s="82"/>
      <c r="O71" s="82"/>
      <c r="P71" s="82"/>
      <c r="Q71" s="82"/>
      <c r="R71" s="82"/>
      <c r="S71" s="82"/>
      <c r="T71" s="153"/>
      <c r="U71" s="154"/>
      <c r="V71" s="154"/>
      <c r="W71" s="154"/>
      <c r="X71" s="154"/>
      <c r="Y71" s="154"/>
      <c r="Z71" s="154"/>
      <c r="AA71" s="155"/>
    </row>
    <row r="72" spans="2:27" ht="25.5" customHeight="1" x14ac:dyDescent="0.25">
      <c r="B72" s="87" t="s">
        <v>167</v>
      </c>
      <c r="C72" s="88" t="s">
        <v>574</v>
      </c>
      <c r="D72" s="88" t="s">
        <v>575</v>
      </c>
      <c r="E72" s="89" t="s">
        <v>168</v>
      </c>
      <c r="F72" s="88" t="s">
        <v>576</v>
      </c>
      <c r="G72" s="89" t="s">
        <v>169</v>
      </c>
      <c r="H72" s="73" t="s">
        <v>577</v>
      </c>
      <c r="I72" s="145" t="s">
        <v>466</v>
      </c>
      <c r="J72" s="145" t="s">
        <v>466</v>
      </c>
      <c r="K72" s="145"/>
      <c r="L72" s="145"/>
      <c r="M72" s="145"/>
      <c r="N72" s="147"/>
      <c r="O72" s="147"/>
      <c r="P72" s="147"/>
      <c r="Q72" s="148" t="s">
        <v>465</v>
      </c>
      <c r="R72" s="147"/>
      <c r="S72" s="147"/>
      <c r="T72" s="147"/>
      <c r="U72" s="149"/>
      <c r="V72" s="149"/>
      <c r="W72" s="149"/>
      <c r="X72" s="150" t="s">
        <v>465</v>
      </c>
      <c r="Y72" s="149"/>
      <c r="Z72" s="149"/>
      <c r="AA72" s="149"/>
    </row>
    <row r="73" spans="2:27" ht="100.5" customHeight="1" x14ac:dyDescent="0.25">
      <c r="B73" s="89" t="s">
        <v>167</v>
      </c>
      <c r="C73" s="88" t="s">
        <v>574</v>
      </c>
      <c r="D73" s="70" t="s">
        <v>575</v>
      </c>
      <c r="E73" s="72" t="s">
        <v>168</v>
      </c>
      <c r="F73" s="70" t="s">
        <v>578</v>
      </c>
      <c r="G73" s="72" t="s">
        <v>170</v>
      </c>
      <c r="H73" s="77" t="s">
        <v>579</v>
      </c>
      <c r="I73" s="145" t="s">
        <v>466</v>
      </c>
      <c r="J73" s="145" t="s">
        <v>466</v>
      </c>
      <c r="K73" s="145"/>
      <c r="L73" s="145"/>
      <c r="M73" s="145"/>
      <c r="N73" s="147"/>
      <c r="O73" s="147"/>
      <c r="P73" s="147"/>
      <c r="Q73" s="148" t="s">
        <v>465</v>
      </c>
      <c r="R73" s="147"/>
      <c r="S73" s="147"/>
      <c r="T73" s="147"/>
      <c r="U73" s="149"/>
      <c r="V73" s="149"/>
      <c r="W73" s="149"/>
      <c r="X73" s="150" t="s">
        <v>465</v>
      </c>
      <c r="Y73" s="149"/>
      <c r="Z73" s="149"/>
      <c r="AA73" s="149"/>
    </row>
    <row r="74" spans="2:27" ht="42.75" customHeight="1" x14ac:dyDescent="0.25">
      <c r="B74" s="89" t="s">
        <v>167</v>
      </c>
      <c r="C74" s="88" t="s">
        <v>574</v>
      </c>
      <c r="D74" s="70" t="s">
        <v>580</v>
      </c>
      <c r="E74" s="72" t="s">
        <v>171</v>
      </c>
      <c r="F74" s="70" t="s">
        <v>581</v>
      </c>
      <c r="G74" s="72" t="s">
        <v>172</v>
      </c>
      <c r="H74" s="77" t="s">
        <v>582</v>
      </c>
      <c r="I74" s="145" t="s">
        <v>466</v>
      </c>
      <c r="J74" s="145" t="s">
        <v>466</v>
      </c>
      <c r="K74" s="145"/>
      <c r="L74" s="145"/>
      <c r="M74" s="145"/>
      <c r="N74" s="147"/>
      <c r="O74" s="147"/>
      <c r="P74" s="147"/>
      <c r="Q74" s="148" t="s">
        <v>465</v>
      </c>
      <c r="R74" s="147"/>
      <c r="S74" s="147"/>
      <c r="T74" s="147"/>
      <c r="U74" s="149"/>
      <c r="V74" s="149"/>
      <c r="W74" s="149"/>
      <c r="X74" s="150" t="s">
        <v>465</v>
      </c>
      <c r="Y74" s="149"/>
      <c r="Z74" s="149"/>
      <c r="AA74" s="149"/>
    </row>
    <row r="75" spans="2:27" ht="24" customHeight="1" x14ac:dyDescent="0.25">
      <c r="B75" s="203" t="s">
        <v>508</v>
      </c>
      <c r="C75" s="204"/>
      <c r="D75" s="204"/>
      <c r="E75" s="204"/>
      <c r="F75" s="205"/>
      <c r="G75" s="79"/>
      <c r="H75" s="80"/>
      <c r="I75" s="242" t="s">
        <v>465</v>
      </c>
      <c r="J75" s="243"/>
      <c r="K75" s="151"/>
      <c r="L75" s="151"/>
      <c r="M75" s="151"/>
      <c r="N75" s="147"/>
      <c r="O75" s="159"/>
      <c r="P75" s="159"/>
      <c r="Q75" s="148" t="s">
        <v>465</v>
      </c>
      <c r="R75" s="159"/>
      <c r="S75" s="159"/>
      <c r="T75" s="159"/>
      <c r="U75" s="149"/>
      <c r="V75" s="149"/>
      <c r="W75" s="149"/>
      <c r="X75" s="150" t="s">
        <v>465</v>
      </c>
      <c r="Y75" s="149"/>
      <c r="Z75" s="149"/>
      <c r="AA75" s="149"/>
    </row>
    <row r="76" spans="2:27" ht="27" customHeight="1" x14ac:dyDescent="0.25">
      <c r="B76" s="81" t="s">
        <v>583</v>
      </c>
      <c r="C76" s="82"/>
      <c r="D76" s="82"/>
      <c r="E76" s="82"/>
      <c r="F76" s="82"/>
      <c r="G76" s="82"/>
      <c r="H76" s="82"/>
      <c r="I76" s="152"/>
      <c r="J76" s="152"/>
      <c r="K76" s="82"/>
      <c r="L76" s="82"/>
      <c r="M76" s="82"/>
      <c r="N76" s="82"/>
      <c r="O76" s="82"/>
      <c r="P76" s="82"/>
      <c r="Q76" s="82"/>
      <c r="R76" s="82"/>
      <c r="S76" s="82"/>
      <c r="T76" s="153"/>
      <c r="U76" s="154"/>
      <c r="V76" s="154"/>
      <c r="W76" s="154"/>
      <c r="X76" s="154"/>
      <c r="Y76" s="154"/>
      <c r="Z76" s="154"/>
      <c r="AA76" s="155"/>
    </row>
    <row r="77" spans="2:27" ht="51.75" customHeight="1" x14ac:dyDescent="0.25">
      <c r="B77" s="69" t="s">
        <v>174</v>
      </c>
      <c r="C77" s="70" t="s">
        <v>584</v>
      </c>
      <c r="D77" s="70" t="s">
        <v>585</v>
      </c>
      <c r="E77" s="72" t="s">
        <v>175</v>
      </c>
      <c r="F77" s="70" t="s">
        <v>586</v>
      </c>
      <c r="G77" s="69" t="s">
        <v>176</v>
      </c>
      <c r="H77" s="84" t="s">
        <v>587</v>
      </c>
      <c r="I77" s="145" t="s">
        <v>466</v>
      </c>
      <c r="J77" s="145" t="s">
        <v>466</v>
      </c>
      <c r="K77" s="145"/>
      <c r="L77" s="145"/>
      <c r="M77" s="145"/>
      <c r="N77" s="147"/>
      <c r="O77" s="147"/>
      <c r="P77" s="147"/>
      <c r="Q77" s="148" t="s">
        <v>465</v>
      </c>
      <c r="R77" s="147"/>
      <c r="S77" s="147"/>
      <c r="T77" s="147"/>
      <c r="U77" s="149"/>
      <c r="V77" s="149"/>
      <c r="W77" s="149"/>
      <c r="X77" s="150" t="s">
        <v>465</v>
      </c>
      <c r="Y77" s="149"/>
      <c r="Z77" s="149"/>
      <c r="AA77" s="149"/>
    </row>
    <row r="78" spans="2:27" ht="43.5" customHeight="1" x14ac:dyDescent="0.25">
      <c r="B78" s="69" t="s">
        <v>174</v>
      </c>
      <c r="C78" s="70" t="s">
        <v>584</v>
      </c>
      <c r="D78" s="70" t="s">
        <v>585</v>
      </c>
      <c r="E78" s="72" t="s">
        <v>178</v>
      </c>
      <c r="F78" s="70" t="s">
        <v>586</v>
      </c>
      <c r="G78" s="69" t="s">
        <v>177</v>
      </c>
      <c r="H78" s="84" t="s">
        <v>588</v>
      </c>
      <c r="I78" s="145" t="s">
        <v>466</v>
      </c>
      <c r="J78" s="145" t="s">
        <v>466</v>
      </c>
      <c r="K78" s="145"/>
      <c r="L78" s="145"/>
      <c r="M78" s="145"/>
      <c r="N78" s="147"/>
      <c r="O78" s="147"/>
      <c r="P78" s="147"/>
      <c r="Q78" s="148"/>
      <c r="R78" s="147"/>
      <c r="S78" s="147"/>
      <c r="T78" s="147"/>
      <c r="U78" s="149"/>
      <c r="V78" s="149"/>
      <c r="W78" s="149"/>
      <c r="X78" s="150"/>
      <c r="Y78" s="149"/>
      <c r="Z78" s="149"/>
      <c r="AA78" s="149"/>
    </row>
    <row r="79" spans="2:27" ht="24" x14ac:dyDescent="0.25">
      <c r="B79" s="69" t="s">
        <v>174</v>
      </c>
      <c r="C79" s="70" t="s">
        <v>584</v>
      </c>
      <c r="D79" s="70" t="s">
        <v>589</v>
      </c>
      <c r="E79" s="72" t="s">
        <v>178</v>
      </c>
      <c r="F79" s="70" t="s">
        <v>590</v>
      </c>
      <c r="G79" s="69" t="s">
        <v>179</v>
      </c>
      <c r="H79" s="77" t="s">
        <v>591</v>
      </c>
      <c r="I79" s="145" t="s">
        <v>466</v>
      </c>
      <c r="J79" s="145" t="s">
        <v>466</v>
      </c>
      <c r="K79" s="145"/>
      <c r="L79" s="145"/>
      <c r="M79" s="145"/>
      <c r="N79" s="147"/>
      <c r="O79" s="147"/>
      <c r="P79" s="147"/>
      <c r="Q79" s="148" t="s">
        <v>465</v>
      </c>
      <c r="R79" s="147"/>
      <c r="S79" s="147"/>
      <c r="T79" s="147"/>
      <c r="U79" s="149"/>
      <c r="V79" s="149"/>
      <c r="W79" s="149"/>
      <c r="X79" s="150" t="s">
        <v>465</v>
      </c>
      <c r="Y79" s="149"/>
      <c r="Z79" s="149"/>
      <c r="AA79" s="149"/>
    </row>
    <row r="80" spans="2:27" ht="32.25" customHeight="1" x14ac:dyDescent="0.25">
      <c r="B80" s="69" t="s">
        <v>174</v>
      </c>
      <c r="C80" s="70" t="s">
        <v>584</v>
      </c>
      <c r="D80" s="70" t="s">
        <v>592</v>
      </c>
      <c r="E80" s="72" t="s">
        <v>178</v>
      </c>
      <c r="F80" s="70" t="s">
        <v>590</v>
      </c>
      <c r="G80" s="69" t="s">
        <v>180</v>
      </c>
      <c r="H80" s="77" t="s">
        <v>593</v>
      </c>
      <c r="I80" s="145" t="s">
        <v>466</v>
      </c>
      <c r="J80" s="145" t="s">
        <v>466</v>
      </c>
      <c r="K80" s="145"/>
      <c r="L80" s="145"/>
      <c r="M80" s="145"/>
      <c r="N80" s="147"/>
      <c r="O80" s="147"/>
      <c r="P80" s="147"/>
      <c r="Q80" s="148" t="s">
        <v>465</v>
      </c>
      <c r="R80" s="147"/>
      <c r="S80" s="147"/>
      <c r="T80" s="147"/>
      <c r="U80" s="149"/>
      <c r="V80" s="149"/>
      <c r="W80" s="149"/>
      <c r="X80" s="150" t="s">
        <v>465</v>
      </c>
      <c r="Y80" s="149"/>
      <c r="Z80" s="149"/>
      <c r="AA80" s="149"/>
    </row>
    <row r="81" spans="2:27" ht="45.75" customHeight="1" x14ac:dyDescent="0.25">
      <c r="B81" s="69" t="s">
        <v>174</v>
      </c>
      <c r="C81" s="70" t="s">
        <v>584</v>
      </c>
      <c r="D81" s="70" t="s">
        <v>592</v>
      </c>
      <c r="E81" s="72" t="s">
        <v>178</v>
      </c>
      <c r="F81" s="70" t="s">
        <v>590</v>
      </c>
      <c r="G81" s="79" t="s">
        <v>181</v>
      </c>
      <c r="H81" s="85" t="s">
        <v>594</v>
      </c>
      <c r="I81" s="145" t="s">
        <v>466</v>
      </c>
      <c r="J81" s="145" t="s">
        <v>466</v>
      </c>
      <c r="K81" s="145"/>
      <c r="L81" s="145"/>
      <c r="M81" s="145"/>
      <c r="N81" s="147"/>
      <c r="O81" s="147"/>
      <c r="P81" s="147"/>
      <c r="Q81" s="148" t="s">
        <v>465</v>
      </c>
      <c r="R81" s="147"/>
      <c r="S81" s="147"/>
      <c r="T81" s="147"/>
      <c r="U81" s="149"/>
      <c r="V81" s="149"/>
      <c r="W81" s="149"/>
      <c r="X81" s="150" t="s">
        <v>465</v>
      </c>
      <c r="Y81" s="149"/>
      <c r="Z81" s="149"/>
      <c r="AA81" s="149"/>
    </row>
    <row r="82" spans="2:27" ht="26.25" customHeight="1" x14ac:dyDescent="0.25">
      <c r="B82" s="203" t="s">
        <v>508</v>
      </c>
      <c r="C82" s="204"/>
      <c r="D82" s="204"/>
      <c r="E82" s="204"/>
      <c r="F82" s="205"/>
      <c r="G82" s="79"/>
      <c r="H82" s="80"/>
      <c r="I82" s="242" t="s">
        <v>465</v>
      </c>
      <c r="J82" s="243"/>
      <c r="K82" s="151"/>
      <c r="L82" s="151"/>
      <c r="M82" s="151"/>
      <c r="N82" s="156"/>
      <c r="O82" s="159"/>
      <c r="P82" s="159"/>
      <c r="Q82" s="148" t="s">
        <v>465</v>
      </c>
      <c r="R82" s="159"/>
      <c r="S82" s="159"/>
      <c r="T82" s="159"/>
      <c r="U82" s="158"/>
      <c r="V82" s="149"/>
      <c r="W82" s="149"/>
      <c r="X82" s="150" t="s">
        <v>465</v>
      </c>
      <c r="Y82" s="149"/>
      <c r="Z82" s="149"/>
      <c r="AA82" s="149"/>
    </row>
    <row r="83" spans="2:27" ht="26.25" customHeight="1" x14ac:dyDescent="0.25">
      <c r="B83" s="81" t="s">
        <v>595</v>
      </c>
      <c r="C83" s="82"/>
      <c r="D83" s="82"/>
      <c r="E83" s="82"/>
      <c r="F83" s="82"/>
      <c r="G83" s="82"/>
      <c r="H83" s="82"/>
      <c r="I83" s="152"/>
      <c r="J83" s="152"/>
      <c r="K83" s="82"/>
      <c r="L83" s="82"/>
      <c r="M83" s="82"/>
      <c r="N83" s="82"/>
      <c r="O83" s="82"/>
      <c r="P83" s="82"/>
      <c r="Q83" s="82"/>
      <c r="R83" s="82"/>
      <c r="S83" s="82"/>
      <c r="T83" s="153"/>
      <c r="U83" s="154"/>
      <c r="V83" s="154"/>
      <c r="W83" s="154"/>
      <c r="X83" s="154"/>
      <c r="Y83" s="154"/>
      <c r="Z83" s="154"/>
      <c r="AA83" s="155"/>
    </row>
    <row r="84" spans="2:27" ht="36" x14ac:dyDescent="0.25">
      <c r="B84" s="69" t="s">
        <v>182</v>
      </c>
      <c r="C84" s="70" t="s">
        <v>596</v>
      </c>
      <c r="D84" s="70" t="s">
        <v>597</v>
      </c>
      <c r="E84" s="72" t="s">
        <v>183</v>
      </c>
      <c r="F84" s="70" t="s">
        <v>598</v>
      </c>
      <c r="G84" s="72" t="s">
        <v>184</v>
      </c>
      <c r="H84" s="77" t="s">
        <v>599</v>
      </c>
      <c r="I84" s="145" t="s">
        <v>466</v>
      </c>
      <c r="J84" s="145" t="s">
        <v>466</v>
      </c>
      <c r="K84" s="145"/>
      <c r="L84" s="145"/>
      <c r="M84" s="145"/>
      <c r="N84" s="147"/>
      <c r="O84" s="147"/>
      <c r="P84" s="147"/>
      <c r="Q84" s="148" t="s">
        <v>465</v>
      </c>
      <c r="R84" s="147"/>
      <c r="S84" s="147"/>
      <c r="T84" s="147"/>
      <c r="U84" s="149"/>
      <c r="V84" s="149"/>
      <c r="W84" s="149"/>
      <c r="X84" s="150" t="s">
        <v>465</v>
      </c>
      <c r="Y84" s="149"/>
      <c r="Z84" s="149"/>
      <c r="AA84" s="149"/>
    </row>
    <row r="85" spans="2:27" ht="36" x14ac:dyDescent="0.25">
      <c r="B85" s="69" t="s">
        <v>182</v>
      </c>
      <c r="C85" s="70" t="s">
        <v>596</v>
      </c>
      <c r="D85" s="70" t="s">
        <v>597</v>
      </c>
      <c r="E85" s="72" t="s">
        <v>183</v>
      </c>
      <c r="F85" s="70" t="s">
        <v>598</v>
      </c>
      <c r="G85" s="72" t="s">
        <v>185</v>
      </c>
      <c r="H85" s="77" t="s">
        <v>600</v>
      </c>
      <c r="I85" s="145" t="s">
        <v>466</v>
      </c>
      <c r="J85" s="145" t="s">
        <v>466</v>
      </c>
      <c r="K85" s="145"/>
      <c r="L85" s="145"/>
      <c r="M85" s="145"/>
      <c r="N85" s="147"/>
      <c r="O85" s="147"/>
      <c r="P85" s="147"/>
      <c r="Q85" s="148" t="s">
        <v>465</v>
      </c>
      <c r="R85" s="147"/>
      <c r="S85" s="147"/>
      <c r="T85" s="147"/>
      <c r="U85" s="149"/>
      <c r="V85" s="149"/>
      <c r="W85" s="149"/>
      <c r="X85" s="150" t="s">
        <v>465</v>
      </c>
      <c r="Y85" s="149"/>
      <c r="Z85" s="149"/>
      <c r="AA85" s="149"/>
    </row>
    <row r="86" spans="2:27" ht="36" x14ac:dyDescent="0.25">
      <c r="B86" s="69" t="s">
        <v>182</v>
      </c>
      <c r="C86" s="70" t="s">
        <v>596</v>
      </c>
      <c r="D86" s="70" t="s">
        <v>597</v>
      </c>
      <c r="E86" s="72" t="s">
        <v>183</v>
      </c>
      <c r="F86" s="70" t="s">
        <v>598</v>
      </c>
      <c r="G86" s="72" t="s">
        <v>186</v>
      </c>
      <c r="H86" s="77" t="s">
        <v>601</v>
      </c>
      <c r="I86" s="145" t="s">
        <v>466</v>
      </c>
      <c r="J86" s="145" t="s">
        <v>466</v>
      </c>
      <c r="K86" s="145"/>
      <c r="L86" s="145"/>
      <c r="M86" s="145"/>
      <c r="N86" s="147"/>
      <c r="O86" s="147"/>
      <c r="P86" s="147"/>
      <c r="Q86" s="148"/>
      <c r="R86" s="147"/>
      <c r="S86" s="147"/>
      <c r="T86" s="147"/>
      <c r="U86" s="149"/>
      <c r="V86" s="149"/>
      <c r="W86" s="149"/>
      <c r="X86" s="150"/>
      <c r="Y86" s="149"/>
      <c r="Z86" s="149"/>
      <c r="AA86" s="149"/>
    </row>
    <row r="87" spans="2:27" ht="36" x14ac:dyDescent="0.25">
      <c r="B87" s="69" t="s">
        <v>182</v>
      </c>
      <c r="C87" s="70" t="s">
        <v>596</v>
      </c>
      <c r="D87" s="70" t="s">
        <v>597</v>
      </c>
      <c r="E87" s="72" t="s">
        <v>183</v>
      </c>
      <c r="F87" s="70" t="s">
        <v>598</v>
      </c>
      <c r="G87" s="72" t="s">
        <v>187</v>
      </c>
      <c r="H87" s="77" t="s">
        <v>602</v>
      </c>
      <c r="I87" s="145" t="s">
        <v>466</v>
      </c>
      <c r="J87" s="145" t="s">
        <v>466</v>
      </c>
      <c r="K87" s="145"/>
      <c r="L87" s="145"/>
      <c r="M87" s="145"/>
      <c r="N87" s="147"/>
      <c r="O87" s="147"/>
      <c r="P87" s="147"/>
      <c r="Q87" s="148"/>
      <c r="R87" s="147"/>
      <c r="S87" s="147"/>
      <c r="T87" s="147"/>
      <c r="U87" s="149"/>
      <c r="V87" s="149"/>
      <c r="W87" s="149"/>
      <c r="X87" s="150"/>
      <c r="Y87" s="149"/>
      <c r="Z87" s="149"/>
      <c r="AA87" s="149"/>
    </row>
    <row r="88" spans="2:27" ht="36" x14ac:dyDescent="0.25">
      <c r="B88" s="69" t="s">
        <v>182</v>
      </c>
      <c r="C88" s="70" t="s">
        <v>596</v>
      </c>
      <c r="D88" s="70" t="s">
        <v>597</v>
      </c>
      <c r="E88" s="72" t="s">
        <v>183</v>
      </c>
      <c r="F88" s="70" t="s">
        <v>598</v>
      </c>
      <c r="G88" s="72" t="s">
        <v>188</v>
      </c>
      <c r="H88" s="77" t="s">
        <v>603</v>
      </c>
      <c r="I88" s="145" t="s">
        <v>466</v>
      </c>
      <c r="J88" s="145" t="s">
        <v>466</v>
      </c>
      <c r="K88" s="145"/>
      <c r="L88" s="145"/>
      <c r="M88" s="145"/>
      <c r="N88" s="147"/>
      <c r="O88" s="147"/>
      <c r="P88" s="147"/>
      <c r="Q88" s="148"/>
      <c r="R88" s="147"/>
      <c r="S88" s="147"/>
      <c r="T88" s="147"/>
      <c r="U88" s="149"/>
      <c r="V88" s="149"/>
      <c r="W88" s="149"/>
      <c r="X88" s="150"/>
      <c r="Y88" s="149"/>
      <c r="Z88" s="149"/>
      <c r="AA88" s="149"/>
    </row>
    <row r="89" spans="2:27" ht="36.75" customHeight="1" x14ac:dyDescent="0.25">
      <c r="B89" s="69" t="s">
        <v>182</v>
      </c>
      <c r="C89" s="70" t="s">
        <v>596</v>
      </c>
      <c r="D89" s="70" t="s">
        <v>604</v>
      </c>
      <c r="E89" s="72" t="s">
        <v>189</v>
      </c>
      <c r="F89" s="70" t="s">
        <v>605</v>
      </c>
      <c r="G89" s="72" t="s">
        <v>190</v>
      </c>
      <c r="H89" s="77" t="s">
        <v>606</v>
      </c>
      <c r="I89" s="145" t="s">
        <v>466</v>
      </c>
      <c r="J89" s="145" t="s">
        <v>466</v>
      </c>
      <c r="K89" s="145"/>
      <c r="L89" s="145"/>
      <c r="M89" s="145"/>
      <c r="N89" s="147"/>
      <c r="O89" s="147"/>
      <c r="P89" s="147"/>
      <c r="Q89" s="148" t="s">
        <v>465</v>
      </c>
      <c r="R89" s="147"/>
      <c r="S89" s="147"/>
      <c r="T89" s="147"/>
      <c r="U89" s="149"/>
      <c r="V89" s="149"/>
      <c r="W89" s="149"/>
      <c r="X89" s="150" t="s">
        <v>465</v>
      </c>
      <c r="Y89" s="149"/>
      <c r="Z89" s="149"/>
      <c r="AA89" s="149"/>
    </row>
    <row r="90" spans="2:27" ht="24" x14ac:dyDescent="0.25">
      <c r="B90" s="69" t="s">
        <v>182</v>
      </c>
      <c r="C90" s="70" t="s">
        <v>596</v>
      </c>
      <c r="D90" s="70" t="s">
        <v>604</v>
      </c>
      <c r="E90" s="72" t="s">
        <v>189</v>
      </c>
      <c r="F90" s="70" t="s">
        <v>605</v>
      </c>
      <c r="G90" s="72" t="s">
        <v>191</v>
      </c>
      <c r="H90" s="77" t="s">
        <v>607</v>
      </c>
      <c r="I90" s="145" t="s">
        <v>466</v>
      </c>
      <c r="J90" s="145" t="s">
        <v>466</v>
      </c>
      <c r="K90" s="145"/>
      <c r="L90" s="145"/>
      <c r="M90" s="145"/>
      <c r="N90" s="147"/>
      <c r="O90" s="147"/>
      <c r="P90" s="147"/>
      <c r="Q90" s="148" t="s">
        <v>465</v>
      </c>
      <c r="R90" s="147"/>
      <c r="S90" s="147"/>
      <c r="T90" s="147"/>
      <c r="U90" s="149"/>
      <c r="V90" s="149"/>
      <c r="W90" s="149"/>
      <c r="X90" s="150" t="s">
        <v>465</v>
      </c>
      <c r="Y90" s="149"/>
      <c r="Z90" s="149"/>
      <c r="AA90" s="149"/>
    </row>
    <row r="91" spans="2:27" ht="24" x14ac:dyDescent="0.25">
      <c r="B91" s="69" t="s">
        <v>182</v>
      </c>
      <c r="C91" s="70" t="s">
        <v>596</v>
      </c>
      <c r="D91" s="70" t="s">
        <v>604</v>
      </c>
      <c r="E91" s="72" t="s">
        <v>189</v>
      </c>
      <c r="F91" s="70" t="s">
        <v>605</v>
      </c>
      <c r="G91" s="72" t="s">
        <v>192</v>
      </c>
      <c r="H91" s="77" t="s">
        <v>608</v>
      </c>
      <c r="I91" s="145" t="s">
        <v>466</v>
      </c>
      <c r="J91" s="145" t="s">
        <v>466</v>
      </c>
      <c r="K91" s="145"/>
      <c r="L91" s="145"/>
      <c r="M91" s="145"/>
      <c r="N91" s="147"/>
      <c r="O91" s="147"/>
      <c r="P91" s="147"/>
      <c r="Q91" s="148" t="s">
        <v>465</v>
      </c>
      <c r="R91" s="147"/>
      <c r="S91" s="147"/>
      <c r="T91" s="147"/>
      <c r="U91" s="149"/>
      <c r="V91" s="149"/>
      <c r="W91" s="149"/>
      <c r="X91" s="150" t="s">
        <v>465</v>
      </c>
      <c r="Y91" s="149"/>
      <c r="Z91" s="149"/>
      <c r="AA91" s="149"/>
    </row>
    <row r="92" spans="2:27" ht="36" customHeight="1" x14ac:dyDescent="0.25">
      <c r="B92" s="89" t="s">
        <v>182</v>
      </c>
      <c r="C92" s="75" t="s">
        <v>596</v>
      </c>
      <c r="D92" s="70" t="s">
        <v>604</v>
      </c>
      <c r="E92" s="89" t="s">
        <v>193</v>
      </c>
      <c r="F92" s="75" t="s">
        <v>609</v>
      </c>
      <c r="G92" s="89" t="s">
        <v>194</v>
      </c>
      <c r="H92" s="73" t="s">
        <v>610</v>
      </c>
      <c r="I92" s="145" t="s">
        <v>466</v>
      </c>
      <c r="J92" s="145" t="s">
        <v>466</v>
      </c>
      <c r="K92" s="145"/>
      <c r="L92" s="145"/>
      <c r="M92" s="145"/>
      <c r="N92" s="147"/>
      <c r="O92" s="147"/>
      <c r="P92" s="147"/>
      <c r="Q92" s="148" t="s">
        <v>465</v>
      </c>
      <c r="R92" s="147"/>
      <c r="S92" s="147"/>
      <c r="T92" s="147"/>
      <c r="U92" s="149"/>
      <c r="V92" s="149"/>
      <c r="W92" s="149"/>
      <c r="X92" s="150" t="s">
        <v>465</v>
      </c>
      <c r="Y92" s="149"/>
      <c r="Z92" s="149"/>
      <c r="AA92" s="149"/>
    </row>
    <row r="93" spans="2:27" ht="34.5" customHeight="1" x14ac:dyDescent="0.25">
      <c r="B93" s="89" t="s">
        <v>182</v>
      </c>
      <c r="C93" s="75" t="s">
        <v>596</v>
      </c>
      <c r="D93" s="70" t="s">
        <v>604</v>
      </c>
      <c r="E93" s="89" t="s">
        <v>193</v>
      </c>
      <c r="F93" s="75" t="s">
        <v>609</v>
      </c>
      <c r="G93" s="89" t="s">
        <v>195</v>
      </c>
      <c r="H93" s="73" t="s">
        <v>611</v>
      </c>
      <c r="I93" s="145" t="s">
        <v>466</v>
      </c>
      <c r="J93" s="145" t="s">
        <v>466</v>
      </c>
      <c r="K93" s="145"/>
      <c r="L93" s="145"/>
      <c r="M93" s="145"/>
      <c r="N93" s="147"/>
      <c r="O93" s="147"/>
      <c r="P93" s="147"/>
      <c r="Q93" s="148" t="s">
        <v>465</v>
      </c>
      <c r="R93" s="147"/>
      <c r="S93" s="147"/>
      <c r="T93" s="147"/>
      <c r="U93" s="149"/>
      <c r="V93" s="149"/>
      <c r="W93" s="149"/>
      <c r="X93" s="150" t="s">
        <v>465</v>
      </c>
      <c r="Y93" s="149"/>
      <c r="Z93" s="149"/>
      <c r="AA93" s="149"/>
    </row>
    <row r="94" spans="2:27" ht="21" customHeight="1" x14ac:dyDescent="0.25">
      <c r="B94" s="203" t="s">
        <v>508</v>
      </c>
      <c r="C94" s="204"/>
      <c r="D94" s="204"/>
      <c r="E94" s="204"/>
      <c r="F94" s="205"/>
      <c r="G94" s="79"/>
      <c r="H94" s="80"/>
      <c r="I94" s="242" t="s">
        <v>465</v>
      </c>
      <c r="J94" s="243"/>
      <c r="K94" s="151"/>
      <c r="L94" s="151"/>
      <c r="M94" s="151"/>
      <c r="N94" s="156"/>
      <c r="O94" s="159"/>
      <c r="P94" s="159"/>
      <c r="Q94" s="148" t="s">
        <v>465</v>
      </c>
      <c r="R94" s="159"/>
      <c r="S94" s="159"/>
      <c r="T94" s="159"/>
      <c r="U94" s="158"/>
      <c r="V94" s="149"/>
      <c r="W94" s="149"/>
      <c r="X94" s="150" t="s">
        <v>465</v>
      </c>
      <c r="Y94" s="149"/>
      <c r="Z94" s="149"/>
      <c r="AA94" s="149"/>
    </row>
    <row r="95" spans="2:27" ht="25.5" customHeight="1" x14ac:dyDescent="0.25">
      <c r="B95" s="81" t="s">
        <v>612</v>
      </c>
      <c r="C95" s="82"/>
      <c r="D95" s="82"/>
      <c r="E95" s="82"/>
      <c r="F95" s="82"/>
      <c r="G95" s="82"/>
      <c r="H95" s="82"/>
      <c r="I95" s="152"/>
      <c r="J95" s="152"/>
      <c r="K95" s="82"/>
      <c r="L95" s="82"/>
      <c r="M95" s="82"/>
      <c r="N95" s="82"/>
      <c r="O95" s="82"/>
      <c r="P95" s="82"/>
      <c r="Q95" s="82"/>
      <c r="R95" s="82"/>
      <c r="S95" s="82"/>
      <c r="T95" s="153"/>
      <c r="U95" s="154"/>
      <c r="V95" s="154"/>
      <c r="W95" s="154"/>
      <c r="X95" s="154"/>
      <c r="Y95" s="154"/>
      <c r="Z95" s="154"/>
      <c r="AA95" s="155"/>
    </row>
    <row r="96" spans="2:27" ht="60" x14ac:dyDescent="0.25">
      <c r="B96" s="72" t="s">
        <v>196</v>
      </c>
      <c r="C96" s="70" t="s">
        <v>613</v>
      </c>
      <c r="D96" s="70" t="s">
        <v>614</v>
      </c>
      <c r="E96" s="72" t="s">
        <v>197</v>
      </c>
      <c r="F96" s="70" t="s">
        <v>615</v>
      </c>
      <c r="G96" s="72" t="s">
        <v>198</v>
      </c>
      <c r="H96" s="77" t="s">
        <v>616</v>
      </c>
      <c r="I96" s="145" t="s">
        <v>466</v>
      </c>
      <c r="J96" s="145" t="s">
        <v>466</v>
      </c>
      <c r="K96" s="145"/>
      <c r="L96" s="145"/>
      <c r="M96" s="145"/>
      <c r="N96" s="147"/>
      <c r="O96" s="147"/>
      <c r="P96" s="147"/>
      <c r="Q96" s="148" t="s">
        <v>465</v>
      </c>
      <c r="R96" s="147"/>
      <c r="S96" s="147"/>
      <c r="T96" s="147"/>
      <c r="U96" s="149"/>
      <c r="V96" s="149"/>
      <c r="W96" s="149"/>
      <c r="X96" s="150" t="s">
        <v>465</v>
      </c>
      <c r="Y96" s="149"/>
      <c r="Z96" s="149"/>
      <c r="AA96" s="149"/>
    </row>
    <row r="97" spans="2:27" ht="42.75" customHeight="1" x14ac:dyDescent="0.25">
      <c r="B97" s="72" t="s">
        <v>196</v>
      </c>
      <c r="C97" s="70" t="s">
        <v>613</v>
      </c>
      <c r="D97" s="70" t="s">
        <v>614</v>
      </c>
      <c r="E97" s="72" t="s">
        <v>197</v>
      </c>
      <c r="F97" s="70" t="s">
        <v>615</v>
      </c>
      <c r="G97" s="72" t="s">
        <v>199</v>
      </c>
      <c r="H97" s="77" t="s">
        <v>617</v>
      </c>
      <c r="I97" s="145" t="s">
        <v>466</v>
      </c>
      <c r="J97" s="145" t="s">
        <v>466</v>
      </c>
      <c r="K97" s="145"/>
      <c r="L97" s="145"/>
      <c r="M97" s="145"/>
      <c r="N97" s="147"/>
      <c r="O97" s="147"/>
      <c r="P97" s="147"/>
      <c r="Q97" s="148" t="s">
        <v>465</v>
      </c>
      <c r="R97" s="147"/>
      <c r="S97" s="147"/>
      <c r="T97" s="147"/>
      <c r="U97" s="149"/>
      <c r="V97" s="149"/>
      <c r="W97" s="149"/>
      <c r="X97" s="150" t="s">
        <v>465</v>
      </c>
      <c r="Y97" s="149"/>
      <c r="Z97" s="149"/>
      <c r="AA97" s="149"/>
    </row>
    <row r="98" spans="2:27" ht="60" x14ac:dyDescent="0.25">
      <c r="B98" s="72" t="s">
        <v>196</v>
      </c>
      <c r="C98" s="70" t="s">
        <v>613</v>
      </c>
      <c r="D98" s="70" t="s">
        <v>614</v>
      </c>
      <c r="E98" s="72" t="s">
        <v>200</v>
      </c>
      <c r="F98" s="70" t="s">
        <v>615</v>
      </c>
      <c r="G98" s="72" t="s">
        <v>201</v>
      </c>
      <c r="H98" s="77" t="s">
        <v>618</v>
      </c>
      <c r="I98" s="145" t="s">
        <v>466</v>
      </c>
      <c r="J98" s="145" t="s">
        <v>466</v>
      </c>
      <c r="K98" s="145"/>
      <c r="L98" s="145"/>
      <c r="M98" s="145"/>
      <c r="N98" s="147"/>
      <c r="O98" s="147"/>
      <c r="P98" s="147"/>
      <c r="Q98" s="148" t="s">
        <v>465</v>
      </c>
      <c r="R98" s="147"/>
      <c r="S98" s="147"/>
      <c r="T98" s="147"/>
      <c r="U98" s="149"/>
      <c r="V98" s="149"/>
      <c r="W98" s="149"/>
      <c r="X98" s="150" t="s">
        <v>465</v>
      </c>
      <c r="Y98" s="149"/>
      <c r="Z98" s="149"/>
      <c r="AA98" s="149"/>
    </row>
    <row r="99" spans="2:27" ht="60" x14ac:dyDescent="0.25">
      <c r="B99" s="72" t="s">
        <v>196</v>
      </c>
      <c r="C99" s="70" t="s">
        <v>613</v>
      </c>
      <c r="D99" s="70" t="s">
        <v>614</v>
      </c>
      <c r="E99" s="72" t="s">
        <v>200</v>
      </c>
      <c r="F99" s="70" t="s">
        <v>615</v>
      </c>
      <c r="G99" s="72" t="s">
        <v>202</v>
      </c>
      <c r="H99" s="77" t="s">
        <v>619</v>
      </c>
      <c r="I99" s="145" t="s">
        <v>466</v>
      </c>
      <c r="J99" s="145" t="s">
        <v>466</v>
      </c>
      <c r="K99" s="145"/>
      <c r="L99" s="145"/>
      <c r="M99" s="145"/>
      <c r="N99" s="147"/>
      <c r="O99" s="147"/>
      <c r="P99" s="147"/>
      <c r="Q99" s="148" t="s">
        <v>465</v>
      </c>
      <c r="R99" s="147"/>
      <c r="S99" s="147"/>
      <c r="T99" s="147"/>
      <c r="U99" s="149"/>
      <c r="V99" s="149"/>
      <c r="W99" s="149"/>
      <c r="X99" s="150" t="s">
        <v>465</v>
      </c>
      <c r="Y99" s="149"/>
      <c r="Z99" s="149"/>
      <c r="AA99" s="149"/>
    </row>
    <row r="100" spans="2:27" ht="60" x14ac:dyDescent="0.25">
      <c r="B100" s="69" t="s">
        <v>196</v>
      </c>
      <c r="C100" s="83" t="s">
        <v>613</v>
      </c>
      <c r="D100" s="70" t="s">
        <v>614</v>
      </c>
      <c r="E100" s="69" t="s">
        <v>203</v>
      </c>
      <c r="F100" s="83" t="s">
        <v>620</v>
      </c>
      <c r="G100" s="69" t="s">
        <v>204</v>
      </c>
      <c r="H100" s="84" t="s">
        <v>621</v>
      </c>
      <c r="I100" s="145" t="s">
        <v>466</v>
      </c>
      <c r="J100" s="145" t="s">
        <v>466</v>
      </c>
      <c r="K100" s="145"/>
      <c r="L100" s="145"/>
      <c r="M100" s="145"/>
      <c r="N100" s="147"/>
      <c r="O100" s="147"/>
      <c r="P100" s="147"/>
      <c r="Q100" s="148" t="s">
        <v>465</v>
      </c>
      <c r="R100" s="147"/>
      <c r="S100" s="147"/>
      <c r="T100" s="147"/>
      <c r="U100" s="149"/>
      <c r="V100" s="149"/>
      <c r="W100" s="149"/>
      <c r="X100" s="150" t="s">
        <v>465</v>
      </c>
      <c r="Y100" s="149"/>
      <c r="Z100" s="149"/>
      <c r="AA100" s="149"/>
    </row>
    <row r="101" spans="2:27" ht="23.25" customHeight="1" x14ac:dyDescent="0.25">
      <c r="B101" s="203" t="s">
        <v>508</v>
      </c>
      <c r="C101" s="204"/>
      <c r="D101" s="204"/>
      <c r="E101" s="204"/>
      <c r="F101" s="205"/>
      <c r="G101" s="79"/>
      <c r="H101" s="80"/>
      <c r="I101" s="242" t="s">
        <v>465</v>
      </c>
      <c r="J101" s="243"/>
      <c r="K101" s="151"/>
      <c r="L101" s="151"/>
      <c r="M101" s="151"/>
      <c r="N101" s="147"/>
      <c r="O101" s="159"/>
      <c r="P101" s="159"/>
      <c r="Q101" s="148"/>
      <c r="R101" s="159"/>
      <c r="S101" s="159"/>
      <c r="T101" s="159"/>
      <c r="U101" s="149"/>
      <c r="V101" s="149"/>
      <c r="W101" s="149"/>
      <c r="X101" s="150"/>
      <c r="Y101" s="149"/>
      <c r="Z101" s="149"/>
      <c r="AA101" s="149"/>
    </row>
    <row r="102" spans="2:27" ht="27.75" customHeight="1" x14ac:dyDescent="0.25">
      <c r="B102" s="81" t="s">
        <v>622</v>
      </c>
      <c r="C102" s="82"/>
      <c r="D102" s="82"/>
      <c r="E102" s="82"/>
      <c r="F102" s="82"/>
      <c r="G102" s="82"/>
      <c r="H102" s="82"/>
      <c r="I102" s="152"/>
      <c r="J102" s="152"/>
      <c r="K102" s="82"/>
      <c r="L102" s="82"/>
      <c r="M102" s="82"/>
      <c r="N102" s="82"/>
      <c r="O102" s="82"/>
      <c r="P102" s="82"/>
      <c r="Q102" s="82"/>
      <c r="R102" s="82"/>
      <c r="S102" s="82"/>
      <c r="T102" s="153"/>
      <c r="U102" s="154"/>
      <c r="V102" s="154"/>
      <c r="W102" s="154"/>
      <c r="X102" s="154"/>
      <c r="Y102" s="154"/>
      <c r="Z102" s="154"/>
      <c r="AA102" s="155"/>
    </row>
    <row r="103" spans="2:27" x14ac:dyDescent="0.25">
      <c r="B103" s="160"/>
      <c r="C103" s="160"/>
      <c r="D103" s="160"/>
      <c r="E103" s="160"/>
      <c r="F103" s="160"/>
      <c r="G103" s="160"/>
      <c r="H103" s="160"/>
      <c r="I103" s="160"/>
      <c r="J103" s="160"/>
      <c r="K103" s="160"/>
      <c r="L103" s="160"/>
      <c r="M103" s="160"/>
      <c r="N103" s="161"/>
      <c r="U103" s="161"/>
    </row>
    <row r="104" spans="2:27" x14ac:dyDescent="0.25">
      <c r="B104" s="162"/>
      <c r="C104" s="163"/>
      <c r="D104" s="163"/>
      <c r="E104" s="162"/>
      <c r="F104" s="163"/>
      <c r="G104" s="162"/>
      <c r="H104" s="164"/>
      <c r="I104" s="165"/>
      <c r="J104" s="166"/>
      <c r="K104" s="166"/>
      <c r="L104" s="166"/>
      <c r="M104" s="166"/>
      <c r="N104" s="167"/>
      <c r="U104" s="167"/>
    </row>
    <row r="105" spans="2:27" x14ac:dyDescent="0.25">
      <c r="B105" s="90" t="s">
        <v>205</v>
      </c>
      <c r="C105" s="217" t="s">
        <v>623</v>
      </c>
      <c r="D105" s="218"/>
      <c r="E105" s="91" t="s">
        <v>624</v>
      </c>
      <c r="F105" s="219" t="s">
        <v>455</v>
      </c>
      <c r="G105" s="220"/>
      <c r="H105" s="220"/>
      <c r="I105" s="220"/>
      <c r="J105" s="221"/>
      <c r="K105" s="168"/>
      <c r="L105" s="168"/>
      <c r="M105" s="168"/>
      <c r="N105" s="161"/>
      <c r="U105" s="161"/>
    </row>
    <row r="106" spans="2:27" ht="34.5" customHeight="1" x14ac:dyDescent="0.25">
      <c r="B106" s="69" t="s">
        <v>206</v>
      </c>
      <c r="C106" s="212" t="s">
        <v>625</v>
      </c>
      <c r="D106" s="213"/>
      <c r="E106" s="73"/>
      <c r="F106" s="246"/>
      <c r="G106" s="247"/>
      <c r="H106" s="247"/>
      <c r="I106" s="247"/>
      <c r="J106" s="248"/>
      <c r="K106" s="169"/>
      <c r="L106" s="169"/>
      <c r="M106" s="169"/>
    </row>
    <row r="107" spans="2:27" ht="34.5" customHeight="1" x14ac:dyDescent="0.25">
      <c r="B107" s="69" t="s">
        <v>209</v>
      </c>
      <c r="C107" s="212" t="s">
        <v>626</v>
      </c>
      <c r="D107" s="213"/>
      <c r="E107" s="73"/>
      <c r="F107" s="246"/>
      <c r="G107" s="247"/>
      <c r="H107" s="247"/>
      <c r="I107" s="247"/>
      <c r="J107" s="248"/>
      <c r="K107" s="169"/>
      <c r="L107" s="169"/>
      <c r="M107" s="169"/>
    </row>
    <row r="108" spans="2:27" ht="34.5" customHeight="1" x14ac:dyDescent="0.25">
      <c r="B108" s="69" t="s">
        <v>211</v>
      </c>
      <c r="C108" s="212" t="s">
        <v>627</v>
      </c>
      <c r="D108" s="213"/>
      <c r="E108" s="73"/>
      <c r="F108" s="251"/>
      <c r="G108" s="252"/>
      <c r="H108" s="252"/>
      <c r="I108" s="252"/>
      <c r="J108" s="253"/>
      <c r="K108" s="170"/>
      <c r="L108" s="170"/>
      <c r="M108" s="170"/>
    </row>
    <row r="109" spans="2:27" ht="34.5" customHeight="1" x14ac:dyDescent="0.25">
      <c r="B109" s="69" t="s">
        <v>212</v>
      </c>
      <c r="C109" s="212" t="s">
        <v>418</v>
      </c>
      <c r="D109" s="213"/>
      <c r="E109" s="171"/>
      <c r="F109" s="246"/>
      <c r="G109" s="247"/>
      <c r="H109" s="247"/>
      <c r="I109" s="247"/>
      <c r="J109" s="248"/>
      <c r="K109" s="169"/>
      <c r="L109" s="169"/>
      <c r="M109" s="169"/>
    </row>
    <row r="110" spans="2:27" ht="34.5" customHeight="1" x14ac:dyDescent="0.25">
      <c r="B110" s="69" t="s">
        <v>215</v>
      </c>
      <c r="C110" s="212" t="s">
        <v>628</v>
      </c>
      <c r="D110" s="213"/>
      <c r="E110" s="171"/>
      <c r="F110" s="246"/>
      <c r="G110" s="247"/>
      <c r="H110" s="247"/>
      <c r="I110" s="247"/>
      <c r="J110" s="248"/>
      <c r="K110" s="169"/>
      <c r="L110" s="169"/>
      <c r="M110" s="169"/>
    </row>
    <row r="112" spans="2:27" x14ac:dyDescent="0.25">
      <c r="B112" s="90" t="s">
        <v>205</v>
      </c>
      <c r="C112" s="217" t="s">
        <v>623</v>
      </c>
      <c r="D112" s="218"/>
      <c r="E112" s="91" t="s">
        <v>624</v>
      </c>
      <c r="F112" s="219" t="s">
        <v>455</v>
      </c>
      <c r="G112" s="220"/>
      <c r="H112" s="220"/>
      <c r="I112" s="220"/>
      <c r="J112" s="221"/>
      <c r="K112" s="168"/>
      <c r="L112" s="168"/>
      <c r="M112" s="168"/>
      <c r="N112" s="161"/>
      <c r="U112" s="161"/>
    </row>
    <row r="113" spans="2:13" ht="34.5" customHeight="1" x14ac:dyDescent="0.25">
      <c r="B113" s="69" t="s">
        <v>216</v>
      </c>
      <c r="C113" s="212" t="s">
        <v>629</v>
      </c>
      <c r="D113" s="213"/>
      <c r="E113" s="73"/>
      <c r="F113" s="246"/>
      <c r="G113" s="247"/>
      <c r="H113" s="247"/>
      <c r="I113" s="247"/>
      <c r="J113" s="248"/>
      <c r="K113" s="169"/>
      <c r="L113" s="169"/>
      <c r="M113" s="169"/>
    </row>
    <row r="114" spans="2:13" ht="34.5" customHeight="1" x14ac:dyDescent="0.25">
      <c r="B114" s="69" t="s">
        <v>217</v>
      </c>
      <c r="C114" s="212" t="s">
        <v>630</v>
      </c>
      <c r="D114" s="213"/>
      <c r="E114" s="73"/>
      <c r="F114" s="246"/>
      <c r="G114" s="247"/>
      <c r="H114" s="247"/>
      <c r="I114" s="247"/>
      <c r="J114" s="248"/>
      <c r="K114" s="169"/>
      <c r="L114" s="169"/>
      <c r="M114" s="169"/>
    </row>
    <row r="115" spans="2:13" ht="34.5" customHeight="1" x14ac:dyDescent="0.25">
      <c r="B115" s="69" t="s">
        <v>218</v>
      </c>
      <c r="C115" s="212" t="s">
        <v>631</v>
      </c>
      <c r="D115" s="213"/>
      <c r="E115" s="73"/>
      <c r="F115" s="251"/>
      <c r="G115" s="252"/>
      <c r="H115" s="252"/>
      <c r="I115" s="252"/>
      <c r="J115" s="253"/>
      <c r="K115" s="170"/>
      <c r="L115" s="170"/>
      <c r="M115" s="170"/>
    </row>
    <row r="116" spans="2:13" ht="34.5" customHeight="1" x14ac:dyDescent="0.25">
      <c r="B116" s="69" t="s">
        <v>219</v>
      </c>
      <c r="C116" s="212" t="s">
        <v>632</v>
      </c>
      <c r="D116" s="213"/>
      <c r="E116" s="171"/>
      <c r="F116" s="246"/>
      <c r="G116" s="247"/>
      <c r="H116" s="247"/>
      <c r="I116" s="247"/>
      <c r="J116" s="248"/>
      <c r="K116" s="169"/>
      <c r="L116" s="169"/>
      <c r="M116" s="169"/>
    </row>
    <row r="117" spans="2:13" ht="34.5" customHeight="1" x14ac:dyDescent="0.25">
      <c r="B117" s="69" t="s">
        <v>220</v>
      </c>
      <c r="C117" s="212" t="s">
        <v>633</v>
      </c>
      <c r="D117" s="213"/>
      <c r="E117" s="171"/>
      <c r="F117" s="246"/>
      <c r="G117" s="247"/>
      <c r="H117" s="247"/>
      <c r="I117" s="247"/>
      <c r="J117" s="248"/>
      <c r="K117" s="169"/>
      <c r="L117" s="169"/>
      <c r="M117" s="169"/>
    </row>
    <row r="118" spans="2:13" ht="34.5" customHeight="1" x14ac:dyDescent="0.25">
      <c r="B118" s="69" t="s">
        <v>221</v>
      </c>
      <c r="C118" s="212" t="s">
        <v>634</v>
      </c>
      <c r="D118" s="213"/>
      <c r="E118" s="171"/>
      <c r="F118" s="246"/>
      <c r="G118" s="247"/>
      <c r="H118" s="247"/>
      <c r="I118" s="247"/>
      <c r="J118" s="248"/>
      <c r="K118" s="169"/>
      <c r="L118" s="169"/>
      <c r="M118" s="169"/>
    </row>
  </sheetData>
  <sheetProtection formatCells="0" formatColumns="0" formatRows="0" selectLockedCells="1" selectUnlockedCells="1"/>
  <autoFilter ref="B7:T102" xr:uid="{00000000-0009-0000-0000-000003000000}"/>
  <mergeCells count="54">
    <mergeCell ref="Z6:AA6"/>
    <mergeCell ref="K6:R6"/>
    <mergeCell ref="U6:Y6"/>
    <mergeCell ref="U5:AA5"/>
    <mergeCell ref="K5:T5"/>
    <mergeCell ref="S6:T6"/>
    <mergeCell ref="C116:D116"/>
    <mergeCell ref="F116:J116"/>
    <mergeCell ref="C117:D117"/>
    <mergeCell ref="F117:J117"/>
    <mergeCell ref="C118:D118"/>
    <mergeCell ref="F118:J118"/>
    <mergeCell ref="C113:D113"/>
    <mergeCell ref="F113:J113"/>
    <mergeCell ref="C114:D114"/>
    <mergeCell ref="F114:J114"/>
    <mergeCell ref="C115:D115"/>
    <mergeCell ref="F115:J115"/>
    <mergeCell ref="C109:D109"/>
    <mergeCell ref="F109:J109"/>
    <mergeCell ref="C110:D110"/>
    <mergeCell ref="F110:J110"/>
    <mergeCell ref="C112:D112"/>
    <mergeCell ref="F112:J112"/>
    <mergeCell ref="C106:D106"/>
    <mergeCell ref="F106:J106"/>
    <mergeCell ref="C107:D107"/>
    <mergeCell ref="F107:J107"/>
    <mergeCell ref="C108:D108"/>
    <mergeCell ref="F108:J108"/>
    <mergeCell ref="B94:F94"/>
    <mergeCell ref="I94:J94"/>
    <mergeCell ref="B101:F101"/>
    <mergeCell ref="I101:J101"/>
    <mergeCell ref="C105:D105"/>
    <mergeCell ref="F105:J105"/>
    <mergeCell ref="B70:F70"/>
    <mergeCell ref="I70:J70"/>
    <mergeCell ref="B75:F75"/>
    <mergeCell ref="I75:J75"/>
    <mergeCell ref="B82:F82"/>
    <mergeCell ref="I82:J82"/>
    <mergeCell ref="B35:F35"/>
    <mergeCell ref="I35:J35"/>
    <mergeCell ref="B49:F49"/>
    <mergeCell ref="I49:J49"/>
    <mergeCell ref="B55:F55"/>
    <mergeCell ref="I55:J55"/>
    <mergeCell ref="I6:J6"/>
    <mergeCell ref="B2:B5"/>
    <mergeCell ref="D2:E2"/>
    <mergeCell ref="D3:E3"/>
    <mergeCell ref="D4:E4"/>
    <mergeCell ref="D5:E5"/>
  </mergeCells>
  <pageMargins left="0.70866141732283472" right="0.70866141732283472" top="0.74803149606299213" bottom="0.74803149606299213" header="0.31496062992125984" footer="0.31496062992125984"/>
  <pageSetup paperSize="8" scale="64" fitToHeight="0" orientation="landscape" r:id="rId1"/>
  <rowBreaks count="2" manualBreakCount="2">
    <brk id="49" max="16383" man="1"/>
    <brk id="5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B1:AA118"/>
  <sheetViews>
    <sheetView showGridLines="0" topLeftCell="A70" zoomScale="90" zoomScaleNormal="90" zoomScaleSheetLayoutView="90" zoomScalePageLayoutView="62" workbookViewId="0">
      <selection activeCell="G74" sqref="G74"/>
    </sheetView>
  </sheetViews>
  <sheetFormatPr defaultColWidth="9.28515625" defaultRowHeight="12" x14ac:dyDescent="0.25"/>
  <cols>
    <col min="1" max="1" width="1.5703125" style="99" customWidth="1"/>
    <col min="2" max="2" width="12.7109375" style="98" customWidth="1"/>
    <col min="3" max="3" width="19.7109375" style="99" customWidth="1"/>
    <col min="4" max="4" width="32.28515625" style="99" customWidth="1"/>
    <col min="5" max="5" width="14.28515625" style="98" customWidth="1"/>
    <col min="6" max="6" width="17.28515625" style="99" customWidth="1"/>
    <col min="7" max="7" width="11.7109375" style="100" customWidth="1"/>
    <col min="8" max="8" width="61.5703125" style="99" customWidth="1"/>
    <col min="9" max="9" width="13" style="98" customWidth="1"/>
    <col min="10" max="13" width="13" style="130" customWidth="1"/>
    <col min="14" max="14" width="31" style="130" customWidth="1"/>
    <col min="15" max="16" width="35.42578125" style="99" customWidth="1"/>
    <col min="17" max="17" width="12.28515625" style="99" customWidth="1"/>
    <col min="18" max="18" width="35.42578125" style="99" customWidth="1"/>
    <col min="19" max="20" width="30.28515625" style="99" customWidth="1"/>
    <col min="21" max="21" width="31" style="130" customWidth="1"/>
    <col min="22" max="23" width="35.42578125" style="99" customWidth="1"/>
    <col min="24" max="24" width="12.28515625" style="99" customWidth="1"/>
    <col min="25" max="25" width="35.42578125" style="99" customWidth="1"/>
    <col min="26" max="27" width="30.28515625" style="99" customWidth="1"/>
    <col min="28" max="28" width="9.28515625" style="99"/>
    <col min="29" max="29" width="9.28515625" style="99" customWidth="1"/>
    <col min="30" max="30" width="7.7109375" style="99" bestFit="1" customWidth="1"/>
    <col min="31" max="16384" width="9.28515625" style="99"/>
  </cols>
  <sheetData>
    <row r="1" spans="2:27" ht="21.75" customHeight="1" x14ac:dyDescent="0.25">
      <c r="D1" s="129"/>
      <c r="E1" s="129"/>
      <c r="F1" s="105" t="s">
        <v>635</v>
      </c>
    </row>
    <row r="2" spans="2:27" ht="11.25" customHeight="1" x14ac:dyDescent="0.25">
      <c r="B2" s="206" t="s">
        <v>636</v>
      </c>
      <c r="C2" s="176" t="s">
        <v>637</v>
      </c>
      <c r="D2" s="244"/>
      <c r="E2" s="245"/>
      <c r="F2" s="131"/>
      <c r="H2" s="132"/>
      <c r="I2" s="133"/>
      <c r="J2" s="134"/>
      <c r="K2" s="134"/>
      <c r="L2" s="134"/>
      <c r="M2" s="134"/>
      <c r="N2" s="134"/>
      <c r="U2" s="134"/>
    </row>
    <row r="3" spans="2:27" x14ac:dyDescent="0.25">
      <c r="B3" s="207"/>
      <c r="C3" s="177" t="s">
        <v>638</v>
      </c>
      <c r="D3" s="244"/>
      <c r="E3" s="245"/>
      <c r="F3" s="106"/>
      <c r="H3" s="132"/>
      <c r="I3" s="133"/>
      <c r="J3" s="134"/>
      <c r="K3" s="134"/>
      <c r="L3" s="134"/>
      <c r="M3" s="134"/>
      <c r="N3" s="134"/>
      <c r="U3" s="134"/>
    </row>
    <row r="4" spans="2:27" x14ac:dyDescent="0.25">
      <c r="B4" s="207"/>
      <c r="C4" s="177" t="s">
        <v>639</v>
      </c>
      <c r="D4" s="244"/>
      <c r="E4" s="245"/>
      <c r="F4" s="106"/>
      <c r="H4" s="132"/>
      <c r="I4" s="133"/>
      <c r="J4" s="134"/>
      <c r="K4" s="134"/>
      <c r="L4" s="134"/>
      <c r="M4" s="134"/>
      <c r="N4" s="134"/>
      <c r="U4" s="134"/>
    </row>
    <row r="5" spans="2:27" ht="15.75" thickBot="1" x14ac:dyDescent="0.3">
      <c r="B5" s="208"/>
      <c r="C5" s="178" t="s">
        <v>640</v>
      </c>
      <c r="D5" s="244"/>
      <c r="E5" s="245"/>
      <c r="F5" s="106"/>
      <c r="K5" s="254" t="s">
        <v>66</v>
      </c>
      <c r="L5" s="254"/>
      <c r="M5" s="254"/>
      <c r="N5" s="254"/>
      <c r="O5" s="254"/>
      <c r="P5" s="254"/>
      <c r="Q5" s="254"/>
      <c r="R5" s="254"/>
      <c r="S5" s="254"/>
      <c r="T5" s="254"/>
      <c r="U5" s="255" t="s">
        <v>228</v>
      </c>
      <c r="V5" s="255"/>
      <c r="W5" s="255"/>
      <c r="X5" s="255"/>
      <c r="Y5" s="255"/>
      <c r="Z5" s="255"/>
      <c r="AA5" s="255"/>
    </row>
    <row r="6" spans="2:27" ht="12.75" customHeight="1" thickBot="1" x14ac:dyDescent="0.3">
      <c r="I6" s="135" t="s">
        <v>228</v>
      </c>
      <c r="J6" s="136"/>
      <c r="K6" s="224" t="s">
        <v>641</v>
      </c>
      <c r="L6" s="224"/>
      <c r="M6" s="224" t="s">
        <v>642</v>
      </c>
      <c r="N6" s="224"/>
      <c r="O6" s="224" t="s">
        <v>642</v>
      </c>
      <c r="P6" s="224"/>
      <c r="Q6" s="224" t="s">
        <v>642</v>
      </c>
      <c r="R6" s="225"/>
      <c r="S6" s="240" t="s">
        <v>643</v>
      </c>
      <c r="T6" s="241"/>
      <c r="U6" s="236" t="s">
        <v>644</v>
      </c>
      <c r="V6" s="223"/>
      <c r="W6" s="223"/>
      <c r="X6" s="223"/>
      <c r="Y6" s="237"/>
      <c r="Z6" s="249" t="s">
        <v>645</v>
      </c>
      <c r="AA6" s="250"/>
    </row>
    <row r="7" spans="2:27" s="140" customFormat="1" ht="81" customHeight="1" thickBot="1" x14ac:dyDescent="0.3">
      <c r="B7" s="62" t="s">
        <v>646</v>
      </c>
      <c r="C7" s="63" t="s">
        <v>647</v>
      </c>
      <c r="D7" s="63" t="s">
        <v>648</v>
      </c>
      <c r="E7" s="63" t="s">
        <v>649</v>
      </c>
      <c r="F7" s="63" t="s">
        <v>650</v>
      </c>
      <c r="G7" s="63" t="s">
        <v>651</v>
      </c>
      <c r="H7" s="63" t="s">
        <v>652</v>
      </c>
      <c r="I7" s="137" t="s">
        <v>653</v>
      </c>
      <c r="J7" s="137" t="s">
        <v>654</v>
      </c>
      <c r="K7" s="63" t="s">
        <v>653</v>
      </c>
      <c r="L7" s="63" t="s">
        <v>654</v>
      </c>
      <c r="M7" s="63" t="s">
        <v>655</v>
      </c>
      <c r="N7" s="63" t="s">
        <v>656</v>
      </c>
      <c r="O7" s="63" t="s">
        <v>657</v>
      </c>
      <c r="P7" s="63" t="s">
        <v>658</v>
      </c>
      <c r="Q7" s="63" t="s">
        <v>659</v>
      </c>
      <c r="R7" s="63" t="s">
        <v>660</v>
      </c>
      <c r="S7" s="63" t="s">
        <v>661</v>
      </c>
      <c r="T7" s="179" t="s">
        <v>662</v>
      </c>
      <c r="U7" s="137" t="s">
        <v>656</v>
      </c>
      <c r="V7" s="137" t="s">
        <v>657</v>
      </c>
      <c r="W7" s="137" t="s">
        <v>658</v>
      </c>
      <c r="X7" s="137" t="s">
        <v>659</v>
      </c>
      <c r="Y7" s="137" t="s">
        <v>660</v>
      </c>
      <c r="Z7" s="137" t="s">
        <v>661</v>
      </c>
      <c r="AA7" s="180" t="s">
        <v>662</v>
      </c>
    </row>
    <row r="8" spans="2:27" s="144" customFormat="1" ht="24" customHeight="1" x14ac:dyDescent="0.25">
      <c r="B8" s="67" t="s">
        <v>663</v>
      </c>
      <c r="C8" s="68"/>
      <c r="D8" s="68"/>
      <c r="E8" s="68"/>
      <c r="F8" s="68"/>
      <c r="G8" s="68"/>
      <c r="H8" s="68"/>
      <c r="I8" s="141"/>
      <c r="J8" s="141"/>
      <c r="K8" s="68"/>
      <c r="L8" s="68"/>
      <c r="M8" s="68"/>
      <c r="N8" s="68"/>
      <c r="O8" s="68"/>
      <c r="P8" s="68"/>
      <c r="Q8" s="68"/>
      <c r="R8" s="68"/>
      <c r="S8" s="68"/>
      <c r="T8" s="142"/>
      <c r="U8" s="141"/>
      <c r="V8" s="141"/>
      <c r="W8" s="141"/>
      <c r="X8" s="141"/>
      <c r="Y8" s="141"/>
      <c r="Z8" s="141"/>
      <c r="AA8" s="143"/>
    </row>
    <row r="9" spans="2:27" ht="48" customHeight="1" x14ac:dyDescent="0.25">
      <c r="B9" s="69" t="s">
        <v>664</v>
      </c>
      <c r="C9" s="70" t="s">
        <v>665</v>
      </c>
      <c r="D9" s="70" t="s">
        <v>666</v>
      </c>
      <c r="E9" s="71" t="s">
        <v>667</v>
      </c>
      <c r="F9" s="70" t="s">
        <v>668</v>
      </c>
      <c r="G9" s="72" t="s">
        <v>669</v>
      </c>
      <c r="H9" s="77" t="s">
        <v>670</v>
      </c>
      <c r="I9" s="188" t="s">
        <v>671</v>
      </c>
      <c r="J9" s="189" t="s">
        <v>671</v>
      </c>
      <c r="K9" s="146"/>
      <c r="L9" s="146"/>
      <c r="M9" s="146"/>
      <c r="N9" s="147"/>
      <c r="O9" s="147"/>
      <c r="P9" s="147"/>
      <c r="Q9" s="148" t="s">
        <v>671</v>
      </c>
      <c r="R9" s="147"/>
      <c r="S9" s="147"/>
      <c r="T9" s="147"/>
      <c r="U9" s="149"/>
      <c r="V9" s="149"/>
      <c r="W9" s="149"/>
      <c r="X9" s="150" t="s">
        <v>671</v>
      </c>
      <c r="Y9" s="149"/>
      <c r="Z9" s="149"/>
      <c r="AA9" s="149"/>
    </row>
    <row r="10" spans="2:27" ht="36" x14ac:dyDescent="0.25">
      <c r="B10" s="69" t="s">
        <v>664</v>
      </c>
      <c r="C10" s="70" t="s">
        <v>665</v>
      </c>
      <c r="D10" s="70" t="s">
        <v>666</v>
      </c>
      <c r="E10" s="71" t="s">
        <v>667</v>
      </c>
      <c r="F10" s="70" t="s">
        <v>668</v>
      </c>
      <c r="G10" s="72" t="s">
        <v>672</v>
      </c>
      <c r="H10" s="77" t="s">
        <v>673</v>
      </c>
      <c r="I10" s="188" t="s">
        <v>671</v>
      </c>
      <c r="J10" s="189" t="s">
        <v>671</v>
      </c>
      <c r="K10" s="146"/>
      <c r="L10" s="146"/>
      <c r="M10" s="146"/>
      <c r="N10" s="147"/>
      <c r="O10" s="147"/>
      <c r="P10" s="147"/>
      <c r="Q10" s="148" t="s">
        <v>671</v>
      </c>
      <c r="R10" s="147"/>
      <c r="S10" s="147"/>
      <c r="T10" s="147"/>
      <c r="U10" s="149"/>
      <c r="V10" s="149"/>
      <c r="W10" s="149"/>
      <c r="X10" s="150" t="s">
        <v>671</v>
      </c>
      <c r="Y10" s="149"/>
      <c r="Z10" s="149"/>
      <c r="AA10" s="149"/>
    </row>
    <row r="11" spans="2:27" ht="36" customHeight="1" x14ac:dyDescent="0.25">
      <c r="B11" s="74" t="s">
        <v>664</v>
      </c>
      <c r="C11" s="75" t="s">
        <v>665</v>
      </c>
      <c r="D11" s="75" t="s">
        <v>666</v>
      </c>
      <c r="E11" s="71" t="s">
        <v>667</v>
      </c>
      <c r="F11" s="75" t="s">
        <v>668</v>
      </c>
      <c r="G11" s="72" t="s">
        <v>674</v>
      </c>
      <c r="H11" s="77" t="s">
        <v>675</v>
      </c>
      <c r="I11" s="188" t="s">
        <v>671</v>
      </c>
      <c r="J11" s="189" t="s">
        <v>671</v>
      </c>
      <c r="K11" s="146"/>
      <c r="L11" s="146"/>
      <c r="M11" s="146"/>
      <c r="N11" s="147"/>
      <c r="O11" s="147"/>
      <c r="P11" s="147"/>
      <c r="Q11" s="148" t="s">
        <v>671</v>
      </c>
      <c r="R11" s="147"/>
      <c r="S11" s="147"/>
      <c r="T11" s="147"/>
      <c r="U11" s="149"/>
      <c r="V11" s="149"/>
      <c r="W11" s="149"/>
      <c r="X11" s="150" t="s">
        <v>671</v>
      </c>
      <c r="Y11" s="149"/>
      <c r="Z11" s="149"/>
      <c r="AA11" s="149"/>
    </row>
    <row r="12" spans="2:27" ht="36" x14ac:dyDescent="0.25">
      <c r="B12" s="69" t="s">
        <v>664</v>
      </c>
      <c r="C12" s="70" t="s">
        <v>665</v>
      </c>
      <c r="D12" s="70" t="s">
        <v>666</v>
      </c>
      <c r="E12" s="71" t="s">
        <v>667</v>
      </c>
      <c r="F12" s="70" t="s">
        <v>668</v>
      </c>
      <c r="G12" s="72" t="s">
        <v>676</v>
      </c>
      <c r="H12" s="73" t="s">
        <v>677</v>
      </c>
      <c r="I12" s="188" t="s">
        <v>671</v>
      </c>
      <c r="J12" s="189" t="s">
        <v>671</v>
      </c>
      <c r="K12" s="146"/>
      <c r="L12" s="146"/>
      <c r="M12" s="146"/>
      <c r="N12" s="147"/>
      <c r="O12" s="147"/>
      <c r="P12" s="147"/>
      <c r="Q12" s="148" t="s">
        <v>671</v>
      </c>
      <c r="R12" s="147"/>
      <c r="S12" s="147"/>
      <c r="T12" s="147"/>
      <c r="U12" s="149"/>
      <c r="V12" s="149"/>
      <c r="W12" s="149"/>
      <c r="X12" s="150" t="s">
        <v>671</v>
      </c>
      <c r="Y12" s="149"/>
      <c r="Z12" s="149"/>
      <c r="AA12" s="149"/>
    </row>
    <row r="13" spans="2:27" ht="57" customHeight="1" x14ac:dyDescent="0.25">
      <c r="B13" s="69" t="s">
        <v>664</v>
      </c>
      <c r="C13" s="70" t="s">
        <v>665</v>
      </c>
      <c r="D13" s="70" t="s">
        <v>666</v>
      </c>
      <c r="E13" s="71" t="s">
        <v>678</v>
      </c>
      <c r="F13" s="70" t="s">
        <v>679</v>
      </c>
      <c r="G13" s="72" t="s">
        <v>680</v>
      </c>
      <c r="H13" s="73" t="s">
        <v>681</v>
      </c>
      <c r="I13" s="188" t="s">
        <v>671</v>
      </c>
      <c r="J13" s="189" t="s">
        <v>671</v>
      </c>
      <c r="K13" s="146"/>
      <c r="L13" s="146"/>
      <c r="M13" s="146"/>
      <c r="N13" s="147"/>
      <c r="O13" s="147"/>
      <c r="P13" s="147"/>
      <c r="Q13" s="148" t="s">
        <v>671</v>
      </c>
      <c r="R13" s="147"/>
      <c r="S13" s="147"/>
      <c r="T13" s="147"/>
      <c r="U13" s="149"/>
      <c r="V13" s="149"/>
      <c r="W13" s="149"/>
      <c r="X13" s="150" t="s">
        <v>671</v>
      </c>
      <c r="Y13" s="149"/>
      <c r="Z13" s="149"/>
      <c r="AA13" s="149"/>
    </row>
    <row r="14" spans="2:27" ht="44.25" customHeight="1" x14ac:dyDescent="0.25">
      <c r="B14" s="69" t="s">
        <v>664</v>
      </c>
      <c r="C14" s="70" t="s">
        <v>665</v>
      </c>
      <c r="D14" s="70" t="s">
        <v>666</v>
      </c>
      <c r="E14" s="71" t="s">
        <v>678</v>
      </c>
      <c r="F14" s="70" t="s">
        <v>679</v>
      </c>
      <c r="G14" s="72" t="s">
        <v>682</v>
      </c>
      <c r="H14" s="73" t="s">
        <v>683</v>
      </c>
      <c r="I14" s="188" t="s">
        <v>671</v>
      </c>
      <c r="J14" s="189" t="s">
        <v>671</v>
      </c>
      <c r="K14" s="146"/>
      <c r="L14" s="146"/>
      <c r="M14" s="146"/>
      <c r="N14" s="147"/>
      <c r="O14" s="147"/>
      <c r="P14" s="147"/>
      <c r="Q14" s="148" t="s">
        <v>671</v>
      </c>
      <c r="R14" s="147"/>
      <c r="S14" s="147"/>
      <c r="T14" s="147"/>
      <c r="U14" s="149"/>
      <c r="V14" s="149"/>
      <c r="W14" s="149"/>
      <c r="X14" s="150" t="s">
        <v>671</v>
      </c>
      <c r="Y14" s="149"/>
      <c r="Z14" s="149"/>
      <c r="AA14" s="149"/>
    </row>
    <row r="15" spans="2:27" ht="30.75" customHeight="1" x14ac:dyDescent="0.25">
      <c r="B15" s="69" t="s">
        <v>664</v>
      </c>
      <c r="C15" s="70" t="s">
        <v>665</v>
      </c>
      <c r="D15" s="70" t="s">
        <v>666</v>
      </c>
      <c r="E15" s="71" t="s">
        <v>678</v>
      </c>
      <c r="F15" s="70" t="s">
        <v>679</v>
      </c>
      <c r="G15" s="72" t="s">
        <v>684</v>
      </c>
      <c r="H15" s="73" t="s">
        <v>685</v>
      </c>
      <c r="I15" s="188" t="s">
        <v>671</v>
      </c>
      <c r="J15" s="189" t="s">
        <v>671</v>
      </c>
      <c r="K15" s="146"/>
      <c r="L15" s="146"/>
      <c r="M15" s="146"/>
      <c r="N15" s="147"/>
      <c r="O15" s="147"/>
      <c r="P15" s="147"/>
      <c r="Q15" s="148" t="s">
        <v>671</v>
      </c>
      <c r="R15" s="147"/>
      <c r="S15" s="147"/>
      <c r="T15" s="147"/>
      <c r="U15" s="149"/>
      <c r="V15" s="149"/>
      <c r="W15" s="149"/>
      <c r="X15" s="150" t="s">
        <v>671</v>
      </c>
      <c r="Y15" s="149"/>
      <c r="Z15" s="149"/>
      <c r="AA15" s="149"/>
    </row>
    <row r="16" spans="2:27" ht="33" customHeight="1" x14ac:dyDescent="0.25">
      <c r="B16" s="69" t="s">
        <v>664</v>
      </c>
      <c r="C16" s="70" t="s">
        <v>665</v>
      </c>
      <c r="D16" s="70" t="s">
        <v>666</v>
      </c>
      <c r="E16" s="71" t="s">
        <v>678</v>
      </c>
      <c r="F16" s="70" t="s">
        <v>679</v>
      </c>
      <c r="G16" s="72" t="s">
        <v>686</v>
      </c>
      <c r="H16" s="73" t="s">
        <v>687</v>
      </c>
      <c r="I16" s="188" t="s">
        <v>671</v>
      </c>
      <c r="J16" s="189" t="s">
        <v>671</v>
      </c>
      <c r="K16" s="146"/>
      <c r="L16" s="146"/>
      <c r="M16" s="146"/>
      <c r="N16" s="147"/>
      <c r="O16" s="147"/>
      <c r="P16" s="147"/>
      <c r="Q16" s="148" t="s">
        <v>671</v>
      </c>
      <c r="R16" s="147"/>
      <c r="S16" s="147"/>
      <c r="T16" s="147"/>
      <c r="U16" s="149"/>
      <c r="V16" s="149"/>
      <c r="W16" s="149"/>
      <c r="X16" s="150" t="s">
        <v>671</v>
      </c>
      <c r="Y16" s="149"/>
      <c r="Z16" s="149"/>
      <c r="AA16" s="149"/>
    </row>
    <row r="17" spans="2:27" ht="42.75" customHeight="1" x14ac:dyDescent="0.25">
      <c r="B17" s="69" t="s">
        <v>664</v>
      </c>
      <c r="C17" s="70" t="s">
        <v>665</v>
      </c>
      <c r="D17" s="70" t="s">
        <v>666</v>
      </c>
      <c r="E17" s="71" t="s">
        <v>678</v>
      </c>
      <c r="F17" s="70" t="s">
        <v>679</v>
      </c>
      <c r="G17" s="72" t="s">
        <v>688</v>
      </c>
      <c r="H17" s="73" t="s">
        <v>689</v>
      </c>
      <c r="I17" s="188" t="s">
        <v>671</v>
      </c>
      <c r="J17" s="189" t="s">
        <v>671</v>
      </c>
      <c r="K17" s="146"/>
      <c r="L17" s="146"/>
      <c r="M17" s="146"/>
      <c r="N17" s="147"/>
      <c r="O17" s="147"/>
      <c r="P17" s="147"/>
      <c r="Q17" s="148" t="s">
        <v>671</v>
      </c>
      <c r="R17" s="147"/>
      <c r="S17" s="147"/>
      <c r="T17" s="147"/>
      <c r="U17" s="149"/>
      <c r="V17" s="149"/>
      <c r="W17" s="149"/>
      <c r="X17" s="150" t="s">
        <v>671</v>
      </c>
      <c r="Y17" s="149"/>
      <c r="Z17" s="149"/>
      <c r="AA17" s="149"/>
    </row>
    <row r="18" spans="2:27" ht="33.75" customHeight="1" x14ac:dyDescent="0.25">
      <c r="B18" s="76" t="s">
        <v>664</v>
      </c>
      <c r="C18" s="70" t="s">
        <v>665</v>
      </c>
      <c r="D18" s="70" t="s">
        <v>666</v>
      </c>
      <c r="E18" s="71" t="s">
        <v>678</v>
      </c>
      <c r="F18" s="70" t="s">
        <v>679</v>
      </c>
      <c r="G18" s="72" t="s">
        <v>690</v>
      </c>
      <c r="H18" s="77" t="s">
        <v>691</v>
      </c>
      <c r="I18" s="188" t="s">
        <v>671</v>
      </c>
      <c r="J18" s="189" t="s">
        <v>671</v>
      </c>
      <c r="K18" s="146"/>
      <c r="L18" s="146"/>
      <c r="M18" s="146"/>
      <c r="N18" s="147"/>
      <c r="O18" s="147"/>
      <c r="P18" s="147"/>
      <c r="Q18" s="148" t="s">
        <v>671</v>
      </c>
      <c r="R18" s="147"/>
      <c r="S18" s="147"/>
      <c r="T18" s="147"/>
      <c r="U18" s="149"/>
      <c r="V18" s="149"/>
      <c r="W18" s="149"/>
      <c r="X18" s="150" t="s">
        <v>671</v>
      </c>
      <c r="Y18" s="149"/>
      <c r="Z18" s="149"/>
      <c r="AA18" s="149"/>
    </row>
    <row r="19" spans="2:27" ht="24" x14ac:dyDescent="0.25">
      <c r="B19" s="69" t="s">
        <v>664</v>
      </c>
      <c r="C19" s="70" t="s">
        <v>665</v>
      </c>
      <c r="D19" s="70" t="s">
        <v>666</v>
      </c>
      <c r="E19" s="71" t="s">
        <v>692</v>
      </c>
      <c r="F19" s="70" t="s">
        <v>693</v>
      </c>
      <c r="G19" s="72" t="s">
        <v>694</v>
      </c>
      <c r="H19" s="73" t="s">
        <v>695</v>
      </c>
      <c r="I19" s="188" t="s">
        <v>671</v>
      </c>
      <c r="J19" s="189" t="s">
        <v>671</v>
      </c>
      <c r="K19" s="146"/>
      <c r="L19" s="146"/>
      <c r="M19" s="146"/>
      <c r="N19" s="147"/>
      <c r="O19" s="147"/>
      <c r="P19" s="147"/>
      <c r="Q19" s="148" t="s">
        <v>671</v>
      </c>
      <c r="R19" s="147"/>
      <c r="S19" s="147"/>
      <c r="T19" s="147"/>
      <c r="U19" s="149"/>
      <c r="V19" s="149"/>
      <c r="W19" s="149"/>
      <c r="X19" s="150" t="s">
        <v>671</v>
      </c>
      <c r="Y19" s="149"/>
      <c r="Z19" s="149"/>
      <c r="AA19" s="149"/>
    </row>
    <row r="20" spans="2:27" ht="42" customHeight="1" x14ac:dyDescent="0.25">
      <c r="B20" s="69" t="s">
        <v>664</v>
      </c>
      <c r="C20" s="70" t="s">
        <v>665</v>
      </c>
      <c r="D20" s="70" t="s">
        <v>666</v>
      </c>
      <c r="E20" s="71" t="s">
        <v>692</v>
      </c>
      <c r="F20" s="70" t="s">
        <v>693</v>
      </c>
      <c r="G20" s="72" t="s">
        <v>696</v>
      </c>
      <c r="H20" s="73" t="s">
        <v>697</v>
      </c>
      <c r="I20" s="188" t="s">
        <v>671</v>
      </c>
      <c r="J20" s="189" t="s">
        <v>671</v>
      </c>
      <c r="K20" s="146"/>
      <c r="L20" s="146"/>
      <c r="M20" s="146"/>
      <c r="N20" s="147"/>
      <c r="O20" s="147"/>
      <c r="P20" s="147"/>
      <c r="Q20" s="148" t="s">
        <v>671</v>
      </c>
      <c r="R20" s="147"/>
      <c r="S20" s="147"/>
      <c r="T20" s="147"/>
      <c r="U20" s="149"/>
      <c r="V20" s="149"/>
      <c r="W20" s="149"/>
      <c r="X20" s="150" t="s">
        <v>671</v>
      </c>
      <c r="Y20" s="149"/>
      <c r="Z20" s="149"/>
      <c r="AA20" s="149"/>
    </row>
    <row r="21" spans="2:27" ht="46.5" customHeight="1" x14ac:dyDescent="0.25">
      <c r="B21" s="76" t="s">
        <v>664</v>
      </c>
      <c r="C21" s="70" t="s">
        <v>665</v>
      </c>
      <c r="D21" s="78" t="s">
        <v>698</v>
      </c>
      <c r="E21" s="69" t="s">
        <v>699</v>
      </c>
      <c r="F21" s="78" t="s">
        <v>700</v>
      </c>
      <c r="G21" s="72" t="s">
        <v>701</v>
      </c>
      <c r="H21" s="73" t="s">
        <v>702</v>
      </c>
      <c r="I21" s="188" t="s">
        <v>671</v>
      </c>
      <c r="J21" s="189" t="s">
        <v>671</v>
      </c>
      <c r="K21" s="146"/>
      <c r="L21" s="146"/>
      <c r="M21" s="146"/>
      <c r="N21" s="147"/>
      <c r="O21" s="147"/>
      <c r="P21" s="147"/>
      <c r="Q21" s="148" t="s">
        <v>671</v>
      </c>
      <c r="R21" s="147"/>
      <c r="S21" s="147"/>
      <c r="T21" s="147"/>
      <c r="U21" s="149"/>
      <c r="V21" s="149"/>
      <c r="W21" s="149"/>
      <c r="X21" s="150" t="s">
        <v>671</v>
      </c>
      <c r="Y21" s="149"/>
      <c r="Z21" s="149"/>
      <c r="AA21" s="149"/>
    </row>
    <row r="22" spans="2:27" ht="36" x14ac:dyDescent="0.25">
      <c r="B22" s="69" t="s">
        <v>664</v>
      </c>
      <c r="C22" s="70" t="s">
        <v>665</v>
      </c>
      <c r="D22" s="70" t="s">
        <v>703</v>
      </c>
      <c r="E22" s="71" t="s">
        <v>704</v>
      </c>
      <c r="F22" s="70" t="s">
        <v>705</v>
      </c>
      <c r="G22" s="72" t="s">
        <v>706</v>
      </c>
      <c r="H22" s="73" t="s">
        <v>707</v>
      </c>
      <c r="I22" s="188" t="s">
        <v>671</v>
      </c>
      <c r="J22" s="189" t="s">
        <v>671</v>
      </c>
      <c r="K22" s="146"/>
      <c r="L22" s="146"/>
      <c r="M22" s="146"/>
      <c r="N22" s="147"/>
      <c r="O22" s="147"/>
      <c r="P22" s="147"/>
      <c r="Q22" s="148" t="s">
        <v>671</v>
      </c>
      <c r="R22" s="147"/>
      <c r="S22" s="147"/>
      <c r="T22" s="147"/>
      <c r="U22" s="149"/>
      <c r="V22" s="149"/>
      <c r="W22" s="149"/>
      <c r="X22" s="150" t="s">
        <v>671</v>
      </c>
      <c r="Y22" s="149"/>
      <c r="Z22" s="149"/>
      <c r="AA22" s="149"/>
    </row>
    <row r="23" spans="2:27" ht="31.5" customHeight="1" x14ac:dyDescent="0.25">
      <c r="B23" s="69" t="s">
        <v>664</v>
      </c>
      <c r="C23" s="70" t="s">
        <v>665</v>
      </c>
      <c r="D23" s="70" t="s">
        <v>703</v>
      </c>
      <c r="E23" s="71" t="s">
        <v>708</v>
      </c>
      <c r="F23" s="70" t="s">
        <v>709</v>
      </c>
      <c r="G23" s="72" t="s">
        <v>710</v>
      </c>
      <c r="H23" s="73" t="s">
        <v>711</v>
      </c>
      <c r="I23" s="188" t="s">
        <v>671</v>
      </c>
      <c r="J23" s="189" t="s">
        <v>671</v>
      </c>
      <c r="K23" s="146"/>
      <c r="L23" s="146"/>
      <c r="M23" s="146"/>
      <c r="N23" s="147"/>
      <c r="O23" s="147"/>
      <c r="P23" s="147"/>
      <c r="Q23" s="148" t="s">
        <v>671</v>
      </c>
      <c r="R23" s="147"/>
      <c r="S23" s="147"/>
      <c r="T23" s="147"/>
      <c r="U23" s="149"/>
      <c r="V23" s="149"/>
      <c r="W23" s="149"/>
      <c r="X23" s="150" t="s">
        <v>671</v>
      </c>
      <c r="Y23" s="149"/>
      <c r="Z23" s="149"/>
      <c r="AA23" s="149"/>
    </row>
    <row r="24" spans="2:27" ht="43.5" customHeight="1" x14ac:dyDescent="0.25">
      <c r="B24" s="69" t="s">
        <v>664</v>
      </c>
      <c r="C24" s="70" t="s">
        <v>665</v>
      </c>
      <c r="D24" s="70" t="s">
        <v>703</v>
      </c>
      <c r="E24" s="71" t="s">
        <v>708</v>
      </c>
      <c r="F24" s="70" t="s">
        <v>709</v>
      </c>
      <c r="G24" s="72" t="s">
        <v>712</v>
      </c>
      <c r="H24" s="73" t="s">
        <v>713</v>
      </c>
      <c r="I24" s="188" t="s">
        <v>671</v>
      </c>
      <c r="J24" s="189" t="s">
        <v>671</v>
      </c>
      <c r="K24" s="146"/>
      <c r="L24" s="146"/>
      <c r="M24" s="146"/>
      <c r="N24" s="147"/>
      <c r="O24" s="147"/>
      <c r="P24" s="147"/>
      <c r="Q24" s="148" t="s">
        <v>671</v>
      </c>
      <c r="R24" s="147"/>
      <c r="S24" s="147"/>
      <c r="T24" s="147"/>
      <c r="U24" s="149"/>
      <c r="V24" s="149"/>
      <c r="W24" s="149"/>
      <c r="X24" s="150" t="s">
        <v>671</v>
      </c>
      <c r="Y24" s="149"/>
      <c r="Z24" s="149"/>
      <c r="AA24" s="149"/>
    </row>
    <row r="25" spans="2:27" ht="45.75" customHeight="1" x14ac:dyDescent="0.25">
      <c r="B25" s="69" t="s">
        <v>664</v>
      </c>
      <c r="C25" s="70" t="s">
        <v>665</v>
      </c>
      <c r="D25" s="70" t="s">
        <v>703</v>
      </c>
      <c r="E25" s="71" t="s">
        <v>708</v>
      </c>
      <c r="F25" s="70" t="s">
        <v>709</v>
      </c>
      <c r="G25" s="72" t="s">
        <v>714</v>
      </c>
      <c r="H25" s="73" t="s">
        <v>715</v>
      </c>
      <c r="I25" s="188" t="s">
        <v>671</v>
      </c>
      <c r="J25" s="189" t="s">
        <v>671</v>
      </c>
      <c r="K25" s="146"/>
      <c r="L25" s="146"/>
      <c r="M25" s="146"/>
      <c r="N25" s="147"/>
      <c r="O25" s="147"/>
      <c r="P25" s="147"/>
      <c r="Q25" s="148" t="s">
        <v>671</v>
      </c>
      <c r="R25" s="147"/>
      <c r="S25" s="147"/>
      <c r="T25" s="147"/>
      <c r="U25" s="149"/>
      <c r="V25" s="149"/>
      <c r="W25" s="149"/>
      <c r="X25" s="150" t="s">
        <v>671</v>
      </c>
      <c r="Y25" s="149"/>
      <c r="Z25" s="149"/>
      <c r="AA25" s="149"/>
    </row>
    <row r="26" spans="2:27" ht="30.75" customHeight="1" x14ac:dyDescent="0.25">
      <c r="B26" s="69" t="s">
        <v>664</v>
      </c>
      <c r="C26" s="70" t="s">
        <v>665</v>
      </c>
      <c r="D26" s="70" t="s">
        <v>716</v>
      </c>
      <c r="E26" s="71" t="s">
        <v>717</v>
      </c>
      <c r="F26" s="70" t="s">
        <v>718</v>
      </c>
      <c r="G26" s="72" t="s">
        <v>719</v>
      </c>
      <c r="H26" s="73" t="s">
        <v>720</v>
      </c>
      <c r="I26" s="188" t="s">
        <v>671</v>
      </c>
      <c r="J26" s="189" t="s">
        <v>671</v>
      </c>
      <c r="K26" s="146"/>
      <c r="L26" s="146"/>
      <c r="M26" s="146"/>
      <c r="N26" s="147"/>
      <c r="O26" s="147"/>
      <c r="P26" s="147"/>
      <c r="Q26" s="148" t="s">
        <v>671</v>
      </c>
      <c r="R26" s="147"/>
      <c r="S26" s="147"/>
      <c r="T26" s="147"/>
      <c r="U26" s="149"/>
      <c r="V26" s="149"/>
      <c r="W26" s="149"/>
      <c r="X26" s="150" t="s">
        <v>671</v>
      </c>
      <c r="Y26" s="149"/>
      <c r="Z26" s="149"/>
      <c r="AA26" s="149"/>
    </row>
    <row r="27" spans="2:27" ht="36" x14ac:dyDescent="0.25">
      <c r="B27" s="69" t="s">
        <v>664</v>
      </c>
      <c r="C27" s="70" t="s">
        <v>665</v>
      </c>
      <c r="D27" s="70" t="s">
        <v>721</v>
      </c>
      <c r="E27" s="71" t="s">
        <v>722</v>
      </c>
      <c r="F27" s="70" t="s">
        <v>723</v>
      </c>
      <c r="G27" s="72" t="s">
        <v>724</v>
      </c>
      <c r="H27" s="73" t="s">
        <v>725</v>
      </c>
      <c r="I27" s="188" t="s">
        <v>671</v>
      </c>
      <c r="J27" s="189" t="s">
        <v>671</v>
      </c>
      <c r="K27" s="146"/>
      <c r="L27" s="146"/>
      <c r="M27" s="146"/>
      <c r="N27" s="147"/>
      <c r="O27" s="147"/>
      <c r="P27" s="147"/>
      <c r="Q27" s="148" t="s">
        <v>671</v>
      </c>
      <c r="R27" s="147"/>
      <c r="S27" s="147"/>
      <c r="T27" s="147"/>
      <c r="U27" s="149"/>
      <c r="V27" s="149"/>
      <c r="W27" s="149"/>
      <c r="X27" s="150" t="s">
        <v>671</v>
      </c>
      <c r="Y27" s="149"/>
      <c r="Z27" s="149"/>
      <c r="AA27" s="149"/>
    </row>
    <row r="28" spans="2:27" ht="36" x14ac:dyDescent="0.25">
      <c r="B28" s="69" t="s">
        <v>664</v>
      </c>
      <c r="C28" s="70" t="s">
        <v>665</v>
      </c>
      <c r="D28" s="70" t="s">
        <v>721</v>
      </c>
      <c r="E28" s="71" t="s">
        <v>722</v>
      </c>
      <c r="F28" s="70" t="s">
        <v>723</v>
      </c>
      <c r="G28" s="72" t="s">
        <v>726</v>
      </c>
      <c r="H28" s="73" t="s">
        <v>727</v>
      </c>
      <c r="I28" s="188" t="s">
        <v>671</v>
      </c>
      <c r="J28" s="189" t="s">
        <v>671</v>
      </c>
      <c r="K28" s="146"/>
      <c r="L28" s="146"/>
      <c r="M28" s="146"/>
      <c r="N28" s="147"/>
      <c r="O28" s="147"/>
      <c r="P28" s="147"/>
      <c r="Q28" s="148" t="s">
        <v>671</v>
      </c>
      <c r="R28" s="147"/>
      <c r="S28" s="147"/>
      <c r="T28" s="147"/>
      <c r="U28" s="149"/>
      <c r="V28" s="149"/>
      <c r="W28" s="149"/>
      <c r="X28" s="150" t="s">
        <v>671</v>
      </c>
      <c r="Y28" s="149"/>
      <c r="Z28" s="149"/>
      <c r="AA28" s="149"/>
    </row>
    <row r="29" spans="2:27" ht="36" x14ac:dyDescent="0.25">
      <c r="B29" s="69" t="s">
        <v>664</v>
      </c>
      <c r="C29" s="70" t="s">
        <v>665</v>
      </c>
      <c r="D29" s="70" t="s">
        <v>721</v>
      </c>
      <c r="E29" s="71" t="s">
        <v>722</v>
      </c>
      <c r="F29" s="70" t="s">
        <v>723</v>
      </c>
      <c r="G29" s="72" t="s">
        <v>728</v>
      </c>
      <c r="H29" s="73" t="s">
        <v>729</v>
      </c>
      <c r="I29" s="188" t="s">
        <v>671</v>
      </c>
      <c r="J29" s="189" t="s">
        <v>671</v>
      </c>
      <c r="K29" s="146"/>
      <c r="L29" s="146"/>
      <c r="M29" s="146"/>
      <c r="N29" s="147"/>
      <c r="O29" s="147"/>
      <c r="P29" s="147"/>
      <c r="Q29" s="148" t="s">
        <v>671</v>
      </c>
      <c r="R29" s="147"/>
      <c r="S29" s="147"/>
      <c r="T29" s="147"/>
      <c r="U29" s="149"/>
      <c r="V29" s="149"/>
      <c r="W29" s="149"/>
      <c r="X29" s="150" t="s">
        <v>671</v>
      </c>
      <c r="Y29" s="149"/>
      <c r="Z29" s="149"/>
      <c r="AA29" s="149"/>
    </row>
    <row r="30" spans="2:27" ht="44.25" customHeight="1" x14ac:dyDescent="0.25">
      <c r="B30" s="69" t="s">
        <v>664</v>
      </c>
      <c r="C30" s="70" t="s">
        <v>665</v>
      </c>
      <c r="D30" s="70" t="s">
        <v>721</v>
      </c>
      <c r="E30" s="71" t="s">
        <v>730</v>
      </c>
      <c r="F30" s="70" t="s">
        <v>731</v>
      </c>
      <c r="G30" s="72" t="s">
        <v>732</v>
      </c>
      <c r="H30" s="73" t="s">
        <v>733</v>
      </c>
      <c r="I30" s="188" t="s">
        <v>671</v>
      </c>
      <c r="J30" s="189" t="s">
        <v>671</v>
      </c>
      <c r="K30" s="146"/>
      <c r="L30" s="146"/>
      <c r="M30" s="146"/>
      <c r="N30" s="147"/>
      <c r="O30" s="147"/>
      <c r="P30" s="147"/>
      <c r="Q30" s="148" t="s">
        <v>671</v>
      </c>
      <c r="R30" s="147"/>
      <c r="S30" s="147"/>
      <c r="T30" s="147"/>
      <c r="U30" s="149"/>
      <c r="V30" s="149"/>
      <c r="W30" s="149"/>
      <c r="X30" s="150" t="s">
        <v>671</v>
      </c>
      <c r="Y30" s="149"/>
      <c r="Z30" s="149"/>
      <c r="AA30" s="149"/>
    </row>
    <row r="31" spans="2:27" ht="44.25" customHeight="1" x14ac:dyDescent="0.25">
      <c r="B31" s="69" t="s">
        <v>664</v>
      </c>
      <c r="C31" s="70" t="s">
        <v>665</v>
      </c>
      <c r="D31" s="70" t="s">
        <v>721</v>
      </c>
      <c r="E31" s="71" t="s">
        <v>734</v>
      </c>
      <c r="F31" s="70" t="s">
        <v>731</v>
      </c>
      <c r="G31" s="72" t="s">
        <v>735</v>
      </c>
      <c r="H31" s="73" t="s">
        <v>736</v>
      </c>
      <c r="I31" s="188" t="s">
        <v>671</v>
      </c>
      <c r="J31" s="189" t="s">
        <v>671</v>
      </c>
      <c r="K31" s="146"/>
      <c r="L31" s="146"/>
      <c r="M31" s="146"/>
      <c r="N31" s="147"/>
      <c r="O31" s="147"/>
      <c r="P31" s="147"/>
      <c r="Q31" s="148"/>
      <c r="R31" s="147"/>
      <c r="S31" s="147"/>
      <c r="T31" s="147"/>
      <c r="U31" s="149"/>
      <c r="V31" s="149"/>
      <c r="W31" s="149"/>
      <c r="X31" s="150"/>
      <c r="Y31" s="149"/>
      <c r="Z31" s="149"/>
      <c r="AA31" s="149"/>
    </row>
    <row r="32" spans="2:27" ht="48" x14ac:dyDescent="0.25">
      <c r="B32" s="69" t="s">
        <v>664</v>
      </c>
      <c r="C32" s="70" t="s">
        <v>665</v>
      </c>
      <c r="D32" s="70" t="s">
        <v>666</v>
      </c>
      <c r="E32" s="71" t="s">
        <v>737</v>
      </c>
      <c r="F32" s="70" t="s">
        <v>738</v>
      </c>
      <c r="G32" s="72" t="s">
        <v>739</v>
      </c>
      <c r="H32" s="73" t="s">
        <v>740</v>
      </c>
      <c r="I32" s="188" t="s">
        <v>671</v>
      </c>
      <c r="J32" s="189" t="s">
        <v>671</v>
      </c>
      <c r="K32" s="146"/>
      <c r="L32" s="146"/>
      <c r="M32" s="146"/>
      <c r="N32" s="147"/>
      <c r="O32" s="147"/>
      <c r="P32" s="147"/>
      <c r="Q32" s="148" t="s">
        <v>671</v>
      </c>
      <c r="R32" s="147"/>
      <c r="S32" s="147"/>
      <c r="T32" s="147"/>
      <c r="U32" s="149"/>
      <c r="V32" s="149"/>
      <c r="W32" s="149"/>
      <c r="X32" s="150" t="s">
        <v>671</v>
      </c>
      <c r="Y32" s="149"/>
      <c r="Z32" s="149"/>
      <c r="AA32" s="149"/>
    </row>
    <row r="33" spans="2:27" s="144" customFormat="1" ht="83.25" customHeight="1" x14ac:dyDescent="0.25">
      <c r="B33" s="69" t="s">
        <v>664</v>
      </c>
      <c r="C33" s="70" t="s">
        <v>665</v>
      </c>
      <c r="D33" s="70" t="s">
        <v>666</v>
      </c>
      <c r="E33" s="71" t="s">
        <v>737</v>
      </c>
      <c r="F33" s="70" t="s">
        <v>741</v>
      </c>
      <c r="G33" s="72" t="s">
        <v>742</v>
      </c>
      <c r="H33" s="73" t="s">
        <v>743</v>
      </c>
      <c r="I33" s="188" t="s">
        <v>671</v>
      </c>
      <c r="J33" s="189" t="s">
        <v>671</v>
      </c>
      <c r="K33" s="146"/>
      <c r="L33" s="146"/>
      <c r="M33" s="146"/>
      <c r="N33" s="147"/>
      <c r="O33" s="147"/>
      <c r="P33" s="147"/>
      <c r="Q33" s="148" t="s">
        <v>671</v>
      </c>
      <c r="R33" s="147"/>
      <c r="S33" s="147"/>
      <c r="T33" s="147"/>
      <c r="U33" s="149"/>
      <c r="V33" s="149"/>
      <c r="W33" s="149"/>
      <c r="X33" s="150" t="s">
        <v>671</v>
      </c>
      <c r="Y33" s="149"/>
      <c r="Z33" s="149"/>
      <c r="AA33" s="149"/>
    </row>
    <row r="34" spans="2:27" ht="46.5" customHeight="1" x14ac:dyDescent="0.25">
      <c r="B34" s="76" t="s">
        <v>69</v>
      </c>
      <c r="C34" s="70" t="s">
        <v>665</v>
      </c>
      <c r="D34" s="78" t="s">
        <v>744</v>
      </c>
      <c r="E34" s="69" t="s">
        <v>745</v>
      </c>
      <c r="F34" s="78" t="s">
        <v>746</v>
      </c>
      <c r="G34" s="72" t="s">
        <v>747</v>
      </c>
      <c r="H34" s="77" t="s">
        <v>748</v>
      </c>
      <c r="I34" s="188" t="s">
        <v>671</v>
      </c>
      <c r="J34" s="189" t="s">
        <v>671</v>
      </c>
      <c r="K34" s="146"/>
      <c r="L34" s="146"/>
      <c r="M34" s="146"/>
      <c r="N34" s="147"/>
      <c r="O34" s="147"/>
      <c r="P34" s="147"/>
      <c r="Q34" s="148" t="s">
        <v>671</v>
      </c>
      <c r="R34" s="147"/>
      <c r="S34" s="147"/>
      <c r="T34" s="147"/>
      <c r="U34" s="149"/>
      <c r="V34" s="149"/>
      <c r="W34" s="149"/>
      <c r="X34" s="150" t="s">
        <v>671</v>
      </c>
      <c r="Y34" s="149"/>
      <c r="Z34" s="149"/>
      <c r="AA34" s="149"/>
    </row>
    <row r="35" spans="2:27" ht="40.9" customHeight="1" x14ac:dyDescent="0.25">
      <c r="B35" s="203" t="s">
        <v>749</v>
      </c>
      <c r="C35" s="204"/>
      <c r="D35" s="204"/>
      <c r="E35" s="204"/>
      <c r="F35" s="205"/>
      <c r="G35" s="79"/>
      <c r="H35" s="80"/>
      <c r="I35" s="242" t="s">
        <v>750</v>
      </c>
      <c r="J35" s="243"/>
      <c r="K35" s="151"/>
      <c r="L35" s="151"/>
      <c r="M35" s="151"/>
      <c r="N35" s="147"/>
      <c r="O35" s="147"/>
      <c r="P35" s="147"/>
      <c r="Q35" s="148" t="s">
        <v>751</v>
      </c>
      <c r="R35" s="147"/>
      <c r="S35" s="147"/>
      <c r="T35" s="147"/>
      <c r="U35" s="149"/>
      <c r="V35" s="149"/>
      <c r="W35" s="149"/>
      <c r="X35" s="150" t="s">
        <v>671</v>
      </c>
      <c r="Y35" s="149"/>
      <c r="Z35" s="149"/>
      <c r="AA35" s="149"/>
    </row>
    <row r="36" spans="2:27" ht="40.9" customHeight="1" x14ac:dyDescent="0.25">
      <c r="B36" s="81" t="s">
        <v>752</v>
      </c>
      <c r="C36" s="82"/>
      <c r="D36" s="82"/>
      <c r="E36" s="82"/>
      <c r="F36" s="82"/>
      <c r="G36" s="82"/>
      <c r="H36" s="82"/>
      <c r="I36" s="152"/>
      <c r="J36" s="152"/>
      <c r="K36" s="82"/>
      <c r="L36" s="82"/>
      <c r="M36" s="82"/>
      <c r="N36" s="82"/>
      <c r="O36" s="82"/>
      <c r="P36" s="82"/>
      <c r="Q36" s="82"/>
      <c r="R36" s="82"/>
      <c r="S36" s="82"/>
      <c r="T36" s="153"/>
      <c r="U36" s="154"/>
      <c r="V36" s="154"/>
      <c r="W36" s="154"/>
      <c r="X36" s="154"/>
      <c r="Y36" s="154"/>
      <c r="Z36" s="154"/>
      <c r="AA36" s="155"/>
    </row>
    <row r="37" spans="2:27" ht="30.75" customHeight="1" x14ac:dyDescent="0.25">
      <c r="B37" s="76" t="s">
        <v>753</v>
      </c>
      <c r="C37" s="78" t="s">
        <v>754</v>
      </c>
      <c r="D37" s="83" t="s">
        <v>755</v>
      </c>
      <c r="E37" s="69" t="s">
        <v>756</v>
      </c>
      <c r="F37" s="78" t="s">
        <v>757</v>
      </c>
      <c r="G37" s="72" t="s">
        <v>758</v>
      </c>
      <c r="H37" s="77" t="s">
        <v>759</v>
      </c>
      <c r="I37" s="188" t="s">
        <v>671</v>
      </c>
      <c r="J37" s="189" t="s">
        <v>671</v>
      </c>
      <c r="K37" s="146"/>
      <c r="L37" s="146"/>
      <c r="M37" s="146"/>
      <c r="N37" s="147"/>
      <c r="O37" s="147"/>
      <c r="P37" s="147"/>
      <c r="Q37" s="148" t="s">
        <v>671</v>
      </c>
      <c r="R37" s="147"/>
      <c r="S37" s="147"/>
      <c r="T37" s="147"/>
      <c r="U37" s="149"/>
      <c r="V37" s="149"/>
      <c r="W37" s="149"/>
      <c r="X37" s="150" t="s">
        <v>671</v>
      </c>
      <c r="Y37" s="149"/>
      <c r="Z37" s="149"/>
      <c r="AA37" s="149"/>
    </row>
    <row r="38" spans="2:27" ht="37.5" customHeight="1" x14ac:dyDescent="0.25">
      <c r="B38" s="76" t="s">
        <v>753</v>
      </c>
      <c r="C38" s="78" t="s">
        <v>760</v>
      </c>
      <c r="D38" s="83" t="s">
        <v>755</v>
      </c>
      <c r="E38" s="69" t="s">
        <v>756</v>
      </c>
      <c r="F38" s="78" t="s">
        <v>757</v>
      </c>
      <c r="G38" s="72" t="s">
        <v>761</v>
      </c>
      <c r="H38" s="77" t="s">
        <v>762</v>
      </c>
      <c r="I38" s="188" t="s">
        <v>671</v>
      </c>
      <c r="J38" s="189" t="s">
        <v>671</v>
      </c>
      <c r="K38" s="146"/>
      <c r="L38" s="146"/>
      <c r="M38" s="146"/>
      <c r="N38" s="147"/>
      <c r="O38" s="147"/>
      <c r="P38" s="147"/>
      <c r="Q38" s="148" t="s">
        <v>671</v>
      </c>
      <c r="R38" s="147"/>
      <c r="S38" s="147"/>
      <c r="T38" s="147"/>
      <c r="U38" s="149"/>
      <c r="V38" s="149"/>
      <c r="W38" s="149"/>
      <c r="X38" s="150" t="s">
        <v>671</v>
      </c>
      <c r="Y38" s="149"/>
      <c r="Z38" s="149"/>
      <c r="AA38" s="149"/>
    </row>
    <row r="39" spans="2:27" ht="50.25" customHeight="1" x14ac:dyDescent="0.25">
      <c r="B39" s="76" t="s">
        <v>753</v>
      </c>
      <c r="C39" s="78" t="s">
        <v>754</v>
      </c>
      <c r="D39" s="83" t="s">
        <v>755</v>
      </c>
      <c r="E39" s="69" t="s">
        <v>756</v>
      </c>
      <c r="F39" s="78" t="s">
        <v>757</v>
      </c>
      <c r="G39" s="72" t="s">
        <v>763</v>
      </c>
      <c r="H39" s="77" t="s">
        <v>764</v>
      </c>
      <c r="I39" s="188" t="s">
        <v>671</v>
      </c>
      <c r="J39" s="189" t="s">
        <v>671</v>
      </c>
      <c r="K39" s="146"/>
      <c r="L39" s="146"/>
      <c r="M39" s="146"/>
      <c r="N39" s="147"/>
      <c r="O39" s="147"/>
      <c r="P39" s="147"/>
      <c r="Q39" s="148" t="s">
        <v>671</v>
      </c>
      <c r="R39" s="147"/>
      <c r="S39" s="147"/>
      <c r="T39" s="147"/>
      <c r="U39" s="149"/>
      <c r="V39" s="149"/>
      <c r="W39" s="149"/>
      <c r="X39" s="150" t="s">
        <v>671</v>
      </c>
      <c r="Y39" s="149"/>
      <c r="Z39" s="149"/>
      <c r="AA39" s="149"/>
    </row>
    <row r="40" spans="2:27" ht="34.5" customHeight="1" x14ac:dyDescent="0.25">
      <c r="B40" s="76" t="s">
        <v>753</v>
      </c>
      <c r="C40" s="78" t="s">
        <v>754</v>
      </c>
      <c r="D40" s="83" t="s">
        <v>755</v>
      </c>
      <c r="E40" s="69" t="s">
        <v>756</v>
      </c>
      <c r="F40" s="78" t="s">
        <v>757</v>
      </c>
      <c r="G40" s="72" t="s">
        <v>765</v>
      </c>
      <c r="H40" s="77" t="s">
        <v>766</v>
      </c>
      <c r="I40" s="188" t="s">
        <v>671</v>
      </c>
      <c r="J40" s="189" t="s">
        <v>671</v>
      </c>
      <c r="K40" s="146"/>
      <c r="L40" s="146"/>
      <c r="M40" s="146"/>
      <c r="N40" s="147"/>
      <c r="O40" s="147"/>
      <c r="P40" s="147"/>
      <c r="Q40" s="148" t="s">
        <v>671</v>
      </c>
      <c r="R40" s="147"/>
      <c r="S40" s="147"/>
      <c r="T40" s="147"/>
      <c r="U40" s="149"/>
      <c r="V40" s="149"/>
      <c r="W40" s="149"/>
      <c r="X40" s="150" t="s">
        <v>671</v>
      </c>
      <c r="Y40" s="149"/>
      <c r="Z40" s="149"/>
      <c r="AA40" s="149"/>
    </row>
    <row r="41" spans="2:27" ht="45.75" customHeight="1" x14ac:dyDescent="0.25">
      <c r="B41" s="76" t="s">
        <v>753</v>
      </c>
      <c r="C41" s="78" t="s">
        <v>754</v>
      </c>
      <c r="D41" s="83" t="s">
        <v>755</v>
      </c>
      <c r="E41" s="69" t="s">
        <v>756</v>
      </c>
      <c r="F41" s="78" t="s">
        <v>757</v>
      </c>
      <c r="G41" s="72" t="s">
        <v>767</v>
      </c>
      <c r="H41" s="77" t="s">
        <v>768</v>
      </c>
      <c r="I41" s="188" t="s">
        <v>671</v>
      </c>
      <c r="J41" s="189" t="s">
        <v>671</v>
      </c>
      <c r="K41" s="146"/>
      <c r="L41" s="146"/>
      <c r="M41" s="146"/>
      <c r="N41" s="147"/>
      <c r="O41" s="147"/>
      <c r="P41" s="147"/>
      <c r="Q41" s="148" t="s">
        <v>671</v>
      </c>
      <c r="R41" s="147"/>
      <c r="S41" s="147"/>
      <c r="T41" s="147"/>
      <c r="U41" s="149"/>
      <c r="V41" s="149"/>
      <c r="W41" s="149"/>
      <c r="X41" s="150" t="s">
        <v>671</v>
      </c>
      <c r="Y41" s="149"/>
      <c r="Z41" s="149"/>
      <c r="AA41" s="149"/>
    </row>
    <row r="42" spans="2:27" ht="45.75" customHeight="1" x14ac:dyDescent="0.25">
      <c r="B42" s="76" t="s">
        <v>753</v>
      </c>
      <c r="C42" s="78" t="s">
        <v>754</v>
      </c>
      <c r="D42" s="83" t="s">
        <v>755</v>
      </c>
      <c r="E42" s="69" t="s">
        <v>769</v>
      </c>
      <c r="F42" s="78" t="s">
        <v>757</v>
      </c>
      <c r="G42" s="72" t="s">
        <v>770</v>
      </c>
      <c r="H42" s="77" t="s">
        <v>771</v>
      </c>
      <c r="I42" s="188" t="s">
        <v>671</v>
      </c>
      <c r="J42" s="189" t="s">
        <v>671</v>
      </c>
      <c r="K42" s="146"/>
      <c r="L42" s="146"/>
      <c r="M42" s="146"/>
      <c r="N42" s="147"/>
      <c r="O42" s="147"/>
      <c r="P42" s="147"/>
      <c r="Q42" s="148"/>
      <c r="R42" s="147"/>
      <c r="S42" s="147"/>
      <c r="T42" s="147"/>
      <c r="U42" s="149"/>
      <c r="V42" s="149"/>
      <c r="W42" s="149"/>
      <c r="X42" s="150"/>
      <c r="Y42" s="149"/>
      <c r="Z42" s="149"/>
      <c r="AA42" s="149"/>
    </row>
    <row r="43" spans="2:27" ht="36" customHeight="1" x14ac:dyDescent="0.25">
      <c r="B43" s="76" t="s">
        <v>753</v>
      </c>
      <c r="C43" s="78" t="s">
        <v>754</v>
      </c>
      <c r="D43" s="78" t="s">
        <v>755</v>
      </c>
      <c r="E43" s="69" t="s">
        <v>772</v>
      </c>
      <c r="F43" s="78" t="s">
        <v>773</v>
      </c>
      <c r="G43" s="72" t="s">
        <v>774</v>
      </c>
      <c r="H43" s="77" t="s">
        <v>775</v>
      </c>
      <c r="I43" s="188" t="s">
        <v>671</v>
      </c>
      <c r="J43" s="189" t="s">
        <v>671</v>
      </c>
      <c r="K43" s="146"/>
      <c r="L43" s="146"/>
      <c r="M43" s="146"/>
      <c r="N43" s="147"/>
      <c r="O43" s="147"/>
      <c r="P43" s="147"/>
      <c r="Q43" s="148" t="s">
        <v>671</v>
      </c>
      <c r="R43" s="147"/>
      <c r="S43" s="147"/>
      <c r="T43" s="147"/>
      <c r="U43" s="149"/>
      <c r="V43" s="149"/>
      <c r="W43" s="149"/>
      <c r="X43" s="150" t="s">
        <v>671</v>
      </c>
      <c r="Y43" s="149"/>
      <c r="Z43" s="149"/>
      <c r="AA43" s="149"/>
    </row>
    <row r="44" spans="2:27" ht="48.75" customHeight="1" x14ac:dyDescent="0.25">
      <c r="B44" s="76" t="s">
        <v>753</v>
      </c>
      <c r="C44" s="78" t="s">
        <v>754</v>
      </c>
      <c r="D44" s="78" t="s">
        <v>755</v>
      </c>
      <c r="E44" s="69" t="s">
        <v>776</v>
      </c>
      <c r="F44" s="78" t="s">
        <v>777</v>
      </c>
      <c r="G44" s="72" t="s">
        <v>778</v>
      </c>
      <c r="H44" s="77" t="s">
        <v>779</v>
      </c>
      <c r="I44" s="188" t="s">
        <v>671</v>
      </c>
      <c r="J44" s="189" t="s">
        <v>671</v>
      </c>
      <c r="K44" s="146"/>
      <c r="L44" s="146"/>
      <c r="M44" s="146"/>
      <c r="N44" s="147"/>
      <c r="O44" s="147"/>
      <c r="P44" s="147"/>
      <c r="Q44" s="148" t="s">
        <v>671</v>
      </c>
      <c r="R44" s="147"/>
      <c r="S44" s="147"/>
      <c r="T44" s="147"/>
      <c r="U44" s="149"/>
      <c r="V44" s="149"/>
      <c r="W44" s="149"/>
      <c r="X44" s="150" t="s">
        <v>671</v>
      </c>
      <c r="Y44" s="149"/>
      <c r="Z44" s="149"/>
      <c r="AA44" s="149"/>
    </row>
    <row r="45" spans="2:27" ht="32.25" customHeight="1" x14ac:dyDescent="0.25">
      <c r="B45" s="76" t="s">
        <v>753</v>
      </c>
      <c r="C45" s="78" t="s">
        <v>754</v>
      </c>
      <c r="D45" s="78" t="s">
        <v>755</v>
      </c>
      <c r="E45" s="69" t="s">
        <v>776</v>
      </c>
      <c r="F45" s="78" t="s">
        <v>777</v>
      </c>
      <c r="G45" s="72" t="s">
        <v>780</v>
      </c>
      <c r="H45" s="77" t="s">
        <v>781</v>
      </c>
      <c r="I45" s="188" t="s">
        <v>671</v>
      </c>
      <c r="J45" s="189" t="s">
        <v>671</v>
      </c>
      <c r="K45" s="146"/>
      <c r="L45" s="146"/>
      <c r="M45" s="146"/>
      <c r="N45" s="147"/>
      <c r="O45" s="147"/>
      <c r="P45" s="147"/>
      <c r="Q45" s="148" t="s">
        <v>671</v>
      </c>
      <c r="R45" s="147"/>
      <c r="S45" s="147"/>
      <c r="T45" s="147"/>
      <c r="U45" s="149"/>
      <c r="V45" s="149"/>
      <c r="W45" s="149"/>
      <c r="X45" s="150" t="s">
        <v>671</v>
      </c>
      <c r="Y45" s="149"/>
      <c r="Z45" s="149"/>
      <c r="AA45" s="149"/>
    </row>
    <row r="46" spans="2:27" ht="33.75" customHeight="1" x14ac:dyDescent="0.25">
      <c r="B46" s="76" t="s">
        <v>753</v>
      </c>
      <c r="C46" s="78" t="s">
        <v>754</v>
      </c>
      <c r="D46" s="78" t="s">
        <v>782</v>
      </c>
      <c r="E46" s="69" t="s">
        <v>783</v>
      </c>
      <c r="F46" s="78" t="s">
        <v>784</v>
      </c>
      <c r="G46" s="72" t="s">
        <v>785</v>
      </c>
      <c r="H46" s="77" t="s">
        <v>786</v>
      </c>
      <c r="I46" s="188" t="s">
        <v>671</v>
      </c>
      <c r="J46" s="189" t="s">
        <v>671</v>
      </c>
      <c r="K46" s="146"/>
      <c r="L46" s="146"/>
      <c r="M46" s="146"/>
      <c r="N46" s="147"/>
      <c r="O46" s="147"/>
      <c r="P46" s="147"/>
      <c r="Q46" s="148" t="s">
        <v>671</v>
      </c>
      <c r="R46" s="147"/>
      <c r="S46" s="147"/>
      <c r="T46" s="147"/>
      <c r="U46" s="149"/>
      <c r="V46" s="149"/>
      <c r="W46" s="149"/>
      <c r="X46" s="150" t="s">
        <v>671</v>
      </c>
      <c r="Y46" s="149"/>
      <c r="Z46" s="149"/>
      <c r="AA46" s="149"/>
    </row>
    <row r="47" spans="2:27" ht="45.75" customHeight="1" x14ac:dyDescent="0.25">
      <c r="B47" s="76" t="s">
        <v>753</v>
      </c>
      <c r="C47" s="78" t="s">
        <v>754</v>
      </c>
      <c r="D47" s="78" t="s">
        <v>787</v>
      </c>
      <c r="E47" s="69" t="s">
        <v>788</v>
      </c>
      <c r="F47" s="78" t="s">
        <v>789</v>
      </c>
      <c r="G47" s="72" t="s">
        <v>790</v>
      </c>
      <c r="H47" s="77" t="s">
        <v>791</v>
      </c>
      <c r="I47" s="188" t="s">
        <v>671</v>
      </c>
      <c r="J47" s="189" t="s">
        <v>671</v>
      </c>
      <c r="K47" s="146"/>
      <c r="L47" s="146"/>
      <c r="M47" s="146"/>
      <c r="N47" s="147"/>
      <c r="O47" s="147"/>
      <c r="P47" s="147"/>
      <c r="Q47" s="148" t="s">
        <v>671</v>
      </c>
      <c r="R47" s="147"/>
      <c r="S47" s="147"/>
      <c r="T47" s="147"/>
      <c r="U47" s="149"/>
      <c r="V47" s="149"/>
      <c r="W47" s="149"/>
      <c r="X47" s="150" t="s">
        <v>671</v>
      </c>
      <c r="Y47" s="149"/>
      <c r="Z47" s="149"/>
      <c r="AA47" s="149"/>
    </row>
    <row r="48" spans="2:27" ht="65.25" customHeight="1" x14ac:dyDescent="0.25">
      <c r="B48" s="76" t="s">
        <v>753</v>
      </c>
      <c r="C48" s="78" t="s">
        <v>754</v>
      </c>
      <c r="D48" s="78" t="s">
        <v>792</v>
      </c>
      <c r="E48" s="69" t="s">
        <v>793</v>
      </c>
      <c r="F48" s="78" t="s">
        <v>794</v>
      </c>
      <c r="G48" s="72" t="s">
        <v>795</v>
      </c>
      <c r="H48" s="77" t="s">
        <v>796</v>
      </c>
      <c r="I48" s="188" t="s">
        <v>671</v>
      </c>
      <c r="J48" s="189" t="s">
        <v>671</v>
      </c>
      <c r="K48" s="146"/>
      <c r="L48" s="146"/>
      <c r="M48" s="146"/>
      <c r="N48" s="147"/>
      <c r="O48" s="147"/>
      <c r="P48" s="147"/>
      <c r="Q48" s="148" t="s">
        <v>671</v>
      </c>
      <c r="R48" s="147"/>
      <c r="S48" s="147"/>
      <c r="T48" s="147"/>
      <c r="U48" s="149"/>
      <c r="V48" s="149"/>
      <c r="W48" s="149"/>
      <c r="X48" s="150" t="s">
        <v>671</v>
      </c>
      <c r="Y48" s="149"/>
      <c r="Z48" s="149"/>
      <c r="AA48" s="149"/>
    </row>
    <row r="49" spans="2:27" ht="26.25" customHeight="1" x14ac:dyDescent="0.25">
      <c r="B49" s="203" t="s">
        <v>749</v>
      </c>
      <c r="C49" s="204"/>
      <c r="D49" s="204"/>
      <c r="E49" s="204"/>
      <c r="F49" s="205"/>
      <c r="G49" s="79"/>
      <c r="H49" s="80"/>
      <c r="I49" s="242" t="s">
        <v>750</v>
      </c>
      <c r="J49" s="243"/>
      <c r="K49" s="151"/>
      <c r="L49" s="151"/>
      <c r="M49" s="151"/>
      <c r="N49" s="156"/>
      <c r="O49" s="157"/>
      <c r="P49" s="157"/>
      <c r="Q49" s="148" t="s">
        <v>751</v>
      </c>
      <c r="R49" s="157"/>
      <c r="S49" s="157"/>
      <c r="T49" s="157"/>
      <c r="U49" s="158"/>
      <c r="V49" s="150"/>
      <c r="W49" s="150"/>
      <c r="X49" s="150" t="s">
        <v>671</v>
      </c>
      <c r="Y49" s="150"/>
      <c r="Z49" s="150"/>
      <c r="AA49" s="150"/>
    </row>
    <row r="50" spans="2:27" ht="27.75" customHeight="1" x14ac:dyDescent="0.25">
      <c r="B50" s="81" t="s">
        <v>797</v>
      </c>
      <c r="C50" s="82"/>
      <c r="D50" s="82"/>
      <c r="E50" s="82"/>
      <c r="F50" s="82"/>
      <c r="G50" s="82"/>
      <c r="H50" s="82"/>
      <c r="I50" s="152"/>
      <c r="J50" s="152"/>
      <c r="K50" s="82"/>
      <c r="L50" s="82"/>
      <c r="M50" s="82"/>
      <c r="N50" s="82"/>
      <c r="O50" s="82"/>
      <c r="P50" s="82"/>
      <c r="Q50" s="82"/>
      <c r="R50" s="82"/>
      <c r="S50" s="82"/>
      <c r="T50" s="153"/>
      <c r="U50" s="154"/>
      <c r="V50" s="154"/>
      <c r="W50" s="154"/>
      <c r="X50" s="154"/>
      <c r="Y50" s="154"/>
      <c r="Z50" s="154"/>
      <c r="AA50" s="155"/>
    </row>
    <row r="51" spans="2:27" ht="56.25" customHeight="1" x14ac:dyDescent="0.25">
      <c r="B51" s="69" t="s">
        <v>798</v>
      </c>
      <c r="C51" s="83" t="s">
        <v>799</v>
      </c>
      <c r="D51" s="83" t="s">
        <v>800</v>
      </c>
      <c r="E51" s="69" t="s">
        <v>801</v>
      </c>
      <c r="F51" s="83" t="s">
        <v>802</v>
      </c>
      <c r="G51" s="69" t="s">
        <v>803</v>
      </c>
      <c r="H51" s="77" t="s">
        <v>804</v>
      </c>
      <c r="I51" s="188" t="s">
        <v>671</v>
      </c>
      <c r="J51" s="189" t="s">
        <v>671</v>
      </c>
      <c r="K51" s="146"/>
      <c r="L51" s="146"/>
      <c r="M51" s="146"/>
      <c r="N51" s="147"/>
      <c r="O51" s="147"/>
      <c r="P51" s="147"/>
      <c r="Q51" s="148" t="s">
        <v>671</v>
      </c>
      <c r="R51" s="147"/>
      <c r="S51" s="147"/>
      <c r="T51" s="147"/>
      <c r="U51" s="149"/>
      <c r="V51" s="149"/>
      <c r="W51" s="149"/>
      <c r="X51" s="150" t="s">
        <v>671</v>
      </c>
      <c r="Y51" s="149"/>
      <c r="Z51" s="149"/>
      <c r="AA51" s="149"/>
    </row>
    <row r="52" spans="2:27" ht="64.5" customHeight="1" x14ac:dyDescent="0.25">
      <c r="B52" s="69" t="s">
        <v>798</v>
      </c>
      <c r="C52" s="83" t="s">
        <v>799</v>
      </c>
      <c r="D52" s="83" t="s">
        <v>800</v>
      </c>
      <c r="E52" s="69" t="s">
        <v>805</v>
      </c>
      <c r="F52" s="83" t="s">
        <v>806</v>
      </c>
      <c r="G52" s="69" t="s">
        <v>807</v>
      </c>
      <c r="H52" s="77" t="s">
        <v>808</v>
      </c>
      <c r="I52" s="188" t="s">
        <v>671</v>
      </c>
      <c r="J52" s="189" t="s">
        <v>671</v>
      </c>
      <c r="K52" s="146"/>
      <c r="L52" s="146"/>
      <c r="M52" s="146"/>
      <c r="N52" s="147"/>
      <c r="O52" s="147"/>
      <c r="P52" s="147"/>
      <c r="Q52" s="148" t="s">
        <v>671</v>
      </c>
      <c r="R52" s="147"/>
      <c r="S52" s="147"/>
      <c r="T52" s="147"/>
      <c r="U52" s="149"/>
      <c r="V52" s="149"/>
      <c r="W52" s="149"/>
      <c r="X52" s="150" t="s">
        <v>671</v>
      </c>
      <c r="Y52" s="149"/>
      <c r="Z52" s="149"/>
      <c r="AA52" s="149"/>
    </row>
    <row r="53" spans="2:27" ht="56.25" customHeight="1" x14ac:dyDescent="0.25">
      <c r="B53" s="69" t="s">
        <v>798</v>
      </c>
      <c r="C53" s="83" t="s">
        <v>799</v>
      </c>
      <c r="D53" s="83" t="s">
        <v>800</v>
      </c>
      <c r="E53" s="69" t="s">
        <v>809</v>
      </c>
      <c r="F53" s="83" t="s">
        <v>810</v>
      </c>
      <c r="G53" s="69" t="s">
        <v>811</v>
      </c>
      <c r="H53" s="77" t="s">
        <v>812</v>
      </c>
      <c r="I53" s="188" t="s">
        <v>671</v>
      </c>
      <c r="J53" s="189" t="s">
        <v>671</v>
      </c>
      <c r="K53" s="146"/>
      <c r="L53" s="146"/>
      <c r="M53" s="146"/>
      <c r="N53" s="147"/>
      <c r="O53" s="147"/>
      <c r="P53" s="147"/>
      <c r="Q53" s="148" t="s">
        <v>671</v>
      </c>
      <c r="R53" s="147"/>
      <c r="S53" s="147"/>
      <c r="T53" s="147"/>
      <c r="U53" s="149"/>
      <c r="V53" s="149"/>
      <c r="W53" s="149"/>
      <c r="X53" s="150" t="s">
        <v>671</v>
      </c>
      <c r="Y53" s="149"/>
      <c r="Z53" s="149"/>
      <c r="AA53" s="149"/>
    </row>
    <row r="54" spans="2:27" s="144" customFormat="1" ht="57.75" customHeight="1" x14ac:dyDescent="0.25">
      <c r="B54" s="69" t="s">
        <v>798</v>
      </c>
      <c r="C54" s="83" t="s">
        <v>799</v>
      </c>
      <c r="D54" s="83" t="s">
        <v>800</v>
      </c>
      <c r="E54" s="69" t="s">
        <v>813</v>
      </c>
      <c r="F54" s="83" t="s">
        <v>814</v>
      </c>
      <c r="G54" s="69" t="s">
        <v>815</v>
      </c>
      <c r="H54" s="77" t="s">
        <v>816</v>
      </c>
      <c r="I54" s="188" t="s">
        <v>671</v>
      </c>
      <c r="J54" s="189" t="s">
        <v>671</v>
      </c>
      <c r="K54" s="146"/>
      <c r="L54" s="146"/>
      <c r="M54" s="146"/>
      <c r="N54" s="147"/>
      <c r="O54" s="147"/>
      <c r="P54" s="147"/>
      <c r="Q54" s="148" t="s">
        <v>671</v>
      </c>
      <c r="R54" s="147"/>
      <c r="S54" s="147"/>
      <c r="T54" s="147"/>
      <c r="U54" s="149"/>
      <c r="V54" s="149"/>
      <c r="W54" s="149"/>
      <c r="X54" s="150" t="s">
        <v>671</v>
      </c>
      <c r="Y54" s="149"/>
      <c r="Z54" s="149"/>
      <c r="AA54" s="149"/>
    </row>
    <row r="55" spans="2:27" ht="25.5" customHeight="1" x14ac:dyDescent="0.25">
      <c r="B55" s="203" t="s">
        <v>749</v>
      </c>
      <c r="C55" s="204"/>
      <c r="D55" s="204"/>
      <c r="E55" s="204"/>
      <c r="F55" s="205"/>
      <c r="G55" s="79"/>
      <c r="H55" s="80"/>
      <c r="I55" s="242" t="s">
        <v>750</v>
      </c>
      <c r="J55" s="243"/>
      <c r="K55" s="151"/>
      <c r="L55" s="151"/>
      <c r="M55" s="151"/>
      <c r="N55" s="156"/>
      <c r="O55" s="157"/>
      <c r="P55" s="157"/>
      <c r="Q55" s="148" t="s">
        <v>751</v>
      </c>
      <c r="R55" s="157"/>
      <c r="S55" s="157"/>
      <c r="T55" s="157"/>
      <c r="U55" s="158"/>
      <c r="V55" s="150"/>
      <c r="W55" s="150"/>
      <c r="X55" s="150" t="s">
        <v>671</v>
      </c>
      <c r="Y55" s="150"/>
      <c r="Z55" s="150"/>
      <c r="AA55" s="150"/>
    </row>
    <row r="56" spans="2:27" ht="32.25" customHeight="1" x14ac:dyDescent="0.25">
      <c r="B56" s="81" t="s">
        <v>817</v>
      </c>
      <c r="C56" s="82"/>
      <c r="D56" s="82"/>
      <c r="E56" s="82"/>
      <c r="F56" s="82"/>
      <c r="G56" s="82"/>
      <c r="H56" s="82"/>
      <c r="I56" s="152"/>
      <c r="J56" s="152"/>
      <c r="K56" s="82"/>
      <c r="L56" s="82"/>
      <c r="M56" s="82"/>
      <c r="N56" s="82"/>
      <c r="O56" s="82"/>
      <c r="P56" s="82"/>
      <c r="Q56" s="82"/>
      <c r="R56" s="82"/>
      <c r="S56" s="82"/>
      <c r="T56" s="153"/>
      <c r="U56" s="154"/>
      <c r="V56" s="154"/>
      <c r="W56" s="154"/>
      <c r="X56" s="154"/>
      <c r="Y56" s="154"/>
      <c r="Z56" s="154"/>
      <c r="AA56" s="155"/>
    </row>
    <row r="57" spans="2:27" ht="44.25" customHeight="1" x14ac:dyDescent="0.25">
      <c r="B57" s="69" t="s">
        <v>818</v>
      </c>
      <c r="C57" s="83" t="s">
        <v>819</v>
      </c>
      <c r="D57" s="83" t="s">
        <v>820</v>
      </c>
      <c r="E57" s="69" t="s">
        <v>821</v>
      </c>
      <c r="F57" s="83" t="s">
        <v>822</v>
      </c>
      <c r="G57" s="69" t="s">
        <v>823</v>
      </c>
      <c r="H57" s="84" t="s">
        <v>824</v>
      </c>
      <c r="I57" s="188" t="s">
        <v>671</v>
      </c>
      <c r="J57" s="189" t="s">
        <v>671</v>
      </c>
      <c r="K57" s="146"/>
      <c r="L57" s="146"/>
      <c r="M57" s="146"/>
      <c r="N57" s="147"/>
      <c r="O57" s="147"/>
      <c r="P57" s="147"/>
      <c r="Q57" s="148" t="s">
        <v>671</v>
      </c>
      <c r="R57" s="147"/>
      <c r="S57" s="147"/>
      <c r="T57" s="147"/>
      <c r="U57" s="149"/>
      <c r="V57" s="149"/>
      <c r="W57" s="149"/>
      <c r="X57" s="150" t="s">
        <v>671</v>
      </c>
      <c r="Y57" s="149"/>
      <c r="Z57" s="149"/>
      <c r="AA57" s="149"/>
    </row>
    <row r="58" spans="2:27" ht="54.75" customHeight="1" x14ac:dyDescent="0.25">
      <c r="B58" s="69" t="s">
        <v>818</v>
      </c>
      <c r="C58" s="83" t="s">
        <v>819</v>
      </c>
      <c r="D58" s="83" t="s">
        <v>820</v>
      </c>
      <c r="E58" s="69" t="s">
        <v>821</v>
      </c>
      <c r="F58" s="83" t="s">
        <v>822</v>
      </c>
      <c r="G58" s="69" t="s">
        <v>825</v>
      </c>
      <c r="H58" s="84" t="s">
        <v>826</v>
      </c>
      <c r="I58" s="188" t="s">
        <v>671</v>
      </c>
      <c r="J58" s="189" t="s">
        <v>671</v>
      </c>
      <c r="K58" s="146"/>
      <c r="L58" s="146"/>
      <c r="M58" s="146"/>
      <c r="N58" s="147"/>
      <c r="O58" s="147"/>
      <c r="P58" s="147"/>
      <c r="Q58" s="148" t="s">
        <v>671</v>
      </c>
      <c r="R58" s="147"/>
      <c r="S58" s="147"/>
      <c r="T58" s="147"/>
      <c r="U58" s="149"/>
      <c r="V58" s="149"/>
      <c r="W58" s="149"/>
      <c r="X58" s="150" t="s">
        <v>671</v>
      </c>
      <c r="Y58" s="149"/>
      <c r="Z58" s="149"/>
      <c r="AA58" s="149"/>
    </row>
    <row r="59" spans="2:27" ht="51" customHeight="1" x14ac:dyDescent="0.25">
      <c r="B59" s="69" t="s">
        <v>818</v>
      </c>
      <c r="C59" s="83" t="s">
        <v>819</v>
      </c>
      <c r="D59" s="83" t="s">
        <v>820</v>
      </c>
      <c r="E59" s="69" t="s">
        <v>827</v>
      </c>
      <c r="F59" s="83" t="s">
        <v>828</v>
      </c>
      <c r="G59" s="69" t="s">
        <v>829</v>
      </c>
      <c r="H59" s="77" t="s">
        <v>830</v>
      </c>
      <c r="I59" s="188" t="s">
        <v>671</v>
      </c>
      <c r="J59" s="189" t="s">
        <v>671</v>
      </c>
      <c r="K59" s="146"/>
      <c r="L59" s="146"/>
      <c r="M59" s="146"/>
      <c r="N59" s="147"/>
      <c r="O59" s="147"/>
      <c r="P59" s="147"/>
      <c r="Q59" s="148" t="s">
        <v>671</v>
      </c>
      <c r="R59" s="147"/>
      <c r="S59" s="147"/>
      <c r="T59" s="147"/>
      <c r="U59" s="149"/>
      <c r="V59" s="149"/>
      <c r="W59" s="149"/>
      <c r="X59" s="150" t="s">
        <v>671</v>
      </c>
      <c r="Y59" s="149"/>
      <c r="Z59" s="149"/>
      <c r="AA59" s="149"/>
    </row>
    <row r="60" spans="2:27" ht="48" customHeight="1" x14ac:dyDescent="0.25">
      <c r="B60" s="69" t="s">
        <v>818</v>
      </c>
      <c r="C60" s="83" t="s">
        <v>819</v>
      </c>
      <c r="D60" s="83" t="s">
        <v>820</v>
      </c>
      <c r="E60" s="69" t="s">
        <v>827</v>
      </c>
      <c r="F60" s="83" t="s">
        <v>828</v>
      </c>
      <c r="G60" s="69" t="s">
        <v>150</v>
      </c>
      <c r="H60" s="84" t="s">
        <v>831</v>
      </c>
      <c r="I60" s="188" t="s">
        <v>671</v>
      </c>
      <c r="J60" s="189" t="s">
        <v>671</v>
      </c>
      <c r="K60" s="146"/>
      <c r="L60" s="146"/>
      <c r="M60" s="146"/>
      <c r="N60" s="147"/>
      <c r="O60" s="147"/>
      <c r="P60" s="147"/>
      <c r="Q60" s="148" t="s">
        <v>671</v>
      </c>
      <c r="R60" s="147"/>
      <c r="S60" s="147"/>
      <c r="T60" s="147"/>
      <c r="U60" s="149"/>
      <c r="V60" s="149"/>
      <c r="W60" s="149"/>
      <c r="X60" s="150" t="s">
        <v>671</v>
      </c>
      <c r="Y60" s="149"/>
      <c r="Z60" s="149"/>
      <c r="AA60" s="149"/>
    </row>
    <row r="61" spans="2:27" ht="50.25" customHeight="1" x14ac:dyDescent="0.25">
      <c r="B61" s="69" t="s">
        <v>818</v>
      </c>
      <c r="C61" s="83" t="s">
        <v>819</v>
      </c>
      <c r="D61" s="83" t="s">
        <v>820</v>
      </c>
      <c r="E61" s="69" t="s">
        <v>827</v>
      </c>
      <c r="F61" s="83" t="s">
        <v>828</v>
      </c>
      <c r="G61" s="69" t="s">
        <v>151</v>
      </c>
      <c r="H61" s="84" t="s">
        <v>832</v>
      </c>
      <c r="I61" s="188" t="s">
        <v>671</v>
      </c>
      <c r="J61" s="189" t="s">
        <v>671</v>
      </c>
      <c r="K61" s="146"/>
      <c r="L61" s="146"/>
      <c r="M61" s="146"/>
      <c r="N61" s="147"/>
      <c r="O61" s="147"/>
      <c r="P61" s="147"/>
      <c r="Q61" s="148" t="s">
        <v>671</v>
      </c>
      <c r="R61" s="147"/>
      <c r="S61" s="147"/>
      <c r="T61" s="147"/>
      <c r="U61" s="149"/>
      <c r="V61" s="149"/>
      <c r="W61" s="149"/>
      <c r="X61" s="150" t="s">
        <v>671</v>
      </c>
      <c r="Y61" s="149"/>
      <c r="Z61" s="149"/>
      <c r="AA61" s="149"/>
    </row>
    <row r="62" spans="2:27" ht="72" x14ac:dyDescent="0.25">
      <c r="B62" s="69" t="s">
        <v>818</v>
      </c>
      <c r="C62" s="83" t="s">
        <v>819</v>
      </c>
      <c r="D62" s="83" t="s">
        <v>833</v>
      </c>
      <c r="E62" s="69" t="s">
        <v>834</v>
      </c>
      <c r="F62" s="83" t="s">
        <v>835</v>
      </c>
      <c r="G62" s="69" t="s">
        <v>836</v>
      </c>
      <c r="H62" s="77" t="s">
        <v>837</v>
      </c>
      <c r="I62" s="188" t="s">
        <v>671</v>
      </c>
      <c r="J62" s="189" t="s">
        <v>671</v>
      </c>
      <c r="K62" s="146"/>
      <c r="L62" s="146"/>
      <c r="M62" s="146"/>
      <c r="N62" s="147"/>
      <c r="O62" s="147"/>
      <c r="P62" s="147"/>
      <c r="Q62" s="148" t="s">
        <v>671</v>
      </c>
      <c r="R62" s="147"/>
      <c r="S62" s="147"/>
      <c r="T62" s="147"/>
      <c r="U62" s="149"/>
      <c r="V62" s="149"/>
      <c r="W62" s="149"/>
      <c r="X62" s="150" t="s">
        <v>671</v>
      </c>
      <c r="Y62" s="149"/>
      <c r="Z62" s="149"/>
      <c r="AA62" s="149"/>
    </row>
    <row r="63" spans="2:27" ht="48" x14ac:dyDescent="0.25">
      <c r="B63" s="69" t="s">
        <v>818</v>
      </c>
      <c r="C63" s="83" t="s">
        <v>819</v>
      </c>
      <c r="D63" s="83" t="s">
        <v>820</v>
      </c>
      <c r="E63" s="69" t="s">
        <v>838</v>
      </c>
      <c r="F63" s="83" t="s">
        <v>839</v>
      </c>
      <c r="G63" s="69" t="s">
        <v>840</v>
      </c>
      <c r="H63" s="77" t="s">
        <v>841</v>
      </c>
      <c r="I63" s="188" t="s">
        <v>671</v>
      </c>
      <c r="J63" s="189" t="s">
        <v>671</v>
      </c>
      <c r="K63" s="146"/>
      <c r="L63" s="146"/>
      <c r="M63" s="146"/>
      <c r="N63" s="147"/>
      <c r="O63" s="147"/>
      <c r="P63" s="147"/>
      <c r="Q63" s="148" t="s">
        <v>671</v>
      </c>
      <c r="R63" s="147"/>
      <c r="S63" s="147"/>
      <c r="T63" s="147"/>
      <c r="U63" s="149"/>
      <c r="V63" s="149"/>
      <c r="W63" s="149"/>
      <c r="X63" s="150" t="s">
        <v>671</v>
      </c>
      <c r="Y63" s="149"/>
      <c r="Z63" s="149"/>
      <c r="AA63" s="149"/>
    </row>
    <row r="64" spans="2:27" ht="46.5" customHeight="1" x14ac:dyDescent="0.25">
      <c r="B64" s="69" t="s">
        <v>818</v>
      </c>
      <c r="C64" s="83" t="s">
        <v>819</v>
      </c>
      <c r="D64" s="83" t="s">
        <v>842</v>
      </c>
      <c r="E64" s="69" t="s">
        <v>843</v>
      </c>
      <c r="F64" s="83" t="s">
        <v>844</v>
      </c>
      <c r="G64" s="79" t="s">
        <v>845</v>
      </c>
      <c r="H64" s="85" t="s">
        <v>846</v>
      </c>
      <c r="I64" s="188" t="s">
        <v>671</v>
      </c>
      <c r="J64" s="189" t="s">
        <v>671</v>
      </c>
      <c r="K64" s="146"/>
      <c r="L64" s="146"/>
      <c r="M64" s="146"/>
      <c r="N64" s="147"/>
      <c r="O64" s="147"/>
      <c r="P64" s="147"/>
      <c r="Q64" s="148" t="s">
        <v>671</v>
      </c>
      <c r="R64" s="147"/>
      <c r="S64" s="147"/>
      <c r="T64" s="147"/>
      <c r="U64" s="149"/>
      <c r="V64" s="149"/>
      <c r="W64" s="149"/>
      <c r="X64" s="150" t="s">
        <v>671</v>
      </c>
      <c r="Y64" s="149"/>
      <c r="Z64" s="149"/>
      <c r="AA64" s="149"/>
    </row>
    <row r="65" spans="2:27" ht="45" customHeight="1" x14ac:dyDescent="0.25">
      <c r="B65" s="69" t="s">
        <v>818</v>
      </c>
      <c r="C65" s="83" t="s">
        <v>819</v>
      </c>
      <c r="D65" s="83" t="s">
        <v>842</v>
      </c>
      <c r="E65" s="69" t="s">
        <v>843</v>
      </c>
      <c r="F65" s="83" t="s">
        <v>844</v>
      </c>
      <c r="G65" s="79" t="s">
        <v>847</v>
      </c>
      <c r="H65" s="77" t="s">
        <v>848</v>
      </c>
      <c r="I65" s="188" t="s">
        <v>671</v>
      </c>
      <c r="J65" s="189" t="s">
        <v>671</v>
      </c>
      <c r="K65" s="146"/>
      <c r="L65" s="146"/>
      <c r="M65" s="146"/>
      <c r="N65" s="147"/>
      <c r="O65" s="147"/>
      <c r="P65" s="147"/>
      <c r="Q65" s="148" t="s">
        <v>671</v>
      </c>
      <c r="R65" s="147"/>
      <c r="S65" s="147"/>
      <c r="T65" s="147"/>
      <c r="U65" s="149"/>
      <c r="V65" s="149"/>
      <c r="W65" s="149"/>
      <c r="X65" s="150" t="s">
        <v>671</v>
      </c>
      <c r="Y65" s="149"/>
      <c r="Z65" s="149"/>
      <c r="AA65" s="149"/>
    </row>
    <row r="66" spans="2:27" ht="36" x14ac:dyDescent="0.25">
      <c r="B66" s="69" t="s">
        <v>818</v>
      </c>
      <c r="C66" s="83" t="s">
        <v>819</v>
      </c>
      <c r="D66" s="83" t="s">
        <v>849</v>
      </c>
      <c r="E66" s="69" t="s">
        <v>850</v>
      </c>
      <c r="F66" s="83" t="s">
        <v>851</v>
      </c>
      <c r="G66" s="76" t="s">
        <v>852</v>
      </c>
      <c r="H66" s="86" t="s">
        <v>853</v>
      </c>
      <c r="I66" s="188" t="s">
        <v>671</v>
      </c>
      <c r="J66" s="189" t="s">
        <v>671</v>
      </c>
      <c r="K66" s="146"/>
      <c r="L66" s="146"/>
      <c r="M66" s="146"/>
      <c r="N66" s="147"/>
      <c r="O66" s="147"/>
      <c r="P66" s="147"/>
      <c r="Q66" s="148" t="s">
        <v>671</v>
      </c>
      <c r="R66" s="147"/>
      <c r="S66" s="147"/>
      <c r="T66" s="147"/>
      <c r="U66" s="149"/>
      <c r="V66" s="149"/>
      <c r="W66" s="149"/>
      <c r="X66" s="150" t="s">
        <v>671</v>
      </c>
      <c r="Y66" s="149"/>
      <c r="Z66" s="149"/>
      <c r="AA66" s="149"/>
    </row>
    <row r="67" spans="2:27" ht="36" x14ac:dyDescent="0.25">
      <c r="B67" s="69" t="s">
        <v>818</v>
      </c>
      <c r="C67" s="83" t="s">
        <v>819</v>
      </c>
      <c r="D67" s="83" t="s">
        <v>849</v>
      </c>
      <c r="E67" s="69" t="s">
        <v>854</v>
      </c>
      <c r="F67" s="83" t="s">
        <v>855</v>
      </c>
      <c r="G67" s="69" t="s">
        <v>856</v>
      </c>
      <c r="H67" s="77" t="s">
        <v>857</v>
      </c>
      <c r="I67" s="188" t="s">
        <v>671</v>
      </c>
      <c r="J67" s="189" t="s">
        <v>671</v>
      </c>
      <c r="K67" s="146"/>
      <c r="L67" s="146"/>
      <c r="M67" s="146"/>
      <c r="N67" s="147"/>
      <c r="O67" s="147"/>
      <c r="P67" s="147"/>
      <c r="Q67" s="148" t="s">
        <v>671</v>
      </c>
      <c r="R67" s="147"/>
      <c r="S67" s="147"/>
      <c r="T67" s="147"/>
      <c r="U67" s="149"/>
      <c r="V67" s="149"/>
      <c r="W67" s="149"/>
      <c r="X67" s="150" t="s">
        <v>671</v>
      </c>
      <c r="Y67" s="149"/>
      <c r="Z67" s="149"/>
      <c r="AA67" s="149"/>
    </row>
    <row r="68" spans="2:27" ht="43.5" customHeight="1" x14ac:dyDescent="0.25">
      <c r="B68" s="69" t="s">
        <v>818</v>
      </c>
      <c r="C68" s="83" t="s">
        <v>819</v>
      </c>
      <c r="D68" s="83" t="s">
        <v>858</v>
      </c>
      <c r="E68" s="69" t="s">
        <v>163</v>
      </c>
      <c r="F68" s="83" t="s">
        <v>859</v>
      </c>
      <c r="G68" s="69" t="s">
        <v>860</v>
      </c>
      <c r="H68" s="77" t="s">
        <v>861</v>
      </c>
      <c r="I68" s="188" t="s">
        <v>671</v>
      </c>
      <c r="J68" s="189" t="s">
        <v>671</v>
      </c>
      <c r="K68" s="146"/>
      <c r="L68" s="146"/>
      <c r="M68" s="146"/>
      <c r="N68" s="147"/>
      <c r="O68" s="147"/>
      <c r="P68" s="147"/>
      <c r="Q68" s="148" t="s">
        <v>671</v>
      </c>
      <c r="R68" s="147"/>
      <c r="S68" s="147"/>
      <c r="T68" s="147"/>
      <c r="U68" s="149"/>
      <c r="V68" s="149"/>
      <c r="W68" s="149"/>
      <c r="X68" s="150" t="s">
        <v>671</v>
      </c>
      <c r="Y68" s="149"/>
      <c r="Z68" s="149"/>
      <c r="AA68" s="149"/>
    </row>
    <row r="69" spans="2:27" ht="69" customHeight="1" x14ac:dyDescent="0.25">
      <c r="B69" s="195" t="s">
        <v>144</v>
      </c>
      <c r="C69" s="83" t="s">
        <v>819</v>
      </c>
      <c r="D69" s="181" t="s">
        <v>862</v>
      </c>
      <c r="E69" s="182" t="s">
        <v>165</v>
      </c>
      <c r="F69" s="83" t="s">
        <v>859</v>
      </c>
      <c r="G69" s="79" t="s">
        <v>166</v>
      </c>
      <c r="H69" s="85" t="s">
        <v>863</v>
      </c>
      <c r="I69" s="188" t="s">
        <v>671</v>
      </c>
      <c r="J69" s="189" t="s">
        <v>671</v>
      </c>
      <c r="K69" s="146"/>
      <c r="L69" s="146"/>
      <c r="M69" s="146"/>
      <c r="N69" s="147"/>
      <c r="O69" s="147"/>
      <c r="P69" s="147"/>
      <c r="Q69" s="148"/>
      <c r="R69" s="147"/>
      <c r="S69" s="147"/>
      <c r="T69" s="147"/>
      <c r="U69" s="149"/>
      <c r="V69" s="149"/>
      <c r="W69" s="149"/>
      <c r="X69" s="150"/>
      <c r="Y69" s="149"/>
      <c r="Z69" s="149"/>
      <c r="AA69" s="149"/>
    </row>
    <row r="70" spans="2:27" ht="23.85" customHeight="1" x14ac:dyDescent="0.25">
      <c r="B70" s="203" t="s">
        <v>749</v>
      </c>
      <c r="C70" s="204"/>
      <c r="D70" s="204"/>
      <c r="E70" s="204"/>
      <c r="F70" s="205"/>
      <c r="G70" s="79"/>
      <c r="H70" s="80"/>
      <c r="I70" s="242" t="s">
        <v>750</v>
      </c>
      <c r="J70" s="243"/>
      <c r="K70" s="151"/>
      <c r="L70" s="151"/>
      <c r="M70" s="151"/>
      <c r="N70" s="156"/>
      <c r="O70" s="157"/>
      <c r="P70" s="157"/>
      <c r="Q70" s="148" t="s">
        <v>751</v>
      </c>
      <c r="R70" s="157"/>
      <c r="S70" s="157"/>
      <c r="T70" s="157"/>
      <c r="U70" s="158"/>
      <c r="V70" s="150"/>
      <c r="W70" s="150"/>
      <c r="X70" s="150" t="s">
        <v>671</v>
      </c>
      <c r="Y70" s="150"/>
      <c r="Z70" s="150"/>
      <c r="AA70" s="150"/>
    </row>
    <row r="71" spans="2:27" ht="38.25" customHeight="1" x14ac:dyDescent="0.25">
      <c r="B71" s="81" t="s">
        <v>864</v>
      </c>
      <c r="C71" s="82"/>
      <c r="D71" s="82"/>
      <c r="E71" s="82"/>
      <c r="F71" s="82"/>
      <c r="G71" s="82"/>
      <c r="H71" s="82"/>
      <c r="I71" s="152"/>
      <c r="J71" s="152"/>
      <c r="K71" s="82"/>
      <c r="L71" s="82"/>
      <c r="M71" s="82"/>
      <c r="N71" s="82"/>
      <c r="O71" s="82"/>
      <c r="P71" s="82"/>
      <c r="Q71" s="82"/>
      <c r="R71" s="82"/>
      <c r="S71" s="82"/>
      <c r="T71" s="153"/>
      <c r="U71" s="154"/>
      <c r="V71" s="154"/>
      <c r="W71" s="154"/>
      <c r="X71" s="154"/>
      <c r="Y71" s="154"/>
      <c r="Z71" s="154"/>
      <c r="AA71" s="155"/>
    </row>
    <row r="72" spans="2:27" ht="38.25" customHeight="1" x14ac:dyDescent="0.25">
      <c r="B72" s="87" t="s">
        <v>865</v>
      </c>
      <c r="C72" s="88" t="s">
        <v>866</v>
      </c>
      <c r="D72" s="88" t="s">
        <v>867</v>
      </c>
      <c r="E72" s="89" t="s">
        <v>868</v>
      </c>
      <c r="F72" s="88" t="s">
        <v>869</v>
      </c>
      <c r="G72" s="89" t="s">
        <v>870</v>
      </c>
      <c r="H72" s="73" t="s">
        <v>871</v>
      </c>
      <c r="I72" s="188" t="s">
        <v>671</v>
      </c>
      <c r="J72" s="189" t="s">
        <v>671</v>
      </c>
      <c r="K72" s="146"/>
      <c r="L72" s="146"/>
      <c r="M72" s="146"/>
      <c r="N72" s="147"/>
      <c r="O72" s="147"/>
      <c r="P72" s="147"/>
      <c r="Q72" s="148" t="s">
        <v>671</v>
      </c>
      <c r="R72" s="147"/>
      <c r="S72" s="147"/>
      <c r="T72" s="147"/>
      <c r="U72" s="149"/>
      <c r="V72" s="149"/>
      <c r="W72" s="149"/>
      <c r="X72" s="150" t="s">
        <v>671</v>
      </c>
      <c r="Y72" s="149"/>
      <c r="Z72" s="149"/>
      <c r="AA72" s="149"/>
    </row>
    <row r="73" spans="2:27" ht="109.5" customHeight="1" x14ac:dyDescent="0.25">
      <c r="B73" s="89" t="s">
        <v>865</v>
      </c>
      <c r="C73" s="75" t="s">
        <v>866</v>
      </c>
      <c r="D73" s="70" t="s">
        <v>867</v>
      </c>
      <c r="E73" s="72" t="s">
        <v>868</v>
      </c>
      <c r="F73" s="70" t="s">
        <v>872</v>
      </c>
      <c r="G73" s="72" t="s">
        <v>873</v>
      </c>
      <c r="H73" s="77" t="s">
        <v>874</v>
      </c>
      <c r="I73" s="188" t="s">
        <v>671</v>
      </c>
      <c r="J73" s="189" t="s">
        <v>671</v>
      </c>
      <c r="K73" s="146"/>
      <c r="L73" s="146"/>
      <c r="M73" s="146"/>
      <c r="N73" s="147"/>
      <c r="O73" s="147"/>
      <c r="P73" s="147"/>
      <c r="Q73" s="148" t="s">
        <v>671</v>
      </c>
      <c r="R73" s="147"/>
      <c r="S73" s="147"/>
      <c r="T73" s="147"/>
      <c r="U73" s="149"/>
      <c r="V73" s="149"/>
      <c r="W73" s="149"/>
      <c r="X73" s="150" t="s">
        <v>671</v>
      </c>
      <c r="Y73" s="149"/>
      <c r="Z73" s="149"/>
      <c r="AA73" s="149"/>
    </row>
    <row r="74" spans="2:27" ht="46.5" customHeight="1" x14ac:dyDescent="0.25">
      <c r="B74" s="89" t="s">
        <v>865</v>
      </c>
      <c r="C74" s="75" t="s">
        <v>866</v>
      </c>
      <c r="D74" s="70" t="s">
        <v>875</v>
      </c>
      <c r="E74" s="72" t="s">
        <v>876</v>
      </c>
      <c r="F74" s="70" t="s">
        <v>877</v>
      </c>
      <c r="G74" s="72" t="s">
        <v>878</v>
      </c>
      <c r="H74" s="77" t="s">
        <v>879</v>
      </c>
      <c r="I74" s="188" t="s">
        <v>671</v>
      </c>
      <c r="J74" s="189" t="s">
        <v>671</v>
      </c>
      <c r="K74" s="146"/>
      <c r="L74" s="146"/>
      <c r="M74" s="146"/>
      <c r="N74" s="147"/>
      <c r="O74" s="147"/>
      <c r="P74" s="147"/>
      <c r="Q74" s="148" t="s">
        <v>671</v>
      </c>
      <c r="R74" s="147"/>
      <c r="S74" s="147"/>
      <c r="T74" s="147"/>
      <c r="U74" s="149"/>
      <c r="V74" s="149"/>
      <c r="W74" s="149"/>
      <c r="X74" s="150" t="s">
        <v>671</v>
      </c>
      <c r="Y74" s="149"/>
      <c r="Z74" s="149"/>
      <c r="AA74" s="149"/>
    </row>
    <row r="75" spans="2:27" ht="45" customHeight="1" x14ac:dyDescent="0.25">
      <c r="B75" s="203" t="s">
        <v>749</v>
      </c>
      <c r="C75" s="204"/>
      <c r="D75" s="204"/>
      <c r="E75" s="204"/>
      <c r="F75" s="205"/>
      <c r="G75" s="79"/>
      <c r="H75" s="80"/>
      <c r="I75" s="242" t="s">
        <v>750</v>
      </c>
      <c r="J75" s="243"/>
      <c r="K75" s="151"/>
      <c r="L75" s="151"/>
      <c r="M75" s="151"/>
      <c r="N75" s="147"/>
      <c r="O75" s="159"/>
      <c r="P75" s="159"/>
      <c r="Q75" s="148" t="s">
        <v>751</v>
      </c>
      <c r="R75" s="159"/>
      <c r="S75" s="159"/>
      <c r="T75" s="159"/>
      <c r="U75" s="149"/>
      <c r="V75" s="149"/>
      <c r="W75" s="149"/>
      <c r="X75" s="150" t="s">
        <v>671</v>
      </c>
      <c r="Y75" s="149"/>
      <c r="Z75" s="149"/>
      <c r="AA75" s="149"/>
    </row>
    <row r="76" spans="2:27" ht="32.25" customHeight="1" x14ac:dyDescent="0.25">
      <c r="B76" s="81" t="s">
        <v>880</v>
      </c>
      <c r="C76" s="82"/>
      <c r="D76" s="82"/>
      <c r="E76" s="82"/>
      <c r="F76" s="82"/>
      <c r="G76" s="82"/>
      <c r="H76" s="82"/>
      <c r="I76" s="152"/>
      <c r="J76" s="152"/>
      <c r="K76" s="82"/>
      <c r="L76" s="82"/>
      <c r="M76" s="82"/>
      <c r="N76" s="82"/>
      <c r="O76" s="82"/>
      <c r="P76" s="82"/>
      <c r="Q76" s="82"/>
      <c r="R76" s="82"/>
      <c r="S76" s="82"/>
      <c r="T76" s="153"/>
      <c r="U76" s="154"/>
      <c r="V76" s="154"/>
      <c r="W76" s="154"/>
      <c r="X76" s="154"/>
      <c r="Y76" s="154"/>
      <c r="Z76" s="154"/>
      <c r="AA76" s="155"/>
    </row>
    <row r="77" spans="2:27" ht="53.25" customHeight="1" x14ac:dyDescent="0.25">
      <c r="B77" s="69" t="s">
        <v>881</v>
      </c>
      <c r="C77" s="70" t="s">
        <v>882</v>
      </c>
      <c r="D77" s="70" t="s">
        <v>883</v>
      </c>
      <c r="E77" s="72" t="s">
        <v>884</v>
      </c>
      <c r="F77" s="70" t="s">
        <v>885</v>
      </c>
      <c r="G77" s="69" t="s">
        <v>886</v>
      </c>
      <c r="H77" s="84" t="s">
        <v>887</v>
      </c>
      <c r="I77" s="188" t="s">
        <v>671</v>
      </c>
      <c r="J77" s="189" t="s">
        <v>671</v>
      </c>
      <c r="K77" s="146"/>
      <c r="L77" s="146"/>
      <c r="M77" s="146"/>
      <c r="N77" s="147"/>
      <c r="O77" s="159"/>
      <c r="P77" s="159"/>
      <c r="Q77" s="148" t="s">
        <v>751</v>
      </c>
      <c r="R77" s="159"/>
      <c r="S77" s="159"/>
      <c r="T77" s="159"/>
      <c r="U77" s="149"/>
      <c r="V77" s="149"/>
      <c r="W77" s="149"/>
      <c r="X77" s="150" t="s">
        <v>671</v>
      </c>
      <c r="Y77" s="149"/>
      <c r="Z77" s="149"/>
      <c r="AA77" s="149"/>
    </row>
    <row r="78" spans="2:27" ht="53.25" customHeight="1" x14ac:dyDescent="0.25">
      <c r="B78" s="69" t="s">
        <v>881</v>
      </c>
      <c r="C78" s="70" t="s">
        <v>882</v>
      </c>
      <c r="D78" s="70" t="s">
        <v>883</v>
      </c>
      <c r="E78" s="72" t="s">
        <v>888</v>
      </c>
      <c r="F78" s="70" t="s">
        <v>885</v>
      </c>
      <c r="G78" s="69" t="s">
        <v>889</v>
      </c>
      <c r="H78" s="84" t="s">
        <v>890</v>
      </c>
      <c r="I78" s="188" t="s">
        <v>671</v>
      </c>
      <c r="J78" s="189" t="s">
        <v>671</v>
      </c>
      <c r="K78" s="146"/>
      <c r="L78" s="146"/>
      <c r="M78" s="146"/>
      <c r="N78" s="147"/>
      <c r="O78" s="159"/>
      <c r="P78" s="159"/>
      <c r="Q78" s="148"/>
      <c r="R78" s="159"/>
      <c r="S78" s="159"/>
      <c r="T78" s="159"/>
      <c r="U78" s="149"/>
      <c r="V78" s="149"/>
      <c r="W78" s="149"/>
      <c r="X78" s="150"/>
      <c r="Y78" s="149"/>
      <c r="Z78" s="149"/>
      <c r="AA78" s="149"/>
    </row>
    <row r="79" spans="2:27" ht="30" customHeight="1" x14ac:dyDescent="0.25">
      <c r="B79" s="69" t="s">
        <v>881</v>
      </c>
      <c r="C79" s="70" t="s">
        <v>882</v>
      </c>
      <c r="D79" s="70" t="s">
        <v>891</v>
      </c>
      <c r="E79" s="72" t="s">
        <v>892</v>
      </c>
      <c r="F79" s="70" t="s">
        <v>893</v>
      </c>
      <c r="G79" s="69" t="s">
        <v>894</v>
      </c>
      <c r="H79" s="77" t="s">
        <v>895</v>
      </c>
      <c r="I79" s="188" t="s">
        <v>671</v>
      </c>
      <c r="J79" s="189" t="s">
        <v>671</v>
      </c>
      <c r="K79" s="146"/>
      <c r="L79" s="146"/>
      <c r="M79" s="146"/>
      <c r="N79" s="156"/>
      <c r="O79" s="159"/>
      <c r="P79" s="159"/>
      <c r="Q79" s="148" t="s">
        <v>751</v>
      </c>
      <c r="R79" s="159"/>
      <c r="S79" s="159"/>
      <c r="T79" s="159"/>
      <c r="U79" s="158"/>
      <c r="V79" s="149"/>
      <c r="W79" s="149"/>
      <c r="X79" s="150" t="s">
        <v>671</v>
      </c>
      <c r="Y79" s="149"/>
      <c r="Z79" s="149"/>
      <c r="AA79" s="149"/>
    </row>
    <row r="80" spans="2:27" ht="40.5" customHeight="1" x14ac:dyDescent="0.25">
      <c r="B80" s="69" t="s">
        <v>881</v>
      </c>
      <c r="C80" s="70" t="s">
        <v>882</v>
      </c>
      <c r="D80" s="70" t="s">
        <v>896</v>
      </c>
      <c r="E80" s="72" t="s">
        <v>892</v>
      </c>
      <c r="F80" s="70" t="s">
        <v>893</v>
      </c>
      <c r="G80" s="69" t="s">
        <v>897</v>
      </c>
      <c r="H80" s="77" t="s">
        <v>898</v>
      </c>
      <c r="I80" s="188" t="s">
        <v>671</v>
      </c>
      <c r="J80" s="189" t="s">
        <v>671</v>
      </c>
      <c r="K80" s="146"/>
      <c r="L80" s="146"/>
      <c r="M80" s="146"/>
      <c r="N80" s="147"/>
      <c r="O80" s="159"/>
      <c r="P80" s="159"/>
      <c r="Q80" s="148" t="s">
        <v>751</v>
      </c>
      <c r="R80" s="159"/>
      <c r="S80" s="159"/>
      <c r="T80" s="159"/>
      <c r="U80" s="149"/>
      <c r="V80" s="149"/>
      <c r="W80" s="149"/>
      <c r="X80" s="150" t="s">
        <v>671</v>
      </c>
      <c r="Y80" s="149"/>
      <c r="Z80" s="149"/>
      <c r="AA80" s="149"/>
    </row>
    <row r="81" spans="2:27" ht="33" customHeight="1" x14ac:dyDescent="0.25">
      <c r="B81" s="69" t="s">
        <v>881</v>
      </c>
      <c r="C81" s="70" t="s">
        <v>882</v>
      </c>
      <c r="D81" s="70" t="s">
        <v>896</v>
      </c>
      <c r="E81" s="72" t="s">
        <v>892</v>
      </c>
      <c r="F81" s="70" t="s">
        <v>893</v>
      </c>
      <c r="G81" s="79" t="s">
        <v>899</v>
      </c>
      <c r="H81" s="85" t="s">
        <v>900</v>
      </c>
      <c r="I81" s="188" t="s">
        <v>671</v>
      </c>
      <c r="J81" s="189" t="s">
        <v>671</v>
      </c>
      <c r="K81" s="146"/>
      <c r="L81" s="146"/>
      <c r="M81" s="146"/>
      <c r="N81" s="147"/>
      <c r="O81" s="159"/>
      <c r="P81" s="159"/>
      <c r="Q81" s="148" t="s">
        <v>751</v>
      </c>
      <c r="R81" s="159"/>
      <c r="S81" s="159"/>
      <c r="T81" s="159"/>
      <c r="U81" s="149"/>
      <c r="V81" s="149"/>
      <c r="W81" s="149"/>
      <c r="X81" s="150" t="s">
        <v>671</v>
      </c>
      <c r="Y81" s="149"/>
      <c r="Z81" s="149"/>
      <c r="AA81" s="149"/>
    </row>
    <row r="82" spans="2:27" ht="26.25" customHeight="1" x14ac:dyDescent="0.25">
      <c r="B82" s="203" t="s">
        <v>749</v>
      </c>
      <c r="C82" s="204"/>
      <c r="D82" s="204"/>
      <c r="E82" s="204"/>
      <c r="F82" s="205"/>
      <c r="G82" s="79"/>
      <c r="H82" s="80"/>
      <c r="I82" s="242" t="s">
        <v>750</v>
      </c>
      <c r="J82" s="243"/>
      <c r="K82" s="151"/>
      <c r="L82" s="151"/>
      <c r="M82" s="151"/>
      <c r="N82" s="156"/>
      <c r="O82" s="159"/>
      <c r="P82" s="159"/>
      <c r="Q82" s="148" t="s">
        <v>751</v>
      </c>
      <c r="R82" s="159"/>
      <c r="S82" s="159"/>
      <c r="T82" s="159"/>
      <c r="U82" s="158"/>
      <c r="V82" s="149"/>
      <c r="W82" s="149"/>
      <c r="X82" s="150" t="s">
        <v>671</v>
      </c>
      <c r="Y82" s="149"/>
      <c r="Z82" s="149"/>
      <c r="AA82" s="149"/>
    </row>
    <row r="83" spans="2:27" ht="26.25" customHeight="1" x14ac:dyDescent="0.25">
      <c r="B83" s="81" t="s">
        <v>901</v>
      </c>
      <c r="C83" s="82"/>
      <c r="D83" s="82"/>
      <c r="E83" s="82"/>
      <c r="F83" s="82"/>
      <c r="G83" s="82"/>
      <c r="H83" s="82"/>
      <c r="I83" s="152"/>
      <c r="J83" s="152"/>
      <c r="K83" s="82"/>
      <c r="L83" s="82"/>
      <c r="M83" s="82"/>
      <c r="N83" s="82"/>
      <c r="O83" s="82"/>
      <c r="P83" s="82"/>
      <c r="Q83" s="82"/>
      <c r="R83" s="82"/>
      <c r="S83" s="82"/>
      <c r="T83" s="153"/>
      <c r="U83" s="154"/>
      <c r="V83" s="154"/>
      <c r="W83" s="154"/>
      <c r="X83" s="154"/>
      <c r="Y83" s="154"/>
      <c r="Z83" s="154"/>
      <c r="AA83" s="155"/>
    </row>
    <row r="84" spans="2:27" ht="36" x14ac:dyDescent="0.25">
      <c r="B84" s="69" t="s">
        <v>902</v>
      </c>
      <c r="C84" s="70" t="s">
        <v>903</v>
      </c>
      <c r="D84" s="70" t="s">
        <v>904</v>
      </c>
      <c r="E84" s="72" t="s">
        <v>905</v>
      </c>
      <c r="F84" s="70" t="s">
        <v>906</v>
      </c>
      <c r="G84" s="72" t="s">
        <v>907</v>
      </c>
      <c r="H84" s="77" t="s">
        <v>908</v>
      </c>
      <c r="I84" s="188" t="s">
        <v>671</v>
      </c>
      <c r="J84" s="189" t="s">
        <v>671</v>
      </c>
      <c r="K84" s="146"/>
      <c r="L84" s="146"/>
      <c r="M84" s="146"/>
      <c r="N84" s="147"/>
      <c r="O84" s="147"/>
      <c r="P84" s="147"/>
      <c r="Q84" s="148" t="s">
        <v>671</v>
      </c>
      <c r="R84" s="147"/>
      <c r="S84" s="147"/>
      <c r="T84" s="147"/>
      <c r="U84" s="149"/>
      <c r="V84" s="149"/>
      <c r="W84" s="149"/>
      <c r="X84" s="150" t="s">
        <v>671</v>
      </c>
      <c r="Y84" s="149"/>
      <c r="Z84" s="149"/>
      <c r="AA84" s="149"/>
    </row>
    <row r="85" spans="2:27" ht="36" x14ac:dyDescent="0.25">
      <c r="B85" s="69" t="s">
        <v>902</v>
      </c>
      <c r="C85" s="70" t="s">
        <v>903</v>
      </c>
      <c r="D85" s="70" t="s">
        <v>904</v>
      </c>
      <c r="E85" s="72" t="s">
        <v>905</v>
      </c>
      <c r="F85" s="70" t="s">
        <v>906</v>
      </c>
      <c r="G85" s="72" t="s">
        <v>909</v>
      </c>
      <c r="H85" s="77" t="s">
        <v>910</v>
      </c>
      <c r="I85" s="188" t="s">
        <v>671</v>
      </c>
      <c r="J85" s="189" t="s">
        <v>671</v>
      </c>
      <c r="K85" s="146"/>
      <c r="L85" s="146"/>
      <c r="M85" s="146"/>
      <c r="N85" s="147"/>
      <c r="O85" s="147"/>
      <c r="P85" s="147"/>
      <c r="Q85" s="148" t="s">
        <v>671</v>
      </c>
      <c r="R85" s="147"/>
      <c r="S85" s="147"/>
      <c r="T85" s="147"/>
      <c r="U85" s="149"/>
      <c r="V85" s="149"/>
      <c r="W85" s="149"/>
      <c r="X85" s="150" t="s">
        <v>671</v>
      </c>
      <c r="Y85" s="149"/>
      <c r="Z85" s="149"/>
      <c r="AA85" s="149"/>
    </row>
    <row r="86" spans="2:27" ht="42.75" customHeight="1" x14ac:dyDescent="0.25">
      <c r="B86" s="69" t="s">
        <v>902</v>
      </c>
      <c r="C86" s="70" t="s">
        <v>903</v>
      </c>
      <c r="D86" s="70" t="s">
        <v>904</v>
      </c>
      <c r="E86" s="72" t="s">
        <v>183</v>
      </c>
      <c r="F86" s="70" t="s">
        <v>906</v>
      </c>
      <c r="G86" s="72" t="s">
        <v>911</v>
      </c>
      <c r="H86" s="77" t="s">
        <v>912</v>
      </c>
      <c r="I86" s="188" t="s">
        <v>671</v>
      </c>
      <c r="J86" s="189" t="s">
        <v>671</v>
      </c>
      <c r="K86" s="146"/>
      <c r="L86" s="146"/>
      <c r="M86" s="146"/>
      <c r="N86" s="147"/>
      <c r="O86" s="147"/>
      <c r="P86" s="147"/>
      <c r="Q86" s="148"/>
      <c r="R86" s="147"/>
      <c r="S86" s="147"/>
      <c r="T86" s="147"/>
      <c r="U86" s="149"/>
      <c r="V86" s="149"/>
      <c r="W86" s="149"/>
      <c r="X86" s="150"/>
      <c r="Y86" s="149"/>
      <c r="Z86" s="149"/>
      <c r="AA86" s="149"/>
    </row>
    <row r="87" spans="2:27" ht="42.75" customHeight="1" x14ac:dyDescent="0.25">
      <c r="B87" s="69" t="s">
        <v>902</v>
      </c>
      <c r="C87" s="70" t="s">
        <v>903</v>
      </c>
      <c r="D87" s="70" t="s">
        <v>904</v>
      </c>
      <c r="E87" s="72" t="s">
        <v>183</v>
      </c>
      <c r="F87" s="70" t="s">
        <v>906</v>
      </c>
      <c r="G87" s="72" t="s">
        <v>913</v>
      </c>
      <c r="H87" s="77" t="s">
        <v>914</v>
      </c>
      <c r="I87" s="188" t="s">
        <v>671</v>
      </c>
      <c r="J87" s="189" t="s">
        <v>671</v>
      </c>
      <c r="K87" s="146"/>
      <c r="L87" s="146"/>
      <c r="M87" s="146"/>
      <c r="N87" s="147"/>
      <c r="O87" s="147"/>
      <c r="P87" s="147"/>
      <c r="Q87" s="148"/>
      <c r="R87" s="147"/>
      <c r="S87" s="147"/>
      <c r="T87" s="147"/>
      <c r="U87" s="149"/>
      <c r="V87" s="149"/>
      <c r="W87" s="149"/>
      <c r="X87" s="150"/>
      <c r="Y87" s="149"/>
      <c r="Z87" s="149"/>
      <c r="AA87" s="149"/>
    </row>
    <row r="88" spans="2:27" ht="42.75" customHeight="1" x14ac:dyDescent="0.25">
      <c r="B88" s="69" t="s">
        <v>902</v>
      </c>
      <c r="C88" s="70" t="s">
        <v>903</v>
      </c>
      <c r="D88" s="70" t="s">
        <v>904</v>
      </c>
      <c r="E88" s="72" t="s">
        <v>183</v>
      </c>
      <c r="F88" s="70" t="s">
        <v>906</v>
      </c>
      <c r="G88" s="72" t="s">
        <v>915</v>
      </c>
      <c r="H88" s="77" t="s">
        <v>916</v>
      </c>
      <c r="I88" s="188" t="s">
        <v>671</v>
      </c>
      <c r="J88" s="189" t="s">
        <v>671</v>
      </c>
      <c r="K88" s="146"/>
      <c r="L88" s="146"/>
      <c r="M88" s="146"/>
      <c r="N88" s="147"/>
      <c r="O88" s="147"/>
      <c r="P88" s="147"/>
      <c r="Q88" s="148"/>
      <c r="R88" s="147"/>
      <c r="S88" s="147"/>
      <c r="T88" s="147"/>
      <c r="U88" s="149"/>
      <c r="V88" s="149"/>
      <c r="W88" s="149"/>
      <c r="X88" s="150"/>
      <c r="Y88" s="149"/>
      <c r="Z88" s="149"/>
      <c r="AA88" s="149"/>
    </row>
    <row r="89" spans="2:27" ht="36.75" customHeight="1" x14ac:dyDescent="0.25">
      <c r="B89" s="69" t="s">
        <v>902</v>
      </c>
      <c r="C89" s="70" t="s">
        <v>903</v>
      </c>
      <c r="D89" s="70" t="s">
        <v>917</v>
      </c>
      <c r="E89" s="72" t="s">
        <v>918</v>
      </c>
      <c r="F89" s="70" t="s">
        <v>919</v>
      </c>
      <c r="G89" s="72" t="s">
        <v>920</v>
      </c>
      <c r="H89" s="77" t="s">
        <v>921</v>
      </c>
      <c r="I89" s="188" t="s">
        <v>671</v>
      </c>
      <c r="J89" s="189" t="s">
        <v>671</v>
      </c>
      <c r="K89" s="146"/>
      <c r="L89" s="146"/>
      <c r="M89" s="146"/>
      <c r="N89" s="147"/>
      <c r="O89" s="147"/>
      <c r="P89" s="147"/>
      <c r="Q89" s="148" t="s">
        <v>671</v>
      </c>
      <c r="R89" s="147"/>
      <c r="S89" s="147"/>
      <c r="T89" s="147"/>
      <c r="U89" s="149"/>
      <c r="V89" s="149"/>
      <c r="W89" s="149"/>
      <c r="X89" s="150" t="s">
        <v>671</v>
      </c>
      <c r="Y89" s="149"/>
      <c r="Z89" s="149"/>
      <c r="AA89" s="149"/>
    </row>
    <row r="90" spans="2:27" ht="36" x14ac:dyDescent="0.25">
      <c r="B90" s="69" t="s">
        <v>902</v>
      </c>
      <c r="C90" s="70" t="s">
        <v>903</v>
      </c>
      <c r="D90" s="70" t="s">
        <v>917</v>
      </c>
      <c r="E90" s="72" t="s">
        <v>918</v>
      </c>
      <c r="F90" s="70" t="s">
        <v>919</v>
      </c>
      <c r="G90" s="72" t="s">
        <v>922</v>
      </c>
      <c r="H90" s="77" t="s">
        <v>923</v>
      </c>
      <c r="I90" s="188" t="s">
        <v>671</v>
      </c>
      <c r="J90" s="189" t="s">
        <v>671</v>
      </c>
      <c r="K90" s="146"/>
      <c r="L90" s="146"/>
      <c r="M90" s="146"/>
      <c r="N90" s="147"/>
      <c r="O90" s="147"/>
      <c r="P90" s="147"/>
      <c r="Q90" s="148" t="s">
        <v>671</v>
      </c>
      <c r="R90" s="147"/>
      <c r="S90" s="147"/>
      <c r="T90" s="147"/>
      <c r="U90" s="149"/>
      <c r="V90" s="149"/>
      <c r="W90" s="149"/>
      <c r="X90" s="150" t="s">
        <v>671</v>
      </c>
      <c r="Y90" s="149"/>
      <c r="Z90" s="149"/>
      <c r="AA90" s="149"/>
    </row>
    <row r="91" spans="2:27" ht="36" x14ac:dyDescent="0.25">
      <c r="B91" s="69" t="s">
        <v>902</v>
      </c>
      <c r="C91" s="70" t="s">
        <v>903</v>
      </c>
      <c r="D91" s="70" t="s">
        <v>917</v>
      </c>
      <c r="E91" s="72" t="s">
        <v>918</v>
      </c>
      <c r="F91" s="70" t="s">
        <v>919</v>
      </c>
      <c r="G91" s="72" t="s">
        <v>924</v>
      </c>
      <c r="H91" s="77" t="s">
        <v>925</v>
      </c>
      <c r="I91" s="188" t="s">
        <v>671</v>
      </c>
      <c r="J91" s="189" t="s">
        <v>671</v>
      </c>
      <c r="K91" s="146"/>
      <c r="L91" s="146"/>
      <c r="M91" s="146"/>
      <c r="N91" s="147"/>
      <c r="O91" s="147"/>
      <c r="P91" s="147"/>
      <c r="Q91" s="148" t="s">
        <v>671</v>
      </c>
      <c r="R91" s="147"/>
      <c r="S91" s="147"/>
      <c r="T91" s="147"/>
      <c r="U91" s="149"/>
      <c r="V91" s="149"/>
      <c r="W91" s="149"/>
      <c r="X91" s="150" t="s">
        <v>671</v>
      </c>
      <c r="Y91" s="149"/>
      <c r="Z91" s="149"/>
      <c r="AA91" s="149"/>
    </row>
    <row r="92" spans="2:27" ht="42.75" customHeight="1" x14ac:dyDescent="0.25">
      <c r="B92" s="89" t="s">
        <v>926</v>
      </c>
      <c r="C92" s="75" t="s">
        <v>903</v>
      </c>
      <c r="D92" s="75" t="s">
        <v>917</v>
      </c>
      <c r="E92" s="89" t="s">
        <v>927</v>
      </c>
      <c r="F92" s="75" t="s">
        <v>928</v>
      </c>
      <c r="G92" s="89" t="s">
        <v>929</v>
      </c>
      <c r="H92" s="73" t="s">
        <v>930</v>
      </c>
      <c r="I92" s="188" t="s">
        <v>671</v>
      </c>
      <c r="J92" s="189" t="s">
        <v>671</v>
      </c>
      <c r="K92" s="146"/>
      <c r="L92" s="146"/>
      <c r="M92" s="146"/>
      <c r="N92" s="147"/>
      <c r="O92" s="147"/>
      <c r="P92" s="147"/>
      <c r="Q92" s="148" t="s">
        <v>671</v>
      </c>
      <c r="R92" s="147"/>
      <c r="S92" s="147"/>
      <c r="T92" s="147"/>
      <c r="U92" s="149"/>
      <c r="V92" s="149"/>
      <c r="W92" s="149"/>
      <c r="X92" s="150" t="s">
        <v>671</v>
      </c>
      <c r="Y92" s="149"/>
      <c r="Z92" s="149"/>
      <c r="AA92" s="149"/>
    </row>
    <row r="93" spans="2:27" ht="34.5" customHeight="1" x14ac:dyDescent="0.25">
      <c r="B93" s="89" t="s">
        <v>926</v>
      </c>
      <c r="C93" s="75" t="s">
        <v>903</v>
      </c>
      <c r="D93" s="75" t="s">
        <v>917</v>
      </c>
      <c r="E93" s="89" t="s">
        <v>927</v>
      </c>
      <c r="F93" s="75" t="s">
        <v>928</v>
      </c>
      <c r="G93" s="89" t="s">
        <v>931</v>
      </c>
      <c r="H93" s="73" t="s">
        <v>932</v>
      </c>
      <c r="I93" s="188" t="s">
        <v>671</v>
      </c>
      <c r="J93" s="189" t="s">
        <v>671</v>
      </c>
      <c r="K93" s="146"/>
      <c r="L93" s="146"/>
      <c r="M93" s="146"/>
      <c r="N93" s="147"/>
      <c r="O93" s="147"/>
      <c r="P93" s="147"/>
      <c r="Q93" s="148" t="s">
        <v>671</v>
      </c>
      <c r="R93" s="147"/>
      <c r="S93" s="147"/>
      <c r="T93" s="147"/>
      <c r="U93" s="149"/>
      <c r="V93" s="149"/>
      <c r="W93" s="149"/>
      <c r="X93" s="150" t="s">
        <v>671</v>
      </c>
      <c r="Y93" s="149"/>
      <c r="Z93" s="149"/>
      <c r="AA93" s="149"/>
    </row>
    <row r="94" spans="2:27" ht="21" customHeight="1" x14ac:dyDescent="0.25">
      <c r="B94" s="203" t="s">
        <v>749</v>
      </c>
      <c r="C94" s="204"/>
      <c r="D94" s="204"/>
      <c r="E94" s="204"/>
      <c r="F94" s="205"/>
      <c r="G94" s="79"/>
      <c r="H94" s="80"/>
      <c r="I94" s="242" t="s">
        <v>671</v>
      </c>
      <c r="J94" s="243"/>
      <c r="K94" s="151"/>
      <c r="L94" s="151"/>
      <c r="M94" s="151"/>
      <c r="N94" s="156"/>
      <c r="O94" s="159"/>
      <c r="P94" s="159"/>
      <c r="Q94" s="148" t="s">
        <v>751</v>
      </c>
      <c r="R94" s="159"/>
      <c r="S94" s="159"/>
      <c r="T94" s="159"/>
      <c r="U94" s="158"/>
      <c r="V94" s="149"/>
      <c r="W94" s="149"/>
      <c r="X94" s="150" t="s">
        <v>671</v>
      </c>
      <c r="Y94" s="149"/>
      <c r="Z94" s="149"/>
      <c r="AA94" s="149"/>
    </row>
    <row r="95" spans="2:27" ht="25.5" customHeight="1" x14ac:dyDescent="0.25">
      <c r="B95" s="81" t="s">
        <v>933</v>
      </c>
      <c r="C95" s="82"/>
      <c r="D95" s="82"/>
      <c r="E95" s="82"/>
      <c r="F95" s="82"/>
      <c r="G95" s="82"/>
      <c r="H95" s="82"/>
      <c r="I95" s="152"/>
      <c r="J95" s="152"/>
      <c r="K95" s="82"/>
      <c r="L95" s="82"/>
      <c r="M95" s="82"/>
      <c r="N95" s="82"/>
      <c r="O95" s="82"/>
      <c r="P95" s="82"/>
      <c r="Q95" s="82"/>
      <c r="R95" s="82"/>
      <c r="S95" s="82"/>
      <c r="T95" s="153"/>
      <c r="U95" s="154"/>
      <c r="V95" s="154"/>
      <c r="W95" s="154"/>
      <c r="X95" s="154"/>
      <c r="Y95" s="154"/>
      <c r="Z95" s="154"/>
      <c r="AA95" s="155"/>
    </row>
    <row r="96" spans="2:27" ht="48" x14ac:dyDescent="0.25">
      <c r="B96" s="72" t="s">
        <v>934</v>
      </c>
      <c r="C96" s="70" t="s">
        <v>935</v>
      </c>
      <c r="D96" s="70" t="s">
        <v>936</v>
      </c>
      <c r="E96" s="72" t="s">
        <v>937</v>
      </c>
      <c r="F96" s="70" t="s">
        <v>938</v>
      </c>
      <c r="G96" s="72" t="s">
        <v>939</v>
      </c>
      <c r="H96" s="77" t="s">
        <v>940</v>
      </c>
      <c r="I96" s="188" t="s">
        <v>671</v>
      </c>
      <c r="J96" s="189" t="s">
        <v>671</v>
      </c>
      <c r="K96" s="146"/>
      <c r="L96" s="146"/>
      <c r="M96" s="146"/>
      <c r="N96" s="147"/>
      <c r="O96" s="147"/>
      <c r="P96" s="147"/>
      <c r="Q96" s="148" t="s">
        <v>671</v>
      </c>
      <c r="R96" s="147"/>
      <c r="S96" s="147"/>
      <c r="T96" s="147"/>
      <c r="U96" s="149"/>
      <c r="V96" s="149"/>
      <c r="W96" s="149"/>
      <c r="X96" s="150" t="s">
        <v>671</v>
      </c>
      <c r="Y96" s="149"/>
      <c r="Z96" s="149"/>
      <c r="AA96" s="149"/>
    </row>
    <row r="97" spans="2:27" ht="42.75" customHeight="1" x14ac:dyDescent="0.25">
      <c r="B97" s="72" t="s">
        <v>934</v>
      </c>
      <c r="C97" s="70" t="s">
        <v>935</v>
      </c>
      <c r="D97" s="70" t="s">
        <v>936</v>
      </c>
      <c r="E97" s="72" t="s">
        <v>937</v>
      </c>
      <c r="F97" s="70" t="s">
        <v>938</v>
      </c>
      <c r="G97" s="72" t="s">
        <v>941</v>
      </c>
      <c r="H97" s="77" t="s">
        <v>942</v>
      </c>
      <c r="I97" s="188" t="s">
        <v>671</v>
      </c>
      <c r="J97" s="189" t="s">
        <v>671</v>
      </c>
      <c r="K97" s="146"/>
      <c r="L97" s="146"/>
      <c r="M97" s="146"/>
      <c r="N97" s="147"/>
      <c r="O97" s="147"/>
      <c r="P97" s="147"/>
      <c r="Q97" s="148" t="s">
        <v>671</v>
      </c>
      <c r="R97" s="147"/>
      <c r="S97" s="147"/>
      <c r="T97" s="147"/>
      <c r="U97" s="149"/>
      <c r="V97" s="149"/>
      <c r="W97" s="149"/>
      <c r="X97" s="150" t="s">
        <v>671</v>
      </c>
      <c r="Y97" s="149"/>
      <c r="Z97" s="149"/>
      <c r="AA97" s="149"/>
    </row>
    <row r="98" spans="2:27" ht="48" x14ac:dyDescent="0.25">
      <c r="B98" s="72" t="s">
        <v>934</v>
      </c>
      <c r="C98" s="70" t="s">
        <v>935</v>
      </c>
      <c r="D98" s="70" t="s">
        <v>936</v>
      </c>
      <c r="E98" s="72" t="s">
        <v>943</v>
      </c>
      <c r="F98" s="70" t="s">
        <v>944</v>
      </c>
      <c r="G98" s="72" t="s">
        <v>945</v>
      </c>
      <c r="H98" s="77" t="s">
        <v>946</v>
      </c>
      <c r="I98" s="188" t="s">
        <v>671</v>
      </c>
      <c r="J98" s="189" t="s">
        <v>671</v>
      </c>
      <c r="K98" s="146"/>
      <c r="L98" s="146"/>
      <c r="M98" s="146"/>
      <c r="N98" s="147"/>
      <c r="O98" s="147"/>
      <c r="P98" s="147"/>
      <c r="Q98" s="148" t="s">
        <v>671</v>
      </c>
      <c r="R98" s="147"/>
      <c r="S98" s="147"/>
      <c r="T98" s="147"/>
      <c r="U98" s="149"/>
      <c r="V98" s="149"/>
      <c r="W98" s="149"/>
      <c r="X98" s="150" t="s">
        <v>671</v>
      </c>
      <c r="Y98" s="149"/>
      <c r="Z98" s="149"/>
      <c r="AA98" s="149"/>
    </row>
    <row r="99" spans="2:27" ht="48" x14ac:dyDescent="0.25">
      <c r="B99" s="72" t="s">
        <v>934</v>
      </c>
      <c r="C99" s="70" t="s">
        <v>935</v>
      </c>
      <c r="D99" s="70" t="s">
        <v>936</v>
      </c>
      <c r="E99" s="72" t="s">
        <v>943</v>
      </c>
      <c r="F99" s="70" t="s">
        <v>944</v>
      </c>
      <c r="G99" s="72" t="s">
        <v>947</v>
      </c>
      <c r="H99" s="77" t="s">
        <v>948</v>
      </c>
      <c r="I99" s="188" t="s">
        <v>671</v>
      </c>
      <c r="J99" s="189" t="s">
        <v>671</v>
      </c>
      <c r="K99" s="146"/>
      <c r="L99" s="146"/>
      <c r="M99" s="146"/>
      <c r="N99" s="147"/>
      <c r="O99" s="147"/>
      <c r="P99" s="147"/>
      <c r="Q99" s="148" t="s">
        <v>671</v>
      </c>
      <c r="R99" s="147"/>
      <c r="S99" s="147"/>
      <c r="T99" s="147"/>
      <c r="U99" s="149"/>
      <c r="V99" s="149"/>
      <c r="W99" s="149"/>
      <c r="X99" s="150" t="s">
        <v>671</v>
      </c>
      <c r="Y99" s="149"/>
      <c r="Z99" s="149"/>
      <c r="AA99" s="149"/>
    </row>
    <row r="100" spans="2:27" ht="48" x14ac:dyDescent="0.25">
      <c r="B100" s="69" t="s">
        <v>949</v>
      </c>
      <c r="C100" s="70" t="s">
        <v>935</v>
      </c>
      <c r="D100" s="83" t="s">
        <v>950</v>
      </c>
      <c r="E100" s="69" t="s">
        <v>951</v>
      </c>
      <c r="F100" s="83" t="s">
        <v>952</v>
      </c>
      <c r="G100" s="69" t="s">
        <v>953</v>
      </c>
      <c r="H100" s="84" t="s">
        <v>954</v>
      </c>
      <c r="I100" s="188" t="s">
        <v>671</v>
      </c>
      <c r="J100" s="189" t="s">
        <v>671</v>
      </c>
      <c r="K100" s="146"/>
      <c r="L100" s="146"/>
      <c r="M100" s="146"/>
      <c r="N100" s="147"/>
      <c r="O100" s="147"/>
      <c r="P100" s="147"/>
      <c r="Q100" s="148" t="s">
        <v>671</v>
      </c>
      <c r="R100" s="147"/>
      <c r="S100" s="147"/>
      <c r="T100" s="147"/>
      <c r="U100" s="149"/>
      <c r="V100" s="149"/>
      <c r="W100" s="149"/>
      <c r="X100" s="150" t="s">
        <v>671</v>
      </c>
      <c r="Y100" s="149"/>
      <c r="Z100" s="149"/>
      <c r="AA100" s="149"/>
    </row>
    <row r="101" spans="2:27" ht="21" customHeight="1" x14ac:dyDescent="0.25">
      <c r="B101" s="203" t="s">
        <v>749</v>
      </c>
      <c r="C101" s="204"/>
      <c r="D101" s="204"/>
      <c r="E101" s="204"/>
      <c r="F101" s="205"/>
      <c r="G101" s="79"/>
      <c r="H101" s="80"/>
      <c r="I101" s="242" t="s">
        <v>750</v>
      </c>
      <c r="J101" s="243"/>
      <c r="K101" s="151"/>
      <c r="L101" s="151"/>
      <c r="M101" s="151"/>
      <c r="N101" s="147"/>
      <c r="O101" s="159"/>
      <c r="P101" s="159"/>
      <c r="Q101" s="148"/>
      <c r="R101" s="159"/>
      <c r="S101" s="159"/>
      <c r="T101" s="159"/>
      <c r="U101" s="149"/>
      <c r="V101" s="149"/>
      <c r="W101" s="149"/>
      <c r="X101" s="150"/>
      <c r="Y101" s="149"/>
      <c r="Z101" s="149"/>
      <c r="AA101" s="149"/>
    </row>
    <row r="102" spans="2:27" ht="27.75" customHeight="1" x14ac:dyDescent="0.25">
      <c r="B102" s="81" t="s">
        <v>955</v>
      </c>
      <c r="C102" s="82"/>
      <c r="D102" s="82"/>
      <c r="E102" s="82"/>
      <c r="F102" s="82"/>
      <c r="G102" s="82"/>
      <c r="H102" s="82"/>
      <c r="I102" s="152"/>
      <c r="J102" s="152"/>
      <c r="K102" s="82"/>
      <c r="L102" s="82"/>
      <c r="M102" s="82"/>
      <c r="N102" s="82"/>
      <c r="O102" s="82"/>
      <c r="P102" s="82"/>
      <c r="Q102" s="82"/>
      <c r="R102" s="82"/>
      <c r="S102" s="82"/>
      <c r="T102" s="153"/>
      <c r="U102" s="154"/>
      <c r="V102" s="154"/>
      <c r="W102" s="154"/>
      <c r="X102" s="154"/>
      <c r="Y102" s="154"/>
      <c r="Z102" s="154"/>
      <c r="AA102" s="155"/>
    </row>
    <row r="103" spans="2:27" x14ac:dyDescent="0.25">
      <c r="B103" s="160"/>
      <c r="C103" s="160"/>
      <c r="D103" s="160"/>
      <c r="E103" s="160"/>
      <c r="F103" s="160"/>
      <c r="G103" s="160"/>
      <c r="H103" s="160"/>
      <c r="I103" s="160"/>
      <c r="J103" s="160"/>
      <c r="K103" s="160"/>
      <c r="L103" s="160"/>
      <c r="M103" s="160"/>
      <c r="N103" s="161"/>
      <c r="U103" s="161"/>
    </row>
    <row r="104" spans="2:27" x14ac:dyDescent="0.25">
      <c r="B104" s="162"/>
      <c r="C104" s="163"/>
      <c r="D104" s="163"/>
      <c r="E104" s="162"/>
      <c r="F104" s="163"/>
      <c r="G104" s="162"/>
      <c r="H104" s="164"/>
      <c r="I104" s="165"/>
      <c r="J104" s="166"/>
      <c r="K104" s="166"/>
      <c r="L104" s="166"/>
      <c r="M104" s="166"/>
      <c r="N104" s="167"/>
      <c r="U104" s="167"/>
    </row>
    <row r="105" spans="2:27" x14ac:dyDescent="0.25">
      <c r="B105" s="90" t="s">
        <v>956</v>
      </c>
      <c r="C105" s="217" t="s">
        <v>957</v>
      </c>
      <c r="D105" s="218"/>
      <c r="E105" s="91" t="s">
        <v>958</v>
      </c>
      <c r="F105" s="219" t="s">
        <v>959</v>
      </c>
      <c r="G105" s="220"/>
      <c r="H105" s="220"/>
      <c r="I105" s="220"/>
      <c r="J105" s="221"/>
      <c r="K105" s="168"/>
      <c r="L105" s="168"/>
      <c r="M105" s="168"/>
      <c r="N105" s="161"/>
      <c r="U105" s="161"/>
    </row>
    <row r="106" spans="2:27" ht="34.5" customHeight="1" x14ac:dyDescent="0.25">
      <c r="B106" s="69" t="s">
        <v>960</v>
      </c>
      <c r="C106" s="212" t="s">
        <v>961</v>
      </c>
      <c r="D106" s="213"/>
      <c r="E106" s="73"/>
      <c r="F106" s="246"/>
      <c r="G106" s="247"/>
      <c r="H106" s="247"/>
      <c r="I106" s="247"/>
      <c r="J106" s="248"/>
      <c r="K106" s="169"/>
      <c r="L106" s="169"/>
      <c r="M106" s="169"/>
    </row>
    <row r="107" spans="2:27" ht="34.5" customHeight="1" x14ac:dyDescent="0.25">
      <c r="B107" s="69" t="s">
        <v>962</v>
      </c>
      <c r="C107" s="212" t="s">
        <v>963</v>
      </c>
      <c r="D107" s="213"/>
      <c r="E107" s="73"/>
      <c r="F107" s="246"/>
      <c r="G107" s="247"/>
      <c r="H107" s="247"/>
      <c r="I107" s="247"/>
      <c r="J107" s="248"/>
      <c r="K107" s="169"/>
      <c r="L107" s="169"/>
      <c r="M107" s="169"/>
    </row>
    <row r="108" spans="2:27" ht="34.5" customHeight="1" x14ac:dyDescent="0.25">
      <c r="B108" s="69" t="s">
        <v>964</v>
      </c>
      <c r="C108" s="212" t="s">
        <v>965</v>
      </c>
      <c r="D108" s="213"/>
      <c r="E108" s="73"/>
      <c r="F108" s="251"/>
      <c r="G108" s="252"/>
      <c r="H108" s="252"/>
      <c r="I108" s="252"/>
      <c r="J108" s="253"/>
      <c r="K108" s="170"/>
      <c r="L108" s="170"/>
      <c r="M108" s="170"/>
    </row>
    <row r="109" spans="2:27" ht="34.5" customHeight="1" x14ac:dyDescent="0.25">
      <c r="B109" s="69" t="s">
        <v>966</v>
      </c>
      <c r="C109" s="212" t="s">
        <v>967</v>
      </c>
      <c r="D109" s="213"/>
      <c r="E109" s="171"/>
      <c r="F109" s="246"/>
      <c r="G109" s="247"/>
      <c r="H109" s="247"/>
      <c r="I109" s="247"/>
      <c r="J109" s="248"/>
      <c r="K109" s="169"/>
      <c r="L109" s="169"/>
      <c r="M109" s="169"/>
    </row>
    <row r="110" spans="2:27" ht="34.5" customHeight="1" x14ac:dyDescent="0.25">
      <c r="B110" s="69" t="s">
        <v>968</v>
      </c>
      <c r="C110" s="212" t="s">
        <v>969</v>
      </c>
      <c r="D110" s="213"/>
      <c r="E110" s="171"/>
      <c r="F110" s="246"/>
      <c r="G110" s="247"/>
      <c r="H110" s="247"/>
      <c r="I110" s="247"/>
      <c r="J110" s="248"/>
      <c r="K110" s="169"/>
      <c r="L110" s="169"/>
      <c r="M110" s="169"/>
    </row>
    <row r="112" spans="2:27" x14ac:dyDescent="0.25">
      <c r="B112" s="90" t="s">
        <v>205</v>
      </c>
      <c r="C112" s="217" t="s">
        <v>957</v>
      </c>
      <c r="D112" s="218"/>
      <c r="E112" s="91" t="s">
        <v>414</v>
      </c>
      <c r="F112" s="219" t="s">
        <v>242</v>
      </c>
      <c r="G112" s="220"/>
      <c r="H112" s="220"/>
      <c r="I112" s="220"/>
      <c r="J112" s="221"/>
      <c r="K112" s="168"/>
      <c r="L112" s="168"/>
      <c r="M112" s="168"/>
    </row>
    <row r="113" spans="2:13" ht="40.5" customHeight="1" x14ac:dyDescent="0.25">
      <c r="B113" s="69" t="s">
        <v>216</v>
      </c>
      <c r="C113" s="212" t="s">
        <v>970</v>
      </c>
      <c r="D113" s="213"/>
      <c r="E113" s="73"/>
      <c r="F113" s="246"/>
      <c r="G113" s="247"/>
      <c r="H113" s="247"/>
      <c r="I113" s="247"/>
      <c r="J113" s="248"/>
      <c r="K113" s="169"/>
      <c r="L113" s="169"/>
      <c r="M113" s="169"/>
    </row>
    <row r="114" spans="2:13" ht="31.5" customHeight="1" x14ac:dyDescent="0.25">
      <c r="B114" s="69" t="s">
        <v>217</v>
      </c>
      <c r="C114" s="212" t="s">
        <v>971</v>
      </c>
      <c r="D114" s="213"/>
      <c r="E114" s="73"/>
      <c r="F114" s="246"/>
      <c r="G114" s="247"/>
      <c r="H114" s="247"/>
      <c r="I114" s="247"/>
      <c r="J114" s="248"/>
      <c r="K114" s="169"/>
      <c r="L114" s="169"/>
      <c r="M114" s="169"/>
    </row>
    <row r="115" spans="2:13" ht="39" customHeight="1" x14ac:dyDescent="0.25">
      <c r="B115" s="69" t="s">
        <v>218</v>
      </c>
      <c r="C115" s="212" t="s">
        <v>972</v>
      </c>
      <c r="D115" s="213"/>
      <c r="E115" s="73"/>
      <c r="F115" s="251"/>
      <c r="G115" s="252"/>
      <c r="H115" s="252"/>
      <c r="I115" s="252"/>
      <c r="J115" s="253"/>
      <c r="K115" s="170"/>
      <c r="L115" s="170"/>
      <c r="M115" s="170"/>
    </row>
    <row r="116" spans="2:13" ht="39" customHeight="1" x14ac:dyDescent="0.25">
      <c r="B116" s="69" t="s">
        <v>219</v>
      </c>
      <c r="C116" s="212" t="s">
        <v>973</v>
      </c>
      <c r="D116" s="213"/>
      <c r="E116" s="73"/>
      <c r="F116" s="196"/>
      <c r="G116" s="197"/>
      <c r="H116" s="197"/>
      <c r="I116" s="197"/>
      <c r="J116" s="198"/>
      <c r="K116" s="170"/>
      <c r="L116" s="170"/>
      <c r="M116" s="170"/>
    </row>
    <row r="117" spans="2:13" ht="44.25" customHeight="1" x14ac:dyDescent="0.25">
      <c r="B117" s="69" t="s">
        <v>220</v>
      </c>
      <c r="C117" s="212" t="s">
        <v>974</v>
      </c>
      <c r="D117" s="213"/>
      <c r="E117" s="171"/>
      <c r="F117" s="246"/>
      <c r="G117" s="247"/>
      <c r="H117" s="247"/>
      <c r="I117" s="247"/>
      <c r="J117" s="248"/>
      <c r="K117" s="169"/>
      <c r="L117" s="169"/>
      <c r="M117" s="169"/>
    </row>
    <row r="118" spans="2:13" ht="31.5" customHeight="1" x14ac:dyDescent="0.25">
      <c r="B118" s="69" t="s">
        <v>221</v>
      </c>
      <c r="C118" s="212" t="s">
        <v>975</v>
      </c>
      <c r="D118" s="213"/>
      <c r="E118" s="171"/>
      <c r="F118" s="246"/>
      <c r="G118" s="247"/>
      <c r="H118" s="247"/>
      <c r="I118" s="247"/>
      <c r="J118" s="248"/>
      <c r="K118" s="169"/>
      <c r="L118" s="169"/>
      <c r="M118" s="169"/>
    </row>
  </sheetData>
  <sheetProtection formatCells="0" formatColumns="0" formatRows="0" selectLockedCells="1" selectUnlockedCells="1"/>
  <mergeCells count="52">
    <mergeCell ref="U6:Y6"/>
    <mergeCell ref="K5:T5"/>
    <mergeCell ref="U5:AA5"/>
    <mergeCell ref="C116:D116"/>
    <mergeCell ref="C117:D117"/>
    <mergeCell ref="F117:J117"/>
    <mergeCell ref="C106:D106"/>
    <mergeCell ref="F106:J106"/>
    <mergeCell ref="C107:D107"/>
    <mergeCell ref="F107:J107"/>
    <mergeCell ref="C108:D108"/>
    <mergeCell ref="F108:J108"/>
    <mergeCell ref="B94:F94"/>
    <mergeCell ref="I94:J94"/>
    <mergeCell ref="B101:F101"/>
    <mergeCell ref="I101:J101"/>
    <mergeCell ref="C118:D118"/>
    <mergeCell ref="F118:J118"/>
    <mergeCell ref="Z6:AA6"/>
    <mergeCell ref="K6:R6"/>
    <mergeCell ref="C113:D113"/>
    <mergeCell ref="F113:J113"/>
    <mergeCell ref="C114:D114"/>
    <mergeCell ref="F114:J114"/>
    <mergeCell ref="C115:D115"/>
    <mergeCell ref="F115:J115"/>
    <mergeCell ref="C109:D109"/>
    <mergeCell ref="F109:J109"/>
    <mergeCell ref="C110:D110"/>
    <mergeCell ref="F110:J110"/>
    <mergeCell ref="C112:D112"/>
    <mergeCell ref="F112:J112"/>
    <mergeCell ref="C105:D105"/>
    <mergeCell ref="F105:J105"/>
    <mergeCell ref="B70:F70"/>
    <mergeCell ref="I70:J70"/>
    <mergeCell ref="B75:F75"/>
    <mergeCell ref="I75:J75"/>
    <mergeCell ref="B82:F82"/>
    <mergeCell ref="I82:J82"/>
    <mergeCell ref="S6:T6"/>
    <mergeCell ref="B35:F35"/>
    <mergeCell ref="I35:J35"/>
    <mergeCell ref="B49:F49"/>
    <mergeCell ref="I49:J49"/>
    <mergeCell ref="B55:F55"/>
    <mergeCell ref="I55:J55"/>
    <mergeCell ref="B2:B5"/>
    <mergeCell ref="D2:E2"/>
    <mergeCell ref="D3:E3"/>
    <mergeCell ref="D4:E4"/>
    <mergeCell ref="D5:E5"/>
  </mergeCells>
  <pageMargins left="0.70866141732283472" right="0.70866141732283472" top="0.74803149606299213" bottom="0.74803149606299213" header="0.31496062992125984" footer="0.31496062992125984"/>
  <pageSetup paperSize="8" scale="57" fitToHeight="0" orientation="landscape" r:id="rId1"/>
  <rowBreaks count="2" manualBreakCount="2">
    <brk id="49" max="16383" man="1"/>
    <brk id="5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F924"/>
  <sheetViews>
    <sheetView workbookViewId="0">
      <selection activeCell="G74" sqref="G74"/>
    </sheetView>
  </sheetViews>
  <sheetFormatPr defaultRowHeight="15" x14ac:dyDescent="0.25"/>
  <cols>
    <col min="1" max="1" width="24.28515625" style="20" customWidth="1"/>
    <col min="2" max="2" width="20.42578125" style="20" customWidth="1"/>
    <col min="3" max="3" width="12.7109375" bestFit="1" customWidth="1"/>
    <col min="4" max="4" width="9.28515625" bestFit="1" customWidth="1"/>
    <col min="5" max="5" width="88.5703125" bestFit="1" customWidth="1"/>
  </cols>
  <sheetData>
    <row r="1" spans="1:6" x14ac:dyDescent="0.25">
      <c r="A1" s="20" t="s">
        <v>976</v>
      </c>
      <c r="B1" s="20" t="s">
        <v>977</v>
      </c>
      <c r="C1" s="20" t="s">
        <v>226</v>
      </c>
      <c r="D1" s="20" t="s">
        <v>978</v>
      </c>
      <c r="E1" s="20" t="s">
        <v>16</v>
      </c>
      <c r="F1" s="20" t="s">
        <v>979</v>
      </c>
    </row>
    <row r="2" spans="1:6" x14ac:dyDescent="0.25">
      <c r="A2" s="20" t="s">
        <v>980</v>
      </c>
      <c r="B2" s="20" t="s">
        <v>981</v>
      </c>
      <c r="C2" s="20" t="s">
        <v>982</v>
      </c>
      <c r="D2" s="186">
        <v>1001222</v>
      </c>
      <c r="E2" s="20" t="s">
        <v>983</v>
      </c>
      <c r="F2" s="20">
        <v>953</v>
      </c>
    </row>
    <row r="3" spans="1:6" x14ac:dyDescent="0.25">
      <c r="A3" s="20" t="s">
        <v>984</v>
      </c>
      <c r="B3" s="20" t="s">
        <v>985</v>
      </c>
      <c r="C3" s="20" t="s">
        <v>982</v>
      </c>
      <c r="D3" s="186">
        <v>1001218</v>
      </c>
      <c r="E3" s="20" t="s">
        <v>986</v>
      </c>
      <c r="F3" s="20">
        <v>954</v>
      </c>
    </row>
    <row r="4" spans="1:6" x14ac:dyDescent="0.25">
      <c r="A4" s="20" t="s">
        <v>987</v>
      </c>
      <c r="B4" s="20" t="s">
        <v>988</v>
      </c>
      <c r="C4" s="20" t="s">
        <v>982</v>
      </c>
      <c r="D4" s="186">
        <v>1001211</v>
      </c>
      <c r="E4" s="20" t="s">
        <v>989</v>
      </c>
      <c r="F4" s="20">
        <v>955</v>
      </c>
    </row>
    <row r="5" spans="1:6" x14ac:dyDescent="0.25">
      <c r="A5" s="20" t="s">
        <v>990</v>
      </c>
      <c r="B5" s="20" t="s">
        <v>991</v>
      </c>
      <c r="C5" s="20" t="s">
        <v>982</v>
      </c>
      <c r="D5" s="186">
        <v>1001223</v>
      </c>
      <c r="E5" s="20" t="s">
        <v>992</v>
      </c>
      <c r="F5" s="20">
        <v>956</v>
      </c>
    </row>
    <row r="6" spans="1:6" x14ac:dyDescent="0.25">
      <c r="A6" s="20" t="s">
        <v>993</v>
      </c>
      <c r="B6" s="20" t="s">
        <v>994</v>
      </c>
      <c r="C6" s="20" t="s">
        <v>982</v>
      </c>
      <c r="D6" s="186">
        <v>1001179</v>
      </c>
      <c r="E6" s="20" t="s">
        <v>995</v>
      </c>
      <c r="F6" s="20">
        <v>957</v>
      </c>
    </row>
    <row r="7" spans="1:6" x14ac:dyDescent="0.25">
      <c r="A7" s="20" t="s">
        <v>996</v>
      </c>
      <c r="B7" s="20" t="s">
        <v>997</v>
      </c>
      <c r="C7" s="20" t="s">
        <v>982</v>
      </c>
      <c r="D7" s="186">
        <v>1001198</v>
      </c>
      <c r="E7" s="20" t="s">
        <v>998</v>
      </c>
      <c r="F7" s="20">
        <v>958</v>
      </c>
    </row>
    <row r="8" spans="1:6" x14ac:dyDescent="0.25">
      <c r="A8" s="20" t="s">
        <v>999</v>
      </c>
      <c r="B8" s="20" t="s">
        <v>988</v>
      </c>
      <c r="C8" s="20" t="s">
        <v>982</v>
      </c>
      <c r="D8" s="186">
        <v>1001211</v>
      </c>
      <c r="E8" s="20" t="s">
        <v>989</v>
      </c>
      <c r="F8" s="20">
        <v>959</v>
      </c>
    </row>
    <row r="9" spans="1:6" x14ac:dyDescent="0.25">
      <c r="A9" s="20" t="s">
        <v>1000</v>
      </c>
      <c r="B9" s="20" t="s">
        <v>1001</v>
      </c>
      <c r="C9" s="20" t="s">
        <v>982</v>
      </c>
      <c r="D9" s="186">
        <v>1001078</v>
      </c>
      <c r="E9" s="20" t="s">
        <v>1002</v>
      </c>
      <c r="F9" s="20">
        <v>960</v>
      </c>
    </row>
    <row r="10" spans="1:6" x14ac:dyDescent="0.25">
      <c r="A10" s="20" t="s">
        <v>1003</v>
      </c>
      <c r="B10" s="20" t="s">
        <v>1004</v>
      </c>
      <c r="C10" s="20" t="s">
        <v>982</v>
      </c>
      <c r="D10" s="186">
        <v>1001041</v>
      </c>
      <c r="E10" s="20" t="s">
        <v>1005</v>
      </c>
      <c r="F10" s="20">
        <v>962</v>
      </c>
    </row>
    <row r="11" spans="1:6" x14ac:dyDescent="0.25">
      <c r="A11" s="20" t="s">
        <v>1006</v>
      </c>
      <c r="B11" s="20" t="s">
        <v>1007</v>
      </c>
      <c r="C11" s="20" t="s">
        <v>982</v>
      </c>
      <c r="D11" s="186">
        <v>1001221</v>
      </c>
      <c r="E11" s="20" t="s">
        <v>1008</v>
      </c>
      <c r="F11" s="20">
        <v>963</v>
      </c>
    </row>
    <row r="12" spans="1:6" x14ac:dyDescent="0.25">
      <c r="A12" s="20" t="s">
        <v>1009</v>
      </c>
      <c r="B12" s="20" t="s">
        <v>985</v>
      </c>
      <c r="C12" s="20" t="s">
        <v>982</v>
      </c>
      <c r="D12" s="186">
        <v>1001218</v>
      </c>
      <c r="E12" s="20" t="s">
        <v>986</v>
      </c>
      <c r="F12" s="20">
        <v>964</v>
      </c>
    </row>
    <row r="13" spans="1:6" x14ac:dyDescent="0.25">
      <c r="A13" s="20" t="s">
        <v>1010</v>
      </c>
      <c r="B13" s="20" t="s">
        <v>1011</v>
      </c>
      <c r="C13" s="20" t="s">
        <v>982</v>
      </c>
      <c r="D13" s="186">
        <v>1001000</v>
      </c>
      <c r="E13" s="20" t="s">
        <v>1012</v>
      </c>
      <c r="F13" s="20">
        <v>965</v>
      </c>
    </row>
    <row r="14" spans="1:6" x14ac:dyDescent="0.25">
      <c r="A14" s="20" t="s">
        <v>1013</v>
      </c>
      <c r="B14" s="20" t="s">
        <v>981</v>
      </c>
      <c r="C14" s="20" t="s">
        <v>982</v>
      </c>
      <c r="D14" s="186">
        <v>1001222</v>
      </c>
      <c r="E14" s="20" t="s">
        <v>983</v>
      </c>
      <c r="F14" s="20">
        <v>966</v>
      </c>
    </row>
    <row r="15" spans="1:6" x14ac:dyDescent="0.25">
      <c r="A15" s="20" t="s">
        <v>1014</v>
      </c>
      <c r="B15" s="20" t="s">
        <v>988</v>
      </c>
      <c r="C15" s="20" t="s">
        <v>982</v>
      </c>
      <c r="D15" s="186">
        <v>1001211</v>
      </c>
      <c r="E15" s="20" t="s">
        <v>989</v>
      </c>
      <c r="F15" s="20">
        <v>967</v>
      </c>
    </row>
    <row r="16" spans="1:6" x14ac:dyDescent="0.25">
      <c r="A16" s="20" t="s">
        <v>1015</v>
      </c>
      <c r="B16" s="20" t="s">
        <v>1016</v>
      </c>
      <c r="C16" s="20" t="s">
        <v>982</v>
      </c>
      <c r="D16" s="186">
        <v>1001186</v>
      </c>
      <c r="E16" s="20" t="s">
        <v>1017</v>
      </c>
      <c r="F16" s="20">
        <v>968</v>
      </c>
    </row>
    <row r="17" spans="1:6" x14ac:dyDescent="0.25">
      <c r="A17" s="20" t="s">
        <v>1018</v>
      </c>
      <c r="B17" s="20" t="s">
        <v>997</v>
      </c>
      <c r="C17" s="20" t="s">
        <v>982</v>
      </c>
      <c r="D17" s="186">
        <v>1001198</v>
      </c>
      <c r="E17" s="20" t="s">
        <v>998</v>
      </c>
      <c r="F17" s="20">
        <v>969</v>
      </c>
    </row>
    <row r="18" spans="1:6" x14ac:dyDescent="0.25">
      <c r="A18" s="20" t="s">
        <v>1019</v>
      </c>
      <c r="B18" s="20" t="s">
        <v>1004</v>
      </c>
      <c r="C18" s="20" t="s">
        <v>982</v>
      </c>
      <c r="D18" s="186">
        <v>1001041</v>
      </c>
      <c r="E18" s="20" t="s">
        <v>1005</v>
      </c>
      <c r="F18" s="20">
        <v>970</v>
      </c>
    </row>
    <row r="19" spans="1:6" x14ac:dyDescent="0.25">
      <c r="A19" s="20" t="s">
        <v>1020</v>
      </c>
      <c r="B19" s="20" t="s">
        <v>1021</v>
      </c>
      <c r="C19" s="20" t="s">
        <v>982</v>
      </c>
      <c r="D19" s="186">
        <v>1001019</v>
      </c>
      <c r="E19" s="20" t="s">
        <v>1022</v>
      </c>
      <c r="F19" s="20">
        <v>971</v>
      </c>
    </row>
    <row r="20" spans="1:6" x14ac:dyDescent="0.25">
      <c r="A20" s="20" t="s">
        <v>1023</v>
      </c>
      <c r="B20" s="20" t="s">
        <v>988</v>
      </c>
      <c r="C20" s="20" t="s">
        <v>982</v>
      </c>
      <c r="D20" s="186">
        <v>1001211</v>
      </c>
      <c r="E20" s="20" t="s">
        <v>989</v>
      </c>
      <c r="F20" s="20">
        <v>972</v>
      </c>
    </row>
    <row r="21" spans="1:6" x14ac:dyDescent="0.25">
      <c r="A21" s="20" t="s">
        <v>1024</v>
      </c>
      <c r="B21" s="20" t="s">
        <v>991</v>
      </c>
      <c r="C21" s="20" t="s">
        <v>982</v>
      </c>
      <c r="D21" s="186">
        <v>1001223</v>
      </c>
      <c r="E21" s="20" t="s">
        <v>992</v>
      </c>
      <c r="F21" s="20">
        <v>973</v>
      </c>
    </row>
    <row r="22" spans="1:6" x14ac:dyDescent="0.25">
      <c r="A22" s="20" t="s">
        <v>1025</v>
      </c>
      <c r="B22" s="20" t="s">
        <v>1026</v>
      </c>
      <c r="C22" s="20" t="s">
        <v>982</v>
      </c>
      <c r="D22" s="186">
        <v>1081049</v>
      </c>
      <c r="E22" s="20" t="s">
        <v>1027</v>
      </c>
      <c r="F22" s="20">
        <v>976</v>
      </c>
    </row>
    <row r="23" spans="1:6" x14ac:dyDescent="0.25">
      <c r="A23" s="20" t="s">
        <v>1028</v>
      </c>
      <c r="B23" s="20" t="s">
        <v>1029</v>
      </c>
      <c r="C23" s="20" t="s">
        <v>982</v>
      </c>
      <c r="D23" s="186">
        <v>1246057</v>
      </c>
      <c r="E23" s="20" t="s">
        <v>1030</v>
      </c>
      <c r="F23" s="20">
        <v>978</v>
      </c>
    </row>
    <row r="24" spans="1:6" x14ac:dyDescent="0.25">
      <c r="A24" s="20" t="s">
        <v>1031</v>
      </c>
      <c r="B24" s="20" t="s">
        <v>1032</v>
      </c>
      <c r="C24" s="20" t="s">
        <v>982</v>
      </c>
      <c r="D24" s="186">
        <v>1193037</v>
      </c>
      <c r="E24" s="20" t="s">
        <v>1033</v>
      </c>
      <c r="F24" s="20">
        <v>979</v>
      </c>
    </row>
    <row r="25" spans="1:6" x14ac:dyDescent="0.25">
      <c r="A25" s="20" t="s">
        <v>1034</v>
      </c>
      <c r="B25" s="20" t="s">
        <v>1035</v>
      </c>
      <c r="C25" s="20" t="s">
        <v>1036</v>
      </c>
      <c r="D25" s="186">
        <v>1197004</v>
      </c>
      <c r="E25" s="20" t="s">
        <v>1037</v>
      </c>
      <c r="F25" s="20">
        <v>117</v>
      </c>
    </row>
    <row r="26" spans="1:6" x14ac:dyDescent="0.25">
      <c r="A26" s="20" t="s">
        <v>1038</v>
      </c>
      <c r="B26" s="20" t="s">
        <v>1039</v>
      </c>
      <c r="C26" s="20" t="s">
        <v>1036</v>
      </c>
      <c r="D26" s="186">
        <v>1004016</v>
      </c>
      <c r="E26" s="20" t="s">
        <v>1040</v>
      </c>
      <c r="F26" s="20">
        <v>118</v>
      </c>
    </row>
    <row r="27" spans="1:6" x14ac:dyDescent="0.25">
      <c r="A27" s="20" t="s">
        <v>1041</v>
      </c>
      <c r="B27" s="20" t="s">
        <v>1042</v>
      </c>
      <c r="C27" s="20" t="s">
        <v>1036</v>
      </c>
      <c r="D27" s="186">
        <v>1126007</v>
      </c>
      <c r="E27" s="20" t="s">
        <v>1043</v>
      </c>
      <c r="F27" s="20">
        <v>121</v>
      </c>
    </row>
    <row r="28" spans="1:6" x14ac:dyDescent="0.25">
      <c r="A28" s="20" t="s">
        <v>1044</v>
      </c>
      <c r="B28" s="20" t="s">
        <v>1045</v>
      </c>
      <c r="C28" s="20" t="s">
        <v>1046</v>
      </c>
      <c r="D28" s="186">
        <v>1274071</v>
      </c>
      <c r="E28" s="20" t="s">
        <v>1047</v>
      </c>
      <c r="F28" s="20">
        <v>193</v>
      </c>
    </row>
    <row r="29" spans="1:6" x14ac:dyDescent="0.25">
      <c r="A29" s="20" t="s">
        <v>1048</v>
      </c>
      <c r="B29" s="20" t="s">
        <v>1049</v>
      </c>
      <c r="C29" s="20" t="s">
        <v>1046</v>
      </c>
      <c r="D29" s="186">
        <v>1274054</v>
      </c>
      <c r="E29" s="20" t="s">
        <v>1050</v>
      </c>
      <c r="F29" s="20">
        <v>194</v>
      </c>
    </row>
    <row r="30" spans="1:6" x14ac:dyDescent="0.25">
      <c r="A30" s="20" t="s">
        <v>1051</v>
      </c>
      <c r="B30" s="20" t="s">
        <v>1052</v>
      </c>
      <c r="C30" s="20" t="s">
        <v>1046</v>
      </c>
      <c r="D30" s="186">
        <v>1207001</v>
      </c>
      <c r="E30" s="20" t="s">
        <v>1053</v>
      </c>
      <c r="F30" s="20">
        <v>197</v>
      </c>
    </row>
    <row r="31" spans="1:6" x14ac:dyDescent="0.25">
      <c r="A31" s="20" t="s">
        <v>1054</v>
      </c>
      <c r="B31" s="20" t="s">
        <v>1055</v>
      </c>
      <c r="C31" s="20" t="s">
        <v>1046</v>
      </c>
      <c r="D31" s="186">
        <v>1273001</v>
      </c>
      <c r="E31" s="20" t="s">
        <v>1056</v>
      </c>
      <c r="F31" s="20">
        <v>198</v>
      </c>
    </row>
    <row r="32" spans="1:6" x14ac:dyDescent="0.25">
      <c r="A32" s="20" t="s">
        <v>1057</v>
      </c>
      <c r="B32" s="20" t="s">
        <v>1058</v>
      </c>
      <c r="C32" s="20" t="s">
        <v>1046</v>
      </c>
      <c r="D32" s="186">
        <v>1027003</v>
      </c>
      <c r="E32" s="20" t="s">
        <v>1059</v>
      </c>
      <c r="F32" s="20">
        <v>203</v>
      </c>
    </row>
    <row r="33" spans="1:6" x14ac:dyDescent="0.25">
      <c r="A33" s="20" t="s">
        <v>1060</v>
      </c>
      <c r="B33" s="20" t="s">
        <v>1061</v>
      </c>
      <c r="C33" s="20" t="s">
        <v>1046</v>
      </c>
      <c r="D33" s="186">
        <v>1246016</v>
      </c>
      <c r="E33" s="20" t="s">
        <v>1062</v>
      </c>
      <c r="F33" s="20">
        <v>205</v>
      </c>
    </row>
    <row r="34" spans="1:6" x14ac:dyDescent="0.25">
      <c r="A34" s="20" t="s">
        <v>1063</v>
      </c>
      <c r="B34" s="20" t="s">
        <v>1064</v>
      </c>
      <c r="C34" s="20" t="s">
        <v>1046</v>
      </c>
      <c r="D34" s="186">
        <v>1044013</v>
      </c>
      <c r="E34" s="20" t="s">
        <v>1065</v>
      </c>
      <c r="F34" s="20">
        <v>210</v>
      </c>
    </row>
    <row r="35" spans="1:6" x14ac:dyDescent="0.25">
      <c r="A35" s="20" t="s">
        <v>1066</v>
      </c>
      <c r="B35" s="20" t="s">
        <v>1067</v>
      </c>
      <c r="C35" s="20" t="s">
        <v>65</v>
      </c>
      <c r="D35" s="186">
        <v>1007018</v>
      </c>
      <c r="E35" s="20" t="s">
        <v>1068</v>
      </c>
      <c r="F35" s="20">
        <v>138</v>
      </c>
    </row>
    <row r="36" spans="1:6" x14ac:dyDescent="0.25">
      <c r="A36" s="20" t="s">
        <v>1069</v>
      </c>
      <c r="B36" s="20" t="s">
        <v>1070</v>
      </c>
      <c r="C36" s="20" t="s">
        <v>65</v>
      </c>
      <c r="D36" s="186">
        <v>1007013</v>
      </c>
      <c r="E36" s="20" t="s">
        <v>1071</v>
      </c>
      <c r="F36" s="20">
        <v>139</v>
      </c>
    </row>
    <row r="37" spans="1:6" x14ac:dyDescent="0.25">
      <c r="A37" s="20" t="s">
        <v>1072</v>
      </c>
      <c r="B37" s="20" t="s">
        <v>1073</v>
      </c>
      <c r="C37" s="20" t="s">
        <v>65</v>
      </c>
      <c r="D37" s="186">
        <v>1274054</v>
      </c>
      <c r="E37" s="20" t="s">
        <v>1050</v>
      </c>
      <c r="F37" s="20">
        <v>143</v>
      </c>
    </row>
    <row r="38" spans="1:6" x14ac:dyDescent="0.25">
      <c r="A38" s="20" t="s">
        <v>1074</v>
      </c>
      <c r="B38" s="20" t="s">
        <v>1075</v>
      </c>
      <c r="C38" s="20" t="s">
        <v>1076</v>
      </c>
      <c r="D38" s="186">
        <v>1021028</v>
      </c>
      <c r="E38" s="20" t="s">
        <v>1077</v>
      </c>
      <c r="F38" s="20">
        <v>269</v>
      </c>
    </row>
    <row r="39" spans="1:6" x14ac:dyDescent="0.25">
      <c r="A39" s="20" t="s">
        <v>1078</v>
      </c>
      <c r="B39" s="20" t="s">
        <v>1079</v>
      </c>
      <c r="C39" s="20" t="s">
        <v>1076</v>
      </c>
      <c r="D39" s="186">
        <v>1021036</v>
      </c>
      <c r="E39" s="20" t="s">
        <v>1080</v>
      </c>
      <c r="F39" s="20">
        <v>270</v>
      </c>
    </row>
    <row r="40" spans="1:6" x14ac:dyDescent="0.25">
      <c r="A40" s="20" t="s">
        <v>1081</v>
      </c>
      <c r="B40" s="20" t="s">
        <v>1082</v>
      </c>
      <c r="C40" s="20" t="s">
        <v>1076</v>
      </c>
      <c r="D40" s="186">
        <v>1126036</v>
      </c>
      <c r="E40" s="20" t="s">
        <v>1083</v>
      </c>
      <c r="F40" s="20">
        <v>272</v>
      </c>
    </row>
    <row r="41" spans="1:6" x14ac:dyDescent="0.25">
      <c r="A41" s="20" t="s">
        <v>1084</v>
      </c>
      <c r="B41" s="20" t="s">
        <v>1085</v>
      </c>
      <c r="C41" s="20" t="s">
        <v>1076</v>
      </c>
      <c r="D41" s="186">
        <v>1274001</v>
      </c>
      <c r="E41" s="20" t="s">
        <v>1086</v>
      </c>
      <c r="F41" s="20">
        <v>273</v>
      </c>
    </row>
    <row r="42" spans="1:6" x14ac:dyDescent="0.25">
      <c r="A42" s="20" t="s">
        <v>1087</v>
      </c>
      <c r="B42" s="20" t="s">
        <v>1088</v>
      </c>
      <c r="C42" s="20" t="s">
        <v>1076</v>
      </c>
      <c r="D42" s="186">
        <v>1021007</v>
      </c>
      <c r="E42" s="20" t="s">
        <v>1089</v>
      </c>
      <c r="F42" s="20">
        <v>276</v>
      </c>
    </row>
    <row r="43" spans="1:6" x14ac:dyDescent="0.25">
      <c r="A43" s="20" t="s">
        <v>1090</v>
      </c>
      <c r="B43" s="20" t="s">
        <v>1091</v>
      </c>
      <c r="C43" s="20" t="s">
        <v>1076</v>
      </c>
      <c r="D43" s="186">
        <v>1271031</v>
      </c>
      <c r="E43" s="20" t="s">
        <v>1092</v>
      </c>
      <c r="F43" s="20">
        <v>278</v>
      </c>
    </row>
    <row r="44" spans="1:6" x14ac:dyDescent="0.25">
      <c r="A44" s="20" t="s">
        <v>1093</v>
      </c>
      <c r="B44" s="20" t="s">
        <v>1094</v>
      </c>
      <c r="C44" s="20" t="s">
        <v>1076</v>
      </c>
      <c r="D44" s="186">
        <v>1092074</v>
      </c>
      <c r="E44" s="20" t="s">
        <v>1095</v>
      </c>
      <c r="F44" s="20">
        <v>279</v>
      </c>
    </row>
    <row r="45" spans="1:6" x14ac:dyDescent="0.25">
      <c r="A45" s="20" t="s">
        <v>1096</v>
      </c>
      <c r="B45" s="20" t="s">
        <v>1097</v>
      </c>
      <c r="C45" s="20" t="s">
        <v>1076</v>
      </c>
      <c r="D45" s="186">
        <v>1274054</v>
      </c>
      <c r="E45" s="20" t="s">
        <v>1050</v>
      </c>
      <c r="F45" s="20">
        <v>282</v>
      </c>
    </row>
    <row r="46" spans="1:6" x14ac:dyDescent="0.25">
      <c r="A46" s="20" t="s">
        <v>1098</v>
      </c>
      <c r="B46" s="20" t="s">
        <v>1099</v>
      </c>
      <c r="C46" s="20" t="s">
        <v>1076</v>
      </c>
      <c r="D46" s="186">
        <v>1060001</v>
      </c>
      <c r="E46" s="20" t="s">
        <v>1100</v>
      </c>
      <c r="F46" s="20">
        <v>285</v>
      </c>
    </row>
    <row r="47" spans="1:6" x14ac:dyDescent="0.25">
      <c r="A47" s="20" t="s">
        <v>1101</v>
      </c>
      <c r="B47" s="20" t="s">
        <v>1102</v>
      </c>
      <c r="C47" s="20" t="s">
        <v>1076</v>
      </c>
      <c r="D47" s="186">
        <v>1246031</v>
      </c>
      <c r="E47" s="20" t="s">
        <v>1103</v>
      </c>
      <c r="F47" s="20">
        <v>288</v>
      </c>
    </row>
    <row r="48" spans="1:6" x14ac:dyDescent="0.25">
      <c r="A48" s="20" t="s">
        <v>1104</v>
      </c>
      <c r="B48" s="20" t="s">
        <v>1105</v>
      </c>
      <c r="C48" s="20" t="s">
        <v>1106</v>
      </c>
      <c r="D48" s="186">
        <v>1022023</v>
      </c>
      <c r="E48" s="20" t="s">
        <v>1107</v>
      </c>
      <c r="F48" s="20">
        <v>61</v>
      </c>
    </row>
    <row r="49" spans="1:6" x14ac:dyDescent="0.25">
      <c r="A49" s="20" t="s">
        <v>1108</v>
      </c>
      <c r="B49" s="20" t="s">
        <v>1109</v>
      </c>
      <c r="C49" s="20" t="s">
        <v>1110</v>
      </c>
      <c r="D49" s="186">
        <v>1155014</v>
      </c>
      <c r="E49" s="20" t="s">
        <v>1111</v>
      </c>
      <c r="F49" s="20">
        <v>589</v>
      </c>
    </row>
    <row r="50" spans="1:6" x14ac:dyDescent="0.25">
      <c r="A50" s="20" t="s">
        <v>1112</v>
      </c>
      <c r="B50" s="20" t="s">
        <v>1113</v>
      </c>
      <c r="C50" s="20" t="s">
        <v>1114</v>
      </c>
      <c r="D50" s="186">
        <v>1081081</v>
      </c>
      <c r="E50" s="20" t="s">
        <v>1115</v>
      </c>
      <c r="F50" s="20">
        <v>136</v>
      </c>
    </row>
    <row r="51" spans="1:6" x14ac:dyDescent="0.25">
      <c r="A51" s="20" t="s">
        <v>1116</v>
      </c>
      <c r="B51" s="20" t="s">
        <v>1117</v>
      </c>
      <c r="C51" s="20" t="s">
        <v>1114</v>
      </c>
      <c r="D51" s="186">
        <v>1271031</v>
      </c>
      <c r="E51" s="20" t="s">
        <v>1092</v>
      </c>
      <c r="F51" s="20">
        <v>137</v>
      </c>
    </row>
    <row r="52" spans="1:6" x14ac:dyDescent="0.25">
      <c r="A52" s="20" t="s">
        <v>1118</v>
      </c>
      <c r="B52" s="20" t="s">
        <v>1119</v>
      </c>
      <c r="C52" s="20" t="s">
        <v>1114</v>
      </c>
      <c r="D52" s="186">
        <v>1022006</v>
      </c>
      <c r="E52" s="20" t="s">
        <v>1120</v>
      </c>
      <c r="F52" s="20">
        <v>138</v>
      </c>
    </row>
    <row r="53" spans="1:6" x14ac:dyDescent="0.25">
      <c r="A53" s="20" t="s">
        <v>1121</v>
      </c>
      <c r="B53" s="20" t="s">
        <v>1122</v>
      </c>
      <c r="C53" s="20" t="s">
        <v>1114</v>
      </c>
      <c r="D53" s="186">
        <v>1126018</v>
      </c>
      <c r="E53" s="20" t="s">
        <v>1123</v>
      </c>
      <c r="F53" s="20">
        <v>139</v>
      </c>
    </row>
    <row r="54" spans="1:6" x14ac:dyDescent="0.25">
      <c r="A54" s="20" t="s">
        <v>1124</v>
      </c>
      <c r="B54" s="20" t="s">
        <v>1125</v>
      </c>
      <c r="C54" s="20" t="s">
        <v>1114</v>
      </c>
      <c r="D54" s="186">
        <v>1092047</v>
      </c>
      <c r="E54" s="20" t="s">
        <v>1126</v>
      </c>
      <c r="F54" s="20">
        <v>140</v>
      </c>
    </row>
    <row r="55" spans="1:6" x14ac:dyDescent="0.25">
      <c r="A55" s="20" t="s">
        <v>1127</v>
      </c>
      <c r="B55" s="20" t="s">
        <v>1128</v>
      </c>
      <c r="C55" s="20" t="s">
        <v>1114</v>
      </c>
      <c r="D55" s="186">
        <v>1025003</v>
      </c>
      <c r="E55" s="20" t="s">
        <v>1129</v>
      </c>
      <c r="F55" s="20">
        <v>141</v>
      </c>
    </row>
    <row r="56" spans="1:6" x14ac:dyDescent="0.25">
      <c r="A56" s="20" t="s">
        <v>1130</v>
      </c>
      <c r="B56" s="20" t="s">
        <v>1131</v>
      </c>
      <c r="C56" s="20" t="s">
        <v>1114</v>
      </c>
      <c r="D56" s="186">
        <v>1042027</v>
      </c>
      <c r="E56" s="20" t="s">
        <v>1132</v>
      </c>
      <c r="F56" s="20">
        <v>142</v>
      </c>
    </row>
    <row r="57" spans="1:6" x14ac:dyDescent="0.25">
      <c r="A57" s="20" t="s">
        <v>1133</v>
      </c>
      <c r="B57" s="20" t="s">
        <v>1134</v>
      </c>
      <c r="C57" s="20" t="s">
        <v>1114</v>
      </c>
      <c r="D57" s="186">
        <v>1025013</v>
      </c>
      <c r="E57" s="20" t="s">
        <v>1135</v>
      </c>
      <c r="F57" s="20">
        <v>143</v>
      </c>
    </row>
    <row r="58" spans="1:6" x14ac:dyDescent="0.25">
      <c r="A58" s="20" t="s">
        <v>1136</v>
      </c>
      <c r="B58" s="20" t="s">
        <v>1137</v>
      </c>
      <c r="C58" s="20" t="s">
        <v>1114</v>
      </c>
      <c r="D58" s="186">
        <v>1197000</v>
      </c>
      <c r="E58" s="20" t="s">
        <v>1138</v>
      </c>
      <c r="F58" s="20">
        <v>145</v>
      </c>
    </row>
    <row r="59" spans="1:6" x14ac:dyDescent="0.25">
      <c r="A59" s="20" t="s">
        <v>1139</v>
      </c>
      <c r="B59" s="20" t="s">
        <v>1140</v>
      </c>
      <c r="C59" s="20" t="s">
        <v>1114</v>
      </c>
      <c r="D59" s="186">
        <v>1060001</v>
      </c>
      <c r="E59" s="20" t="s">
        <v>1100</v>
      </c>
      <c r="F59" s="20">
        <v>146</v>
      </c>
    </row>
    <row r="60" spans="1:6" x14ac:dyDescent="0.25">
      <c r="A60" s="20" t="s">
        <v>1141</v>
      </c>
      <c r="B60" s="20" t="s">
        <v>1142</v>
      </c>
      <c r="C60" s="20" t="s">
        <v>1114</v>
      </c>
      <c r="D60" s="186">
        <v>1025000</v>
      </c>
      <c r="E60" s="20" t="s">
        <v>1143</v>
      </c>
      <c r="F60" s="20">
        <v>148</v>
      </c>
    </row>
    <row r="61" spans="1:6" x14ac:dyDescent="0.25">
      <c r="A61" s="20" t="s">
        <v>1144</v>
      </c>
      <c r="B61" s="20" t="s">
        <v>1145</v>
      </c>
      <c r="C61" s="20" t="s">
        <v>1114</v>
      </c>
      <c r="D61" s="186">
        <v>1025011</v>
      </c>
      <c r="E61" s="20" t="s">
        <v>1146</v>
      </c>
      <c r="F61" s="20">
        <v>149</v>
      </c>
    </row>
    <row r="62" spans="1:6" x14ac:dyDescent="0.25">
      <c r="A62" s="20" t="s">
        <v>1147</v>
      </c>
      <c r="B62" s="20" t="s">
        <v>1148</v>
      </c>
      <c r="C62" s="20" t="s">
        <v>1114</v>
      </c>
      <c r="D62" s="186">
        <v>1081049</v>
      </c>
      <c r="E62" s="20" t="s">
        <v>1027</v>
      </c>
      <c r="F62" s="20">
        <v>150</v>
      </c>
    </row>
    <row r="63" spans="1:6" x14ac:dyDescent="0.25">
      <c r="A63" s="20" t="s">
        <v>1149</v>
      </c>
      <c r="B63" s="20" t="s">
        <v>1150</v>
      </c>
      <c r="C63" s="20" t="s">
        <v>1114</v>
      </c>
      <c r="D63" s="186">
        <v>1040026</v>
      </c>
      <c r="E63" s="20" t="s">
        <v>1151</v>
      </c>
      <c r="F63" s="20">
        <v>152</v>
      </c>
    </row>
    <row r="64" spans="1:6" x14ac:dyDescent="0.25">
      <c r="A64" s="20" t="s">
        <v>1152</v>
      </c>
      <c r="B64" s="20" t="s">
        <v>1153</v>
      </c>
      <c r="C64" s="20" t="s">
        <v>1114</v>
      </c>
      <c r="D64" s="186">
        <v>1040023</v>
      </c>
      <c r="E64" s="20" t="s">
        <v>1154</v>
      </c>
      <c r="F64" s="20">
        <v>153</v>
      </c>
    </row>
    <row r="65" spans="1:6" x14ac:dyDescent="0.25">
      <c r="A65" s="20" t="s">
        <v>1155</v>
      </c>
      <c r="B65" s="20" t="s">
        <v>1156</v>
      </c>
      <c r="C65" s="20" t="s">
        <v>1114</v>
      </c>
      <c r="D65" s="186">
        <v>1274001</v>
      </c>
      <c r="E65" s="20" t="s">
        <v>1086</v>
      </c>
      <c r="F65" s="20">
        <v>154</v>
      </c>
    </row>
    <row r="66" spans="1:6" x14ac:dyDescent="0.25">
      <c r="A66" s="20" t="s">
        <v>1157</v>
      </c>
      <c r="B66" s="20" t="s">
        <v>1158</v>
      </c>
      <c r="C66" s="20" t="s">
        <v>1159</v>
      </c>
      <c r="D66" s="186">
        <v>1024020</v>
      </c>
      <c r="E66" s="20" t="s">
        <v>1160</v>
      </c>
      <c r="F66" s="20">
        <v>226</v>
      </c>
    </row>
    <row r="67" spans="1:6" x14ac:dyDescent="0.25">
      <c r="A67" s="20" t="s">
        <v>1161</v>
      </c>
      <c r="B67" s="20" t="s">
        <v>1162</v>
      </c>
      <c r="C67" s="20" t="s">
        <v>1159</v>
      </c>
      <c r="D67" s="186">
        <v>1274056</v>
      </c>
      <c r="E67" s="20" t="s">
        <v>1163</v>
      </c>
      <c r="F67" s="20">
        <v>227</v>
      </c>
    </row>
    <row r="68" spans="1:6" x14ac:dyDescent="0.25">
      <c r="A68" s="20" t="s">
        <v>1164</v>
      </c>
      <c r="B68" s="20" t="s">
        <v>1165</v>
      </c>
      <c r="C68" s="20" t="s">
        <v>1159</v>
      </c>
      <c r="D68" s="186">
        <v>1024001</v>
      </c>
      <c r="E68" s="20" t="s">
        <v>1166</v>
      </c>
      <c r="F68" s="20">
        <v>229</v>
      </c>
    </row>
    <row r="69" spans="1:6" x14ac:dyDescent="0.25">
      <c r="A69" s="20" t="s">
        <v>1167</v>
      </c>
      <c r="B69" s="20" t="s">
        <v>1168</v>
      </c>
      <c r="C69" s="20" t="s">
        <v>1159</v>
      </c>
      <c r="D69" s="186">
        <v>1246022</v>
      </c>
      <c r="E69" s="20" t="s">
        <v>1169</v>
      </c>
      <c r="F69" s="20">
        <v>233</v>
      </c>
    </row>
    <row r="70" spans="1:6" x14ac:dyDescent="0.25">
      <c r="A70" s="20" t="s">
        <v>1170</v>
      </c>
      <c r="B70" s="20" t="s">
        <v>1171</v>
      </c>
      <c r="C70" s="20" t="s">
        <v>1159</v>
      </c>
      <c r="D70" s="186">
        <v>1024005</v>
      </c>
      <c r="E70" s="20" t="s">
        <v>1172</v>
      </c>
      <c r="F70" s="20">
        <v>234</v>
      </c>
    </row>
    <row r="71" spans="1:6" x14ac:dyDescent="0.25">
      <c r="A71" s="20" t="s">
        <v>1173</v>
      </c>
      <c r="B71" s="20" t="s">
        <v>1174</v>
      </c>
      <c r="C71" s="20" t="s">
        <v>1159</v>
      </c>
      <c r="D71" s="186">
        <v>1024017</v>
      </c>
      <c r="E71" s="20" t="s">
        <v>1175</v>
      </c>
      <c r="F71" s="20">
        <v>236</v>
      </c>
    </row>
    <row r="72" spans="1:6" x14ac:dyDescent="0.25">
      <c r="A72" s="20" t="s">
        <v>1176</v>
      </c>
      <c r="B72" s="20" t="s">
        <v>1177</v>
      </c>
      <c r="C72" s="20" t="s">
        <v>1159</v>
      </c>
      <c r="D72" s="186">
        <v>1022007</v>
      </c>
      <c r="E72" s="20" t="s">
        <v>1178</v>
      </c>
      <c r="F72" s="20">
        <v>237</v>
      </c>
    </row>
    <row r="73" spans="1:6" x14ac:dyDescent="0.25">
      <c r="A73" s="20" t="s">
        <v>1179</v>
      </c>
      <c r="B73" s="20" t="s">
        <v>1180</v>
      </c>
      <c r="C73" s="20" t="s">
        <v>1159</v>
      </c>
      <c r="D73" s="186">
        <v>1246052</v>
      </c>
      <c r="E73" s="20" t="s">
        <v>1181</v>
      </c>
      <c r="F73" s="20">
        <v>238</v>
      </c>
    </row>
    <row r="74" spans="1:6" x14ac:dyDescent="0.25">
      <c r="A74" s="20" t="s">
        <v>1182</v>
      </c>
      <c r="B74" s="20" t="s">
        <v>1183</v>
      </c>
      <c r="C74" s="20" t="s">
        <v>1159</v>
      </c>
      <c r="D74" s="186">
        <v>1024014</v>
      </c>
      <c r="E74" s="20" t="s">
        <v>1184</v>
      </c>
      <c r="F74" s="20">
        <v>239</v>
      </c>
    </row>
    <row r="75" spans="1:6" x14ac:dyDescent="0.25">
      <c r="A75" s="20" t="s">
        <v>1185</v>
      </c>
      <c r="B75" s="20" t="s">
        <v>1186</v>
      </c>
      <c r="C75" s="20" t="s">
        <v>1159</v>
      </c>
      <c r="D75" s="186">
        <v>1092045</v>
      </c>
      <c r="E75" s="20" t="s">
        <v>1187</v>
      </c>
      <c r="F75" s="20">
        <v>240</v>
      </c>
    </row>
    <row r="76" spans="1:6" x14ac:dyDescent="0.25">
      <c r="A76" s="20" t="s">
        <v>1188</v>
      </c>
      <c r="B76" s="20" t="s">
        <v>1189</v>
      </c>
      <c r="C76" s="20" t="s">
        <v>1159</v>
      </c>
      <c r="D76" s="186">
        <v>1024015</v>
      </c>
      <c r="E76" s="20" t="s">
        <v>1190</v>
      </c>
      <c r="F76" s="20">
        <v>241</v>
      </c>
    </row>
    <row r="77" spans="1:6" x14ac:dyDescent="0.25">
      <c r="A77" s="20" t="s">
        <v>1191</v>
      </c>
      <c r="B77" s="20" t="s">
        <v>1192</v>
      </c>
      <c r="C77" s="20" t="s">
        <v>1159</v>
      </c>
      <c r="D77" s="186">
        <v>1024009</v>
      </c>
      <c r="E77" s="20" t="s">
        <v>1193</v>
      </c>
      <c r="F77" s="20">
        <v>242</v>
      </c>
    </row>
    <row r="78" spans="1:6" x14ac:dyDescent="0.25">
      <c r="A78" s="20" t="s">
        <v>1194</v>
      </c>
      <c r="B78" s="20" t="s">
        <v>1195</v>
      </c>
      <c r="C78" s="20" t="s">
        <v>1159</v>
      </c>
      <c r="D78" s="186" t="s">
        <v>1196</v>
      </c>
      <c r="E78" s="20" t="s">
        <v>1197</v>
      </c>
      <c r="F78" s="20">
        <v>243</v>
      </c>
    </row>
    <row r="79" spans="1:6" x14ac:dyDescent="0.25">
      <c r="A79" s="20" t="s">
        <v>1198</v>
      </c>
      <c r="B79" s="20" t="s">
        <v>1199</v>
      </c>
      <c r="C79" s="20" t="s">
        <v>1159</v>
      </c>
      <c r="D79" s="186">
        <v>1024003</v>
      </c>
      <c r="E79" s="20" t="s">
        <v>1200</v>
      </c>
      <c r="F79" s="20">
        <v>244</v>
      </c>
    </row>
    <row r="80" spans="1:6" x14ac:dyDescent="0.25">
      <c r="A80" s="20" t="s">
        <v>1201</v>
      </c>
      <c r="B80" s="20" t="s">
        <v>1202</v>
      </c>
      <c r="C80" s="20" t="s">
        <v>1159</v>
      </c>
      <c r="D80" s="186">
        <v>1024021</v>
      </c>
      <c r="E80" s="20" t="s">
        <v>1203</v>
      </c>
      <c r="F80" s="20">
        <v>245</v>
      </c>
    </row>
    <row r="81" spans="1:6" x14ac:dyDescent="0.25">
      <c r="A81" s="20" t="s">
        <v>1204</v>
      </c>
      <c r="B81" s="20" t="s">
        <v>1205</v>
      </c>
      <c r="C81" s="20" t="s">
        <v>1159</v>
      </c>
      <c r="D81" s="186">
        <v>1081025</v>
      </c>
      <c r="E81" s="20" t="s">
        <v>1206</v>
      </c>
      <c r="F81" s="20">
        <v>246</v>
      </c>
    </row>
    <row r="82" spans="1:6" x14ac:dyDescent="0.25">
      <c r="A82" s="20" t="s">
        <v>1207</v>
      </c>
      <c r="B82" s="20" t="s">
        <v>1208</v>
      </c>
      <c r="C82" s="20" t="s">
        <v>1159</v>
      </c>
      <c r="D82" s="186">
        <v>1092074</v>
      </c>
      <c r="E82" s="20" t="s">
        <v>1095</v>
      </c>
      <c r="F82" s="20">
        <v>248</v>
      </c>
    </row>
    <row r="83" spans="1:6" x14ac:dyDescent="0.25">
      <c r="A83" s="20" t="s">
        <v>1209</v>
      </c>
      <c r="B83" s="20" t="s">
        <v>1210</v>
      </c>
      <c r="C83" s="20" t="s">
        <v>1159</v>
      </c>
      <c r="D83" s="186">
        <v>1092075</v>
      </c>
      <c r="E83" s="20" t="s">
        <v>1211</v>
      </c>
      <c r="F83" s="20">
        <v>249</v>
      </c>
    </row>
    <row r="84" spans="1:6" x14ac:dyDescent="0.25">
      <c r="A84" s="20" t="s">
        <v>1212</v>
      </c>
      <c r="B84" s="20" t="s">
        <v>1213</v>
      </c>
      <c r="C84" s="20" t="s">
        <v>1159</v>
      </c>
      <c r="D84" s="186">
        <v>1092020</v>
      </c>
      <c r="E84" s="20" t="s">
        <v>1214</v>
      </c>
      <c r="F84" s="20">
        <v>250</v>
      </c>
    </row>
    <row r="85" spans="1:6" x14ac:dyDescent="0.25">
      <c r="A85" s="20" t="s">
        <v>1215</v>
      </c>
      <c r="B85" s="20" t="s">
        <v>1216</v>
      </c>
      <c r="C85" s="20" t="s">
        <v>1217</v>
      </c>
      <c r="D85" s="186">
        <v>1030007</v>
      </c>
      <c r="E85" s="20" t="s">
        <v>1218</v>
      </c>
      <c r="F85" s="20">
        <v>203</v>
      </c>
    </row>
    <row r="86" spans="1:6" x14ac:dyDescent="0.25">
      <c r="A86" s="20" t="s">
        <v>1219</v>
      </c>
      <c r="B86" s="20" t="s">
        <v>1220</v>
      </c>
      <c r="C86" s="20" t="s">
        <v>1217</v>
      </c>
      <c r="D86" s="186">
        <v>1030058</v>
      </c>
      <c r="E86" s="20" t="s">
        <v>1221</v>
      </c>
      <c r="F86" s="20">
        <v>204</v>
      </c>
    </row>
    <row r="87" spans="1:6" x14ac:dyDescent="0.25">
      <c r="A87" s="20" t="s">
        <v>1222</v>
      </c>
      <c r="B87" s="20" t="s">
        <v>1223</v>
      </c>
      <c r="C87" s="20" t="s">
        <v>1217</v>
      </c>
      <c r="D87" s="186">
        <v>1030056</v>
      </c>
      <c r="E87" s="20" t="s">
        <v>1224</v>
      </c>
      <c r="F87" s="20">
        <v>205</v>
      </c>
    </row>
    <row r="88" spans="1:6" x14ac:dyDescent="0.25">
      <c r="A88" s="20" t="s">
        <v>1225</v>
      </c>
      <c r="B88" s="20" t="s">
        <v>1226</v>
      </c>
      <c r="C88" s="20" t="s">
        <v>1217</v>
      </c>
      <c r="D88" s="186">
        <v>1030057</v>
      </c>
      <c r="E88" s="20" t="s">
        <v>1227</v>
      </c>
      <c r="F88" s="20">
        <v>206</v>
      </c>
    </row>
    <row r="89" spans="1:6" x14ac:dyDescent="0.25">
      <c r="A89" s="20" t="s">
        <v>1228</v>
      </c>
      <c r="B89" s="20" t="s">
        <v>1229</v>
      </c>
      <c r="C89" s="20" t="s">
        <v>1230</v>
      </c>
      <c r="D89" s="186">
        <v>1029018</v>
      </c>
      <c r="E89" s="20" t="s">
        <v>1231</v>
      </c>
      <c r="F89" s="20">
        <v>158</v>
      </c>
    </row>
    <row r="90" spans="1:6" x14ac:dyDescent="0.25">
      <c r="A90" s="20" t="s">
        <v>1232</v>
      </c>
      <c r="B90" s="20" t="s">
        <v>1233</v>
      </c>
      <c r="C90" s="20" t="s">
        <v>1230</v>
      </c>
      <c r="D90" s="186">
        <v>1029024</v>
      </c>
      <c r="E90" s="20" t="s">
        <v>1234</v>
      </c>
      <c r="F90" s="20">
        <v>159</v>
      </c>
    </row>
    <row r="91" spans="1:6" x14ac:dyDescent="0.25">
      <c r="A91" s="20" t="s">
        <v>1235</v>
      </c>
      <c r="B91" s="20" t="s">
        <v>1236</v>
      </c>
      <c r="C91" s="20" t="s">
        <v>1230</v>
      </c>
      <c r="D91" s="186">
        <v>1029019</v>
      </c>
      <c r="E91" s="20" t="s">
        <v>1237</v>
      </c>
      <c r="F91" s="20">
        <v>161</v>
      </c>
    </row>
    <row r="92" spans="1:6" x14ac:dyDescent="0.25">
      <c r="A92" s="20" t="s">
        <v>1238</v>
      </c>
      <c r="B92" s="20" t="s">
        <v>1239</v>
      </c>
      <c r="C92" s="20" t="s">
        <v>1230</v>
      </c>
      <c r="D92" s="186">
        <v>1029017</v>
      </c>
      <c r="E92" s="20" t="s">
        <v>1240</v>
      </c>
      <c r="F92" s="20">
        <v>162</v>
      </c>
    </row>
    <row r="93" spans="1:6" x14ac:dyDescent="0.25">
      <c r="A93" s="20" t="s">
        <v>1241</v>
      </c>
      <c r="B93" s="20" t="s">
        <v>1242</v>
      </c>
      <c r="C93" s="20" t="s">
        <v>1230</v>
      </c>
      <c r="D93" s="186">
        <v>1029012</v>
      </c>
      <c r="E93" s="20" t="s">
        <v>1243</v>
      </c>
      <c r="F93" s="20">
        <v>163</v>
      </c>
    </row>
    <row r="94" spans="1:6" x14ac:dyDescent="0.25">
      <c r="A94" s="20" t="s">
        <v>1244</v>
      </c>
      <c r="B94" s="20" t="s">
        <v>1245</v>
      </c>
      <c r="C94" s="20" t="s">
        <v>1230</v>
      </c>
      <c r="D94" s="186">
        <v>1029001</v>
      </c>
      <c r="E94" s="20" t="s">
        <v>1246</v>
      </c>
      <c r="F94" s="20">
        <v>164</v>
      </c>
    </row>
    <row r="95" spans="1:6" x14ac:dyDescent="0.25">
      <c r="A95" s="20" t="s">
        <v>1247</v>
      </c>
      <c r="B95" s="20" t="s">
        <v>1248</v>
      </c>
      <c r="C95" s="20" t="s">
        <v>1230</v>
      </c>
      <c r="D95" s="186">
        <v>1029002</v>
      </c>
      <c r="E95" s="20" t="s">
        <v>1249</v>
      </c>
      <c r="F95" s="20">
        <v>168</v>
      </c>
    </row>
    <row r="96" spans="1:6" x14ac:dyDescent="0.25">
      <c r="A96" s="20" t="s">
        <v>1250</v>
      </c>
      <c r="B96" s="20" t="s">
        <v>1251</v>
      </c>
      <c r="C96" s="20" t="s">
        <v>1230</v>
      </c>
      <c r="D96" s="186">
        <v>1029020</v>
      </c>
      <c r="E96" s="20" t="s">
        <v>1252</v>
      </c>
      <c r="F96" s="20">
        <v>171</v>
      </c>
    </row>
    <row r="97" spans="1:6" x14ac:dyDescent="0.25">
      <c r="A97" s="20" t="s">
        <v>1253</v>
      </c>
      <c r="B97" s="20" t="s">
        <v>1254</v>
      </c>
      <c r="C97" s="20" t="s">
        <v>1255</v>
      </c>
      <c r="D97" s="186">
        <v>1126018</v>
      </c>
      <c r="E97" s="20" t="s">
        <v>1123</v>
      </c>
      <c r="F97" s="20">
        <v>183</v>
      </c>
    </row>
    <row r="98" spans="1:6" x14ac:dyDescent="0.25">
      <c r="A98" s="20" t="s">
        <v>1256</v>
      </c>
      <c r="B98" s="20" t="s">
        <v>1257</v>
      </c>
      <c r="C98" s="20" t="s">
        <v>1255</v>
      </c>
      <c r="D98" s="186">
        <v>1041009</v>
      </c>
      <c r="E98" s="20" t="s">
        <v>1258</v>
      </c>
      <c r="F98" s="20">
        <v>184</v>
      </c>
    </row>
    <row r="99" spans="1:6" x14ac:dyDescent="0.25">
      <c r="A99" s="20" t="s">
        <v>1259</v>
      </c>
      <c r="B99" s="20" t="s">
        <v>1257</v>
      </c>
      <c r="C99" s="20" t="s">
        <v>1255</v>
      </c>
      <c r="D99" s="186">
        <v>1041009</v>
      </c>
      <c r="E99" s="20" t="s">
        <v>1258</v>
      </c>
      <c r="F99" s="20">
        <v>188</v>
      </c>
    </row>
    <row r="100" spans="1:6" x14ac:dyDescent="0.25">
      <c r="A100" s="20" t="s">
        <v>1260</v>
      </c>
      <c r="B100" s="20" t="s">
        <v>1261</v>
      </c>
      <c r="C100" s="20" t="s">
        <v>1255</v>
      </c>
      <c r="D100" s="186">
        <v>1126017</v>
      </c>
      <c r="E100" s="20" t="s">
        <v>1262</v>
      </c>
      <c r="F100" s="20">
        <v>190</v>
      </c>
    </row>
    <row r="101" spans="1:6" x14ac:dyDescent="0.25">
      <c r="A101" s="20" t="s">
        <v>1263</v>
      </c>
      <c r="B101" s="20" t="s">
        <v>1264</v>
      </c>
      <c r="C101" s="20" t="s">
        <v>1255</v>
      </c>
      <c r="D101" s="186">
        <v>1080002</v>
      </c>
      <c r="E101" s="20" t="s">
        <v>1265</v>
      </c>
      <c r="F101" s="20">
        <v>191</v>
      </c>
    </row>
    <row r="102" spans="1:6" x14ac:dyDescent="0.25">
      <c r="A102" s="20" t="s">
        <v>1266</v>
      </c>
      <c r="B102" s="20" t="s">
        <v>1267</v>
      </c>
      <c r="C102" s="20" t="s">
        <v>1255</v>
      </c>
      <c r="D102" s="186">
        <v>1197000</v>
      </c>
      <c r="E102" s="20" t="s">
        <v>1138</v>
      </c>
      <c r="F102" s="20">
        <v>192</v>
      </c>
    </row>
    <row r="103" spans="1:6" x14ac:dyDescent="0.25">
      <c r="A103" s="20" t="s">
        <v>1268</v>
      </c>
      <c r="B103" s="20" t="s">
        <v>1269</v>
      </c>
      <c r="C103" s="20" t="s">
        <v>1255</v>
      </c>
      <c r="D103" s="186">
        <v>1041000</v>
      </c>
      <c r="E103" s="20" t="s">
        <v>1270</v>
      </c>
      <c r="F103" s="20">
        <v>193</v>
      </c>
    </row>
    <row r="104" spans="1:6" x14ac:dyDescent="0.25">
      <c r="A104" s="20" t="s">
        <v>1271</v>
      </c>
      <c r="B104" s="20" t="s">
        <v>1272</v>
      </c>
      <c r="C104" s="20" t="s">
        <v>1255</v>
      </c>
      <c r="D104" s="186">
        <v>1041011</v>
      </c>
      <c r="E104" s="20" t="s">
        <v>1273</v>
      </c>
      <c r="F104" s="20">
        <v>195</v>
      </c>
    </row>
    <row r="105" spans="1:6" x14ac:dyDescent="0.25">
      <c r="A105" s="20" t="s">
        <v>1274</v>
      </c>
      <c r="B105" s="20" t="s">
        <v>1275</v>
      </c>
      <c r="C105" s="20" t="s">
        <v>1276</v>
      </c>
      <c r="D105" s="186">
        <v>1120004</v>
      </c>
      <c r="E105" s="20" t="s">
        <v>1277</v>
      </c>
      <c r="F105" s="20">
        <v>218</v>
      </c>
    </row>
    <row r="106" spans="1:6" x14ac:dyDescent="0.25">
      <c r="A106" s="20" t="s">
        <v>1278</v>
      </c>
      <c r="B106" s="20" t="s">
        <v>1279</v>
      </c>
      <c r="C106" s="20" t="s">
        <v>1276</v>
      </c>
      <c r="D106" s="186">
        <v>1120011</v>
      </c>
      <c r="E106" s="20" t="s">
        <v>1280</v>
      </c>
      <c r="F106" s="20">
        <v>219</v>
      </c>
    </row>
    <row r="107" spans="1:6" x14ac:dyDescent="0.25">
      <c r="A107" s="20" t="s">
        <v>1281</v>
      </c>
      <c r="B107" s="20" t="s">
        <v>1282</v>
      </c>
      <c r="C107" s="20" t="s">
        <v>1276</v>
      </c>
      <c r="D107" s="186">
        <v>1120025</v>
      </c>
      <c r="E107" s="20" t="s">
        <v>1283</v>
      </c>
      <c r="F107" s="20">
        <v>220</v>
      </c>
    </row>
    <row r="108" spans="1:6" x14ac:dyDescent="0.25">
      <c r="A108" s="20" t="s">
        <v>1284</v>
      </c>
      <c r="B108" s="20" t="s">
        <v>1285</v>
      </c>
      <c r="C108" s="20" t="s">
        <v>1276</v>
      </c>
      <c r="D108" s="186">
        <v>1120024</v>
      </c>
      <c r="E108" s="20" t="s">
        <v>1286</v>
      </c>
      <c r="F108" s="20">
        <v>221</v>
      </c>
    </row>
    <row r="109" spans="1:6" x14ac:dyDescent="0.25">
      <c r="A109" s="20" t="s">
        <v>1287</v>
      </c>
      <c r="B109" s="20" t="s">
        <v>1288</v>
      </c>
      <c r="C109" s="20" t="s">
        <v>1289</v>
      </c>
      <c r="D109" s="186">
        <v>1045008</v>
      </c>
      <c r="E109" s="20" t="s">
        <v>1290</v>
      </c>
      <c r="F109" s="20">
        <v>282</v>
      </c>
    </row>
    <row r="110" spans="1:6" x14ac:dyDescent="0.25">
      <c r="A110" s="20" t="s">
        <v>1291</v>
      </c>
      <c r="B110" s="20" t="s">
        <v>1292</v>
      </c>
      <c r="C110" s="20" t="s">
        <v>1289</v>
      </c>
      <c r="D110" s="186">
        <v>1073021</v>
      </c>
      <c r="E110" s="20" t="s">
        <v>1293</v>
      </c>
      <c r="F110" s="20">
        <v>285</v>
      </c>
    </row>
    <row r="111" spans="1:6" x14ac:dyDescent="0.25">
      <c r="A111" s="20" t="s">
        <v>1294</v>
      </c>
      <c r="B111" s="20" t="s">
        <v>1295</v>
      </c>
      <c r="C111" s="20" t="s">
        <v>1289</v>
      </c>
      <c r="D111" s="186">
        <v>1092066</v>
      </c>
      <c r="E111" s="20" t="s">
        <v>1296</v>
      </c>
      <c r="F111" s="20">
        <v>287</v>
      </c>
    </row>
    <row r="112" spans="1:6" x14ac:dyDescent="0.25">
      <c r="A112" s="20" t="s">
        <v>1297</v>
      </c>
      <c r="B112" s="20" t="s">
        <v>1298</v>
      </c>
      <c r="C112" s="20" t="s">
        <v>1289</v>
      </c>
      <c r="D112" s="186">
        <v>1126018</v>
      </c>
      <c r="E112" s="20" t="s">
        <v>1123</v>
      </c>
      <c r="F112" s="20">
        <v>288</v>
      </c>
    </row>
    <row r="113" spans="1:6" x14ac:dyDescent="0.25">
      <c r="A113" s="20" t="s">
        <v>1299</v>
      </c>
      <c r="B113" s="20" t="s">
        <v>1300</v>
      </c>
      <c r="C113" s="20" t="s">
        <v>1289</v>
      </c>
      <c r="D113" s="186">
        <v>1042016</v>
      </c>
      <c r="E113" s="20" t="s">
        <v>1301</v>
      </c>
      <c r="F113" s="20">
        <v>290</v>
      </c>
    </row>
    <row r="114" spans="1:6" x14ac:dyDescent="0.25">
      <c r="A114" s="20" t="s">
        <v>1302</v>
      </c>
      <c r="B114" s="20" t="s">
        <v>1303</v>
      </c>
      <c r="C114" s="20" t="s">
        <v>1289</v>
      </c>
      <c r="D114" s="186">
        <v>1246004</v>
      </c>
      <c r="E114" s="20" t="s">
        <v>1304</v>
      </c>
      <c r="F114" s="20">
        <v>291</v>
      </c>
    </row>
    <row r="115" spans="1:6" x14ac:dyDescent="0.25">
      <c r="A115" s="20" t="s">
        <v>1305</v>
      </c>
      <c r="B115" s="20" t="s">
        <v>1306</v>
      </c>
      <c r="C115" s="20" t="s">
        <v>1289</v>
      </c>
      <c r="D115" s="186">
        <v>1045006</v>
      </c>
      <c r="E115" s="20" t="s">
        <v>1307</v>
      </c>
      <c r="F115" s="20">
        <v>292</v>
      </c>
    </row>
    <row r="116" spans="1:6" x14ac:dyDescent="0.25">
      <c r="A116" s="20" t="s">
        <v>1308</v>
      </c>
      <c r="B116" s="20" t="s">
        <v>1303</v>
      </c>
      <c r="C116" s="20" t="s">
        <v>1289</v>
      </c>
      <c r="D116" s="186">
        <v>1246004</v>
      </c>
      <c r="E116" s="20" t="s">
        <v>1304</v>
      </c>
      <c r="F116" s="20">
        <v>293</v>
      </c>
    </row>
    <row r="117" spans="1:6" x14ac:dyDescent="0.25">
      <c r="A117" s="20" t="s">
        <v>1309</v>
      </c>
      <c r="B117" s="20" t="s">
        <v>1310</v>
      </c>
      <c r="C117" s="20" t="s">
        <v>1289</v>
      </c>
      <c r="D117" s="186">
        <v>1092047</v>
      </c>
      <c r="E117" s="20" t="s">
        <v>1126</v>
      </c>
      <c r="F117" s="20">
        <v>294</v>
      </c>
    </row>
    <row r="118" spans="1:6" x14ac:dyDescent="0.25">
      <c r="A118" s="20" t="s">
        <v>1311</v>
      </c>
      <c r="B118" s="20" t="s">
        <v>1312</v>
      </c>
      <c r="C118" s="20" t="s">
        <v>1289</v>
      </c>
      <c r="D118" s="186">
        <v>1271031</v>
      </c>
      <c r="E118" s="20" t="s">
        <v>1092</v>
      </c>
      <c r="F118" s="20">
        <v>295</v>
      </c>
    </row>
    <row r="119" spans="1:6" x14ac:dyDescent="0.25">
      <c r="A119" s="20" t="s">
        <v>1313</v>
      </c>
      <c r="B119" s="20" t="s">
        <v>1298</v>
      </c>
      <c r="C119" s="20" t="s">
        <v>1289</v>
      </c>
      <c r="D119" s="186">
        <v>1126018</v>
      </c>
      <c r="E119" s="20" t="s">
        <v>1123</v>
      </c>
      <c r="F119" s="20">
        <v>296</v>
      </c>
    </row>
    <row r="120" spans="1:6" x14ac:dyDescent="0.25">
      <c r="A120" s="20" t="s">
        <v>1314</v>
      </c>
      <c r="B120" s="20" t="s">
        <v>1315</v>
      </c>
      <c r="C120" s="20" t="s">
        <v>1289</v>
      </c>
      <c r="D120" s="186">
        <v>1246016</v>
      </c>
      <c r="E120" s="20" t="s">
        <v>1062</v>
      </c>
      <c r="F120" s="20">
        <v>297</v>
      </c>
    </row>
    <row r="121" spans="1:6" x14ac:dyDescent="0.25">
      <c r="A121" s="20" t="s">
        <v>1316</v>
      </c>
      <c r="B121" s="20" t="s">
        <v>1310</v>
      </c>
      <c r="C121" s="20" t="s">
        <v>1289</v>
      </c>
      <c r="D121" s="186">
        <v>1092047</v>
      </c>
      <c r="E121" s="20" t="s">
        <v>1126</v>
      </c>
      <c r="F121" s="20">
        <v>298</v>
      </c>
    </row>
    <row r="122" spans="1:6" x14ac:dyDescent="0.25">
      <c r="A122" s="20" t="s">
        <v>1317</v>
      </c>
      <c r="B122" s="20" t="s">
        <v>1318</v>
      </c>
      <c r="C122" s="20" t="s">
        <v>1319</v>
      </c>
      <c r="D122" s="186">
        <v>1126018</v>
      </c>
      <c r="E122" s="20" t="s">
        <v>1123</v>
      </c>
      <c r="F122" s="20">
        <v>830</v>
      </c>
    </row>
    <row r="123" spans="1:6" x14ac:dyDescent="0.25">
      <c r="A123" s="20" t="s">
        <v>1320</v>
      </c>
      <c r="B123" s="20" t="s">
        <v>1321</v>
      </c>
      <c r="C123" s="20" t="s">
        <v>1319</v>
      </c>
      <c r="D123" s="186">
        <v>1047017</v>
      </c>
      <c r="E123" s="20" t="s">
        <v>1322</v>
      </c>
      <c r="F123" s="20">
        <v>832</v>
      </c>
    </row>
    <row r="124" spans="1:6" x14ac:dyDescent="0.25">
      <c r="A124" s="20" t="s">
        <v>1323</v>
      </c>
      <c r="B124" s="20" t="s">
        <v>1324</v>
      </c>
      <c r="C124" s="20" t="s">
        <v>1319</v>
      </c>
      <c r="D124" s="186">
        <v>1047061</v>
      </c>
      <c r="E124" s="20" t="s">
        <v>1325</v>
      </c>
      <c r="F124" s="20">
        <v>834</v>
      </c>
    </row>
    <row r="125" spans="1:6" x14ac:dyDescent="0.25">
      <c r="A125" s="20" t="s">
        <v>1326</v>
      </c>
      <c r="B125" s="20" t="s">
        <v>1327</v>
      </c>
      <c r="C125" s="20" t="s">
        <v>1319</v>
      </c>
      <c r="D125" s="186">
        <v>1197000</v>
      </c>
      <c r="E125" s="20" t="s">
        <v>1138</v>
      </c>
      <c r="F125" s="20">
        <v>836</v>
      </c>
    </row>
    <row r="126" spans="1:6" x14ac:dyDescent="0.25">
      <c r="A126" s="20" t="s">
        <v>1328</v>
      </c>
      <c r="B126" s="20" t="s">
        <v>1329</v>
      </c>
      <c r="C126" s="20" t="s">
        <v>1319</v>
      </c>
      <c r="D126" s="186">
        <v>1271031</v>
      </c>
      <c r="E126" s="20" t="s">
        <v>1092</v>
      </c>
      <c r="F126" s="20">
        <v>837</v>
      </c>
    </row>
    <row r="127" spans="1:6" x14ac:dyDescent="0.25">
      <c r="A127" s="20" t="s">
        <v>1330</v>
      </c>
      <c r="B127" s="20" t="s">
        <v>1321</v>
      </c>
      <c r="C127" s="20" t="s">
        <v>1319</v>
      </c>
      <c r="D127" s="186">
        <v>1047017</v>
      </c>
      <c r="E127" s="20" t="s">
        <v>1322</v>
      </c>
      <c r="F127" s="20">
        <v>838</v>
      </c>
    </row>
    <row r="128" spans="1:6" x14ac:dyDescent="0.25">
      <c r="A128" s="20" t="s">
        <v>1331</v>
      </c>
      <c r="B128" s="20" t="s">
        <v>1324</v>
      </c>
      <c r="C128" s="20" t="s">
        <v>1319</v>
      </c>
      <c r="D128" s="186">
        <v>1047061</v>
      </c>
      <c r="E128" s="20" t="s">
        <v>1325</v>
      </c>
      <c r="F128" s="20">
        <v>839</v>
      </c>
    </row>
    <row r="129" spans="1:6" x14ac:dyDescent="0.25">
      <c r="A129" s="20" t="s">
        <v>1332</v>
      </c>
      <c r="B129" s="20" t="s">
        <v>1333</v>
      </c>
      <c r="C129" s="20" t="s">
        <v>1319</v>
      </c>
      <c r="D129" s="186">
        <v>1081049</v>
      </c>
      <c r="E129" s="20" t="s">
        <v>1027</v>
      </c>
      <c r="F129" s="20">
        <v>840</v>
      </c>
    </row>
    <row r="130" spans="1:6" x14ac:dyDescent="0.25">
      <c r="A130" s="20" t="s">
        <v>1334</v>
      </c>
      <c r="B130" s="20" t="s">
        <v>1335</v>
      </c>
      <c r="C130" s="20" t="s">
        <v>1319</v>
      </c>
      <c r="D130" s="186">
        <v>1047074</v>
      </c>
      <c r="E130" s="20" t="s">
        <v>1336</v>
      </c>
      <c r="F130" s="20">
        <v>841</v>
      </c>
    </row>
    <row r="131" spans="1:6" x14ac:dyDescent="0.25">
      <c r="A131" s="20" t="s">
        <v>1337</v>
      </c>
      <c r="B131" s="20" t="s">
        <v>1338</v>
      </c>
      <c r="C131" s="20" t="s">
        <v>1319</v>
      </c>
      <c r="D131" s="186">
        <v>1092053</v>
      </c>
      <c r="E131" s="20" t="s">
        <v>1339</v>
      </c>
      <c r="F131" s="20">
        <v>844</v>
      </c>
    </row>
    <row r="132" spans="1:6" x14ac:dyDescent="0.25">
      <c r="A132" s="20" t="s">
        <v>1340</v>
      </c>
      <c r="B132" s="20" t="s">
        <v>1324</v>
      </c>
      <c r="C132" s="20" t="s">
        <v>1319</v>
      </c>
      <c r="D132" s="186">
        <v>1047061</v>
      </c>
      <c r="E132" s="20" t="s">
        <v>1325</v>
      </c>
      <c r="F132" s="20">
        <v>846</v>
      </c>
    </row>
    <row r="133" spans="1:6" x14ac:dyDescent="0.25">
      <c r="A133" s="20" t="s">
        <v>1341</v>
      </c>
      <c r="B133" s="20" t="s">
        <v>1321</v>
      </c>
      <c r="C133" s="20" t="s">
        <v>1319</v>
      </c>
      <c r="D133" s="186">
        <v>1047017</v>
      </c>
      <c r="E133" s="20" t="s">
        <v>1322</v>
      </c>
      <c r="F133" s="20">
        <v>847</v>
      </c>
    </row>
    <row r="134" spans="1:6" x14ac:dyDescent="0.25">
      <c r="A134" s="20" t="s">
        <v>1342</v>
      </c>
      <c r="B134" s="20" t="s">
        <v>1343</v>
      </c>
      <c r="C134" s="20" t="s">
        <v>1319</v>
      </c>
      <c r="D134" s="186">
        <v>1047150</v>
      </c>
      <c r="E134" s="20" t="s">
        <v>1344</v>
      </c>
      <c r="F134" s="20">
        <v>849</v>
      </c>
    </row>
    <row r="135" spans="1:6" x14ac:dyDescent="0.25">
      <c r="A135" s="20" t="s">
        <v>1345</v>
      </c>
      <c r="B135" s="20" t="s">
        <v>1335</v>
      </c>
      <c r="C135" s="20" t="s">
        <v>1319</v>
      </c>
      <c r="D135" s="186">
        <v>1047074</v>
      </c>
      <c r="E135" s="20" t="s">
        <v>1336</v>
      </c>
      <c r="F135" s="20">
        <v>850</v>
      </c>
    </row>
    <row r="136" spans="1:6" x14ac:dyDescent="0.25">
      <c r="A136" s="20" t="s">
        <v>1346</v>
      </c>
      <c r="B136" s="20" t="s">
        <v>1329</v>
      </c>
      <c r="C136" s="20" t="s">
        <v>1319</v>
      </c>
      <c r="D136" s="186">
        <v>1271031</v>
      </c>
      <c r="E136" s="20" t="s">
        <v>1092</v>
      </c>
      <c r="F136" s="20">
        <v>851</v>
      </c>
    </row>
    <row r="137" spans="1:6" x14ac:dyDescent="0.25">
      <c r="A137" s="20" t="s">
        <v>1347</v>
      </c>
      <c r="B137" s="20" t="s">
        <v>1348</v>
      </c>
      <c r="C137" s="20" t="s">
        <v>1319</v>
      </c>
      <c r="D137" s="186">
        <v>1042016</v>
      </c>
      <c r="E137" s="20" t="s">
        <v>1301</v>
      </c>
      <c r="F137" s="20">
        <v>855</v>
      </c>
    </row>
    <row r="138" spans="1:6" x14ac:dyDescent="0.25">
      <c r="A138" s="20" t="s">
        <v>1349</v>
      </c>
      <c r="B138" s="20" t="s">
        <v>1321</v>
      </c>
      <c r="C138" s="20" t="s">
        <v>1319</v>
      </c>
      <c r="D138" s="186">
        <v>1047017</v>
      </c>
      <c r="E138" s="20" t="s">
        <v>1322</v>
      </c>
      <c r="F138" s="20">
        <v>856</v>
      </c>
    </row>
    <row r="139" spans="1:6" x14ac:dyDescent="0.25">
      <c r="A139" s="20" t="s">
        <v>1350</v>
      </c>
      <c r="B139" s="20" t="s">
        <v>1351</v>
      </c>
      <c r="C139" s="20" t="s">
        <v>1110</v>
      </c>
      <c r="D139" s="186">
        <v>1274001</v>
      </c>
      <c r="E139" s="20" t="s">
        <v>1086</v>
      </c>
      <c r="F139" s="20">
        <v>565</v>
      </c>
    </row>
    <row r="140" spans="1:6" x14ac:dyDescent="0.25">
      <c r="A140" s="20" t="s">
        <v>1352</v>
      </c>
      <c r="B140" s="20" t="s">
        <v>1353</v>
      </c>
      <c r="C140" s="20" t="s">
        <v>1319</v>
      </c>
      <c r="D140" s="186">
        <v>1092020</v>
      </c>
      <c r="E140" s="20" t="s">
        <v>1214</v>
      </c>
      <c r="F140" s="20">
        <v>858</v>
      </c>
    </row>
    <row r="141" spans="1:6" x14ac:dyDescent="0.25">
      <c r="A141" s="20" t="s">
        <v>1354</v>
      </c>
      <c r="B141" s="20" t="s">
        <v>1335</v>
      </c>
      <c r="C141" s="20" t="s">
        <v>1319</v>
      </c>
      <c r="D141" s="186">
        <v>1047074</v>
      </c>
      <c r="E141" s="20" t="s">
        <v>1336</v>
      </c>
      <c r="F141" s="20">
        <v>859</v>
      </c>
    </row>
    <row r="142" spans="1:6" x14ac:dyDescent="0.25">
      <c r="A142" s="20" t="s">
        <v>1355</v>
      </c>
      <c r="B142" s="20" t="s">
        <v>1321</v>
      </c>
      <c r="C142" s="20" t="s">
        <v>1319</v>
      </c>
      <c r="D142" s="186">
        <v>1047017</v>
      </c>
      <c r="E142" s="20" t="s">
        <v>1322</v>
      </c>
      <c r="F142" s="20">
        <v>860</v>
      </c>
    </row>
    <row r="143" spans="1:6" x14ac:dyDescent="0.25">
      <c r="A143" s="20" t="s">
        <v>1356</v>
      </c>
      <c r="B143" s="20" t="s">
        <v>1329</v>
      </c>
      <c r="C143" s="20" t="s">
        <v>1319</v>
      </c>
      <c r="D143" s="186">
        <v>1271031</v>
      </c>
      <c r="E143" s="20" t="s">
        <v>1092</v>
      </c>
      <c r="F143" s="20">
        <v>861</v>
      </c>
    </row>
    <row r="144" spans="1:6" x14ac:dyDescent="0.25">
      <c r="A144" s="20" t="s">
        <v>1357</v>
      </c>
      <c r="B144" s="20" t="s">
        <v>1318</v>
      </c>
      <c r="C144" s="20" t="s">
        <v>1319</v>
      </c>
      <c r="D144" s="186">
        <v>1126018</v>
      </c>
      <c r="E144" s="20" t="s">
        <v>1123</v>
      </c>
      <c r="F144" s="20">
        <v>862</v>
      </c>
    </row>
    <row r="145" spans="1:6" x14ac:dyDescent="0.25">
      <c r="A145" s="20" t="s">
        <v>1358</v>
      </c>
      <c r="B145" s="20" t="s">
        <v>1324</v>
      </c>
      <c r="C145" s="20" t="s">
        <v>1319</v>
      </c>
      <c r="D145" s="186">
        <v>1047061</v>
      </c>
      <c r="E145" s="20" t="s">
        <v>1325</v>
      </c>
      <c r="F145" s="20">
        <v>864</v>
      </c>
    </row>
    <row r="146" spans="1:6" x14ac:dyDescent="0.25">
      <c r="A146" s="20" t="s">
        <v>1359</v>
      </c>
      <c r="B146" s="20" t="s">
        <v>1321</v>
      </c>
      <c r="C146" s="20" t="s">
        <v>1319</v>
      </c>
      <c r="D146" s="186">
        <v>1047017</v>
      </c>
      <c r="E146" s="20" t="s">
        <v>1322</v>
      </c>
      <c r="F146" s="20">
        <v>865</v>
      </c>
    </row>
    <row r="147" spans="1:6" x14ac:dyDescent="0.25">
      <c r="A147" s="20" t="s">
        <v>1360</v>
      </c>
      <c r="B147" s="20" t="s">
        <v>1318</v>
      </c>
      <c r="C147" s="20" t="s">
        <v>1319</v>
      </c>
      <c r="D147" s="186">
        <v>1126018</v>
      </c>
      <c r="E147" s="20" t="s">
        <v>1123</v>
      </c>
      <c r="F147" s="20">
        <v>866</v>
      </c>
    </row>
    <row r="148" spans="1:6" x14ac:dyDescent="0.25">
      <c r="A148" s="20" t="s">
        <v>1361</v>
      </c>
      <c r="B148" s="20" t="s">
        <v>1335</v>
      </c>
      <c r="C148" s="20" t="s">
        <v>1319</v>
      </c>
      <c r="D148" s="186">
        <v>1047074</v>
      </c>
      <c r="E148" s="20" t="s">
        <v>1336</v>
      </c>
      <c r="F148" s="20">
        <v>867</v>
      </c>
    </row>
    <row r="149" spans="1:6" x14ac:dyDescent="0.25">
      <c r="A149" s="20" t="s">
        <v>1362</v>
      </c>
      <c r="B149" s="20" t="s">
        <v>1335</v>
      </c>
      <c r="C149" s="20" t="s">
        <v>1319</v>
      </c>
      <c r="D149" s="186">
        <v>1047074</v>
      </c>
      <c r="E149" s="20" t="s">
        <v>1336</v>
      </c>
      <c r="F149" s="20">
        <v>874</v>
      </c>
    </row>
    <row r="150" spans="1:6" x14ac:dyDescent="0.25">
      <c r="A150" s="20" t="s">
        <v>1363</v>
      </c>
      <c r="B150" s="20" t="s">
        <v>1364</v>
      </c>
      <c r="C150" s="20" t="s">
        <v>1319</v>
      </c>
      <c r="D150" s="186">
        <v>1047152</v>
      </c>
      <c r="E150" s="20" t="s">
        <v>1365</v>
      </c>
      <c r="F150" s="20">
        <v>875</v>
      </c>
    </row>
    <row r="151" spans="1:6" x14ac:dyDescent="0.25">
      <c r="A151" s="20" t="s">
        <v>1366</v>
      </c>
      <c r="B151" s="20" t="s">
        <v>1367</v>
      </c>
      <c r="C151" s="20" t="s">
        <v>1319</v>
      </c>
      <c r="D151" s="186">
        <v>1047153</v>
      </c>
      <c r="E151" s="20" t="s">
        <v>1368</v>
      </c>
      <c r="F151" s="20">
        <v>876</v>
      </c>
    </row>
    <row r="152" spans="1:6" x14ac:dyDescent="0.25">
      <c r="A152" s="20" t="s">
        <v>1369</v>
      </c>
      <c r="B152" s="20" t="s">
        <v>1370</v>
      </c>
      <c r="C152" s="20" t="s">
        <v>1319</v>
      </c>
      <c r="D152" s="186">
        <v>1047154</v>
      </c>
      <c r="E152" s="20" t="s">
        <v>1371</v>
      </c>
      <c r="F152" s="20">
        <v>877</v>
      </c>
    </row>
    <row r="153" spans="1:6" x14ac:dyDescent="0.25">
      <c r="A153" s="20" t="s">
        <v>1372</v>
      </c>
      <c r="B153" s="20" t="s">
        <v>1373</v>
      </c>
      <c r="C153" s="20" t="s">
        <v>1319</v>
      </c>
      <c r="D153" s="186">
        <v>1126013</v>
      </c>
      <c r="E153" s="20" t="s">
        <v>1374</v>
      </c>
      <c r="F153" s="20">
        <v>882</v>
      </c>
    </row>
    <row r="154" spans="1:6" x14ac:dyDescent="0.25">
      <c r="A154" s="20" t="s">
        <v>1375</v>
      </c>
      <c r="B154" s="20" t="s">
        <v>1376</v>
      </c>
      <c r="C154" s="20" t="s">
        <v>1377</v>
      </c>
      <c r="D154" s="186">
        <v>1040019</v>
      </c>
      <c r="E154" s="20" t="s">
        <v>1378</v>
      </c>
      <c r="F154" s="20">
        <v>128</v>
      </c>
    </row>
    <row r="155" spans="1:6" x14ac:dyDescent="0.25">
      <c r="A155" s="20" t="s">
        <v>1379</v>
      </c>
      <c r="B155" s="20" t="s">
        <v>1380</v>
      </c>
      <c r="C155" s="20" t="s">
        <v>1377</v>
      </c>
      <c r="D155" s="186">
        <v>1046000</v>
      </c>
      <c r="E155" s="20" t="s">
        <v>1381</v>
      </c>
      <c r="F155" s="20">
        <v>129</v>
      </c>
    </row>
    <row r="156" spans="1:6" x14ac:dyDescent="0.25">
      <c r="A156" s="20" t="s">
        <v>1382</v>
      </c>
      <c r="B156" s="20" t="s">
        <v>1383</v>
      </c>
      <c r="C156" s="20" t="s">
        <v>1377</v>
      </c>
      <c r="D156" s="186">
        <v>1046006</v>
      </c>
      <c r="E156" s="20" t="s">
        <v>1384</v>
      </c>
      <c r="F156" s="20">
        <v>130</v>
      </c>
    </row>
    <row r="157" spans="1:6" x14ac:dyDescent="0.25">
      <c r="A157" s="20" t="s">
        <v>1385</v>
      </c>
      <c r="B157" s="20" t="s">
        <v>1386</v>
      </c>
      <c r="C157" s="20" t="s">
        <v>1387</v>
      </c>
      <c r="D157" s="186">
        <v>1271031</v>
      </c>
      <c r="E157" s="20" t="s">
        <v>1092</v>
      </c>
      <c r="F157" s="20">
        <v>537</v>
      </c>
    </row>
    <row r="158" spans="1:6" x14ac:dyDescent="0.25">
      <c r="A158" s="20" t="s">
        <v>1388</v>
      </c>
      <c r="B158" s="20" t="s">
        <v>1389</v>
      </c>
      <c r="C158" s="20" t="s">
        <v>1390</v>
      </c>
      <c r="D158" s="186">
        <v>1049044</v>
      </c>
      <c r="E158" s="20" t="s">
        <v>1391</v>
      </c>
      <c r="F158" s="20">
        <v>521</v>
      </c>
    </row>
    <row r="159" spans="1:6" x14ac:dyDescent="0.25">
      <c r="A159" s="20" t="s">
        <v>1392</v>
      </c>
      <c r="B159" s="20" t="s">
        <v>1393</v>
      </c>
      <c r="C159" s="20" t="s">
        <v>1390</v>
      </c>
      <c r="D159" s="186">
        <v>1060001</v>
      </c>
      <c r="E159" s="20" t="s">
        <v>1100</v>
      </c>
      <c r="F159" s="20">
        <v>522</v>
      </c>
    </row>
    <row r="160" spans="1:6" x14ac:dyDescent="0.25">
      <c r="A160" s="20" t="s">
        <v>1394</v>
      </c>
      <c r="B160" s="20" t="s">
        <v>1395</v>
      </c>
      <c r="C160" s="20" t="s">
        <v>1390</v>
      </c>
      <c r="D160" s="186">
        <v>1049093</v>
      </c>
      <c r="E160" s="20" t="s">
        <v>1396</v>
      </c>
      <c r="F160" s="20">
        <v>523</v>
      </c>
    </row>
    <row r="161" spans="1:6" x14ac:dyDescent="0.25">
      <c r="A161" s="20" t="s">
        <v>1397</v>
      </c>
      <c r="B161" s="20" t="s">
        <v>1398</v>
      </c>
      <c r="C161" s="20" t="s">
        <v>1390</v>
      </c>
      <c r="D161" s="186">
        <v>1049011</v>
      </c>
      <c r="E161" s="20" t="s">
        <v>1399</v>
      </c>
      <c r="F161" s="20">
        <v>524</v>
      </c>
    </row>
    <row r="162" spans="1:6" x14ac:dyDescent="0.25">
      <c r="A162" s="20" t="s">
        <v>1400</v>
      </c>
      <c r="B162" s="20" t="s">
        <v>1401</v>
      </c>
      <c r="C162" s="20" t="s">
        <v>1390</v>
      </c>
      <c r="D162" s="186">
        <v>1238007</v>
      </c>
      <c r="E162" s="20" t="s">
        <v>1402</v>
      </c>
      <c r="F162" s="20">
        <v>525</v>
      </c>
    </row>
    <row r="163" spans="1:6" x14ac:dyDescent="0.25">
      <c r="A163" s="20" t="s">
        <v>1403</v>
      </c>
      <c r="B163" s="20" t="s">
        <v>1404</v>
      </c>
      <c r="C163" s="20" t="s">
        <v>1390</v>
      </c>
      <c r="D163" s="186">
        <v>1274169</v>
      </c>
      <c r="E163" s="20" t="s">
        <v>1405</v>
      </c>
      <c r="F163" s="20">
        <v>526</v>
      </c>
    </row>
    <row r="164" spans="1:6" x14ac:dyDescent="0.25">
      <c r="A164" s="20" t="s">
        <v>1406</v>
      </c>
      <c r="B164" s="20" t="s">
        <v>1407</v>
      </c>
      <c r="C164" s="20" t="s">
        <v>1390</v>
      </c>
      <c r="D164" s="186">
        <v>1197000</v>
      </c>
      <c r="E164" s="20" t="s">
        <v>1138</v>
      </c>
      <c r="F164" s="20">
        <v>530</v>
      </c>
    </row>
    <row r="165" spans="1:6" x14ac:dyDescent="0.25">
      <c r="A165" s="20" t="s">
        <v>1408</v>
      </c>
      <c r="B165" s="20" t="s">
        <v>1409</v>
      </c>
      <c r="C165" s="20" t="s">
        <v>1390</v>
      </c>
      <c r="D165" s="186">
        <v>1274075</v>
      </c>
      <c r="E165" s="20" t="s">
        <v>1410</v>
      </c>
      <c r="F165" s="20">
        <v>531</v>
      </c>
    </row>
    <row r="166" spans="1:6" x14ac:dyDescent="0.25">
      <c r="A166" s="20" t="s">
        <v>1411</v>
      </c>
      <c r="B166" s="20" t="s">
        <v>1412</v>
      </c>
      <c r="C166" s="20" t="s">
        <v>1413</v>
      </c>
      <c r="D166" s="186">
        <v>1097001</v>
      </c>
      <c r="E166" s="20" t="s">
        <v>1414</v>
      </c>
      <c r="F166" s="20">
        <v>257</v>
      </c>
    </row>
    <row r="167" spans="1:6" x14ac:dyDescent="0.25">
      <c r="A167" s="20" t="s">
        <v>1415</v>
      </c>
      <c r="B167" s="20" t="s">
        <v>1416</v>
      </c>
      <c r="C167" s="20" t="s">
        <v>1390</v>
      </c>
      <c r="D167" s="186">
        <v>1049089</v>
      </c>
      <c r="E167" s="20" t="s">
        <v>1417</v>
      </c>
      <c r="F167" s="20">
        <v>535</v>
      </c>
    </row>
    <row r="168" spans="1:6" x14ac:dyDescent="0.25">
      <c r="A168" s="20" t="s">
        <v>1418</v>
      </c>
      <c r="B168" s="20" t="s">
        <v>1419</v>
      </c>
      <c r="C168" s="20" t="s">
        <v>1110</v>
      </c>
      <c r="D168" s="186">
        <v>1126018</v>
      </c>
      <c r="E168" s="20" t="s">
        <v>1123</v>
      </c>
      <c r="F168" s="20">
        <v>580</v>
      </c>
    </row>
    <row r="169" spans="1:6" x14ac:dyDescent="0.25">
      <c r="A169" s="20" t="s">
        <v>1420</v>
      </c>
      <c r="B169" s="20" t="s">
        <v>1421</v>
      </c>
      <c r="C169" s="20" t="s">
        <v>1422</v>
      </c>
      <c r="D169" s="186">
        <v>1073001</v>
      </c>
      <c r="E169" s="20" t="s">
        <v>1423</v>
      </c>
      <c r="F169" s="20">
        <v>954</v>
      </c>
    </row>
    <row r="170" spans="1:6" x14ac:dyDescent="0.25">
      <c r="A170" s="20" t="s">
        <v>1424</v>
      </c>
      <c r="B170" s="20" t="s">
        <v>1425</v>
      </c>
      <c r="C170" s="20" t="s">
        <v>1390</v>
      </c>
      <c r="D170" s="186">
        <v>1049077</v>
      </c>
      <c r="E170" s="20" t="s">
        <v>1426</v>
      </c>
      <c r="F170" s="20">
        <v>540</v>
      </c>
    </row>
    <row r="171" spans="1:6" x14ac:dyDescent="0.25">
      <c r="A171" s="20" t="s">
        <v>1427</v>
      </c>
      <c r="B171" s="20" t="s">
        <v>1425</v>
      </c>
      <c r="C171" s="20" t="s">
        <v>1390</v>
      </c>
      <c r="D171" s="186">
        <v>1049077</v>
      </c>
      <c r="E171" s="20" t="s">
        <v>1426</v>
      </c>
      <c r="F171" s="20">
        <v>542</v>
      </c>
    </row>
    <row r="172" spans="1:6" x14ac:dyDescent="0.25">
      <c r="A172" s="20" t="s">
        <v>1428</v>
      </c>
      <c r="B172" s="20" t="s">
        <v>1429</v>
      </c>
      <c r="C172" s="20" t="s">
        <v>1390</v>
      </c>
      <c r="D172" s="186">
        <v>1049057</v>
      </c>
      <c r="E172" s="20" t="s">
        <v>1430</v>
      </c>
      <c r="F172" s="20">
        <v>544</v>
      </c>
    </row>
    <row r="173" spans="1:6" x14ac:dyDescent="0.25">
      <c r="A173" s="20" t="s">
        <v>1431</v>
      </c>
      <c r="B173" s="20" t="s">
        <v>1432</v>
      </c>
      <c r="C173" s="20" t="s">
        <v>1390</v>
      </c>
      <c r="D173" s="186">
        <v>1049095</v>
      </c>
      <c r="E173" s="20" t="s">
        <v>1433</v>
      </c>
      <c r="F173" s="20">
        <v>546</v>
      </c>
    </row>
    <row r="174" spans="1:6" x14ac:dyDescent="0.25">
      <c r="A174" s="20" t="s">
        <v>1434</v>
      </c>
      <c r="B174" s="20" t="s">
        <v>1435</v>
      </c>
      <c r="C174" s="20" t="s">
        <v>1390</v>
      </c>
      <c r="D174" s="186">
        <v>1062026</v>
      </c>
      <c r="E174" s="20" t="s">
        <v>1436</v>
      </c>
      <c r="F174" s="20">
        <v>547</v>
      </c>
    </row>
    <row r="175" spans="1:6" x14ac:dyDescent="0.25">
      <c r="A175" s="20" t="s">
        <v>1437</v>
      </c>
      <c r="B175" s="20" t="s">
        <v>1438</v>
      </c>
      <c r="C175" s="20" t="s">
        <v>1390</v>
      </c>
      <c r="D175" s="186">
        <v>1238020</v>
      </c>
      <c r="E175" s="20" t="s">
        <v>1439</v>
      </c>
      <c r="F175" s="20">
        <v>549</v>
      </c>
    </row>
    <row r="176" spans="1:6" x14ac:dyDescent="0.25">
      <c r="A176" s="20" t="s">
        <v>1440</v>
      </c>
      <c r="B176" s="20" t="s">
        <v>1441</v>
      </c>
      <c r="C176" s="20" t="s">
        <v>1390</v>
      </c>
      <c r="D176" s="186">
        <v>1049053</v>
      </c>
      <c r="E176" s="20" t="s">
        <v>1442</v>
      </c>
      <c r="F176" s="20">
        <v>550</v>
      </c>
    </row>
    <row r="177" spans="1:6" x14ac:dyDescent="0.25">
      <c r="A177" s="20" t="s">
        <v>1443</v>
      </c>
      <c r="B177" s="20" t="s">
        <v>1444</v>
      </c>
      <c r="C177" s="20" t="s">
        <v>1390</v>
      </c>
      <c r="D177" s="186">
        <v>1049059</v>
      </c>
      <c r="E177" s="20" t="s">
        <v>1445</v>
      </c>
      <c r="F177" s="20">
        <v>552</v>
      </c>
    </row>
    <row r="178" spans="1:6" x14ac:dyDescent="0.25">
      <c r="A178" s="20" t="s">
        <v>1446</v>
      </c>
      <c r="B178" s="20" t="s">
        <v>1447</v>
      </c>
      <c r="C178" s="20" t="s">
        <v>1390</v>
      </c>
      <c r="D178" s="186">
        <v>1049042</v>
      </c>
      <c r="E178" s="20" t="s">
        <v>1448</v>
      </c>
      <c r="F178" s="20">
        <v>555</v>
      </c>
    </row>
    <row r="179" spans="1:6" x14ac:dyDescent="0.25">
      <c r="A179" s="20" t="s">
        <v>1449</v>
      </c>
      <c r="B179" s="20" t="s">
        <v>1450</v>
      </c>
      <c r="C179" s="20" t="s">
        <v>1390</v>
      </c>
      <c r="D179" s="186">
        <v>1126008</v>
      </c>
      <c r="E179" s="20" t="s">
        <v>1451</v>
      </c>
      <c r="F179" s="20">
        <v>556</v>
      </c>
    </row>
    <row r="180" spans="1:6" x14ac:dyDescent="0.25">
      <c r="A180" s="20" t="s">
        <v>1452</v>
      </c>
      <c r="B180" s="20" t="s">
        <v>1453</v>
      </c>
      <c r="C180" s="20" t="s">
        <v>1390</v>
      </c>
      <c r="D180" s="186">
        <v>1049086</v>
      </c>
      <c r="E180" s="20" t="s">
        <v>1454</v>
      </c>
      <c r="F180" s="20">
        <v>558</v>
      </c>
    </row>
    <row r="181" spans="1:6" x14ac:dyDescent="0.25">
      <c r="A181" s="20" t="s">
        <v>1455</v>
      </c>
      <c r="B181" s="20" t="s">
        <v>1456</v>
      </c>
      <c r="C181" s="20" t="s">
        <v>1390</v>
      </c>
      <c r="D181" s="186">
        <v>1049051</v>
      </c>
      <c r="E181" s="20" t="s">
        <v>1457</v>
      </c>
      <c r="F181" s="20">
        <v>559</v>
      </c>
    </row>
    <row r="182" spans="1:6" x14ac:dyDescent="0.25">
      <c r="A182" s="20" t="s">
        <v>1458</v>
      </c>
      <c r="B182" s="20" t="s">
        <v>1459</v>
      </c>
      <c r="C182" s="20" t="s">
        <v>1390</v>
      </c>
      <c r="D182" s="186">
        <v>1049029</v>
      </c>
      <c r="E182" s="20" t="s">
        <v>1460</v>
      </c>
      <c r="F182" s="20">
        <v>560</v>
      </c>
    </row>
    <row r="183" spans="1:6" x14ac:dyDescent="0.25">
      <c r="A183" s="20" t="s">
        <v>1461</v>
      </c>
      <c r="B183" s="20" t="s">
        <v>1462</v>
      </c>
      <c r="C183" s="20" t="s">
        <v>1390</v>
      </c>
      <c r="D183" s="186">
        <v>1049097</v>
      </c>
      <c r="E183" s="20" t="s">
        <v>1463</v>
      </c>
      <c r="F183" s="20">
        <v>562</v>
      </c>
    </row>
    <row r="184" spans="1:6" x14ac:dyDescent="0.25">
      <c r="A184" s="20" t="s">
        <v>1464</v>
      </c>
      <c r="B184" s="20" t="s">
        <v>1465</v>
      </c>
      <c r="C184" s="20" t="s">
        <v>1413</v>
      </c>
      <c r="D184" s="186">
        <v>1097036</v>
      </c>
      <c r="E184" s="20" t="s">
        <v>1466</v>
      </c>
      <c r="F184" s="20">
        <v>260</v>
      </c>
    </row>
    <row r="185" spans="1:6" x14ac:dyDescent="0.25">
      <c r="A185" s="20" t="s">
        <v>1467</v>
      </c>
      <c r="B185" s="20" t="s">
        <v>1468</v>
      </c>
      <c r="C185" s="20" t="s">
        <v>1390</v>
      </c>
      <c r="D185" s="186">
        <v>1049104</v>
      </c>
      <c r="E185" s="20" t="s">
        <v>1469</v>
      </c>
      <c r="F185" s="20">
        <v>564</v>
      </c>
    </row>
    <row r="186" spans="1:6" x14ac:dyDescent="0.25">
      <c r="A186" s="20" t="s">
        <v>1470</v>
      </c>
      <c r="B186" s="20" t="s">
        <v>1471</v>
      </c>
      <c r="C186" s="20" t="s">
        <v>1390</v>
      </c>
      <c r="D186" s="186">
        <v>1040024</v>
      </c>
      <c r="E186" s="20" t="s">
        <v>1472</v>
      </c>
      <c r="F186" s="20">
        <v>568</v>
      </c>
    </row>
    <row r="187" spans="1:6" x14ac:dyDescent="0.25">
      <c r="A187" s="20" t="s">
        <v>1473</v>
      </c>
      <c r="B187" s="20" t="s">
        <v>1474</v>
      </c>
      <c r="C187" s="20" t="s">
        <v>1390</v>
      </c>
      <c r="D187" s="186">
        <v>1126026</v>
      </c>
      <c r="E187" s="20" t="s">
        <v>1475</v>
      </c>
      <c r="F187" s="20">
        <v>569</v>
      </c>
    </row>
    <row r="188" spans="1:6" x14ac:dyDescent="0.25">
      <c r="A188" s="20" t="s">
        <v>1476</v>
      </c>
      <c r="B188" s="20" t="s">
        <v>1409</v>
      </c>
      <c r="C188" s="20" t="s">
        <v>1390</v>
      </c>
      <c r="D188" s="186">
        <v>1274075</v>
      </c>
      <c r="E188" s="20" t="s">
        <v>1410</v>
      </c>
      <c r="F188" s="20">
        <v>570</v>
      </c>
    </row>
    <row r="189" spans="1:6" x14ac:dyDescent="0.25">
      <c r="A189" s="20" t="s">
        <v>1477</v>
      </c>
      <c r="B189" s="20" t="s">
        <v>1478</v>
      </c>
      <c r="C189" s="20" t="s">
        <v>1390</v>
      </c>
      <c r="D189" s="186">
        <v>1049105</v>
      </c>
      <c r="E189" s="20" t="s">
        <v>1479</v>
      </c>
      <c r="F189" s="20">
        <v>571</v>
      </c>
    </row>
    <row r="190" spans="1:6" x14ac:dyDescent="0.25">
      <c r="A190" s="20" t="s">
        <v>1480</v>
      </c>
      <c r="B190" s="20" t="s">
        <v>1481</v>
      </c>
      <c r="C190" s="20" t="s">
        <v>1482</v>
      </c>
      <c r="D190" s="186">
        <v>1274075</v>
      </c>
      <c r="E190" s="20" t="s">
        <v>1410</v>
      </c>
      <c r="F190" s="20">
        <v>104</v>
      </c>
    </row>
    <row r="191" spans="1:6" x14ac:dyDescent="0.25">
      <c r="A191" s="20" t="s">
        <v>1483</v>
      </c>
      <c r="B191" s="20" t="s">
        <v>1484</v>
      </c>
      <c r="C191" s="20" t="s">
        <v>1482</v>
      </c>
      <c r="D191" s="186">
        <v>1050014</v>
      </c>
      <c r="E191" s="20" t="s">
        <v>1485</v>
      </c>
      <c r="F191" s="20">
        <v>105</v>
      </c>
    </row>
    <row r="192" spans="1:6" x14ac:dyDescent="0.25">
      <c r="A192" s="20" t="s">
        <v>1486</v>
      </c>
      <c r="B192" s="20" t="s">
        <v>1487</v>
      </c>
      <c r="C192" s="20" t="s">
        <v>1482</v>
      </c>
      <c r="D192" s="186">
        <v>1050023</v>
      </c>
      <c r="E192" s="20" t="s">
        <v>1488</v>
      </c>
      <c r="F192" s="20">
        <v>106</v>
      </c>
    </row>
    <row r="193" spans="1:6" x14ac:dyDescent="0.25">
      <c r="A193" s="20" t="s">
        <v>1489</v>
      </c>
      <c r="B193" s="20" t="s">
        <v>1490</v>
      </c>
      <c r="C193" s="20" t="s">
        <v>1491</v>
      </c>
      <c r="D193" s="186">
        <v>1053011</v>
      </c>
      <c r="E193" s="20" t="s">
        <v>1492</v>
      </c>
      <c r="F193" s="20">
        <v>41</v>
      </c>
    </row>
    <row r="194" spans="1:6" x14ac:dyDescent="0.25">
      <c r="A194" s="20" t="s">
        <v>1493</v>
      </c>
      <c r="B194" s="20" t="s">
        <v>1494</v>
      </c>
      <c r="C194" s="20" t="s">
        <v>1495</v>
      </c>
      <c r="D194" s="186">
        <v>1197000</v>
      </c>
      <c r="E194" s="20" t="s">
        <v>1138</v>
      </c>
      <c r="F194" s="20">
        <v>118</v>
      </c>
    </row>
    <row r="195" spans="1:6" x14ac:dyDescent="0.25">
      <c r="A195" s="20" t="s">
        <v>1496</v>
      </c>
      <c r="B195" s="20" t="s">
        <v>1497</v>
      </c>
      <c r="C195" s="20" t="s">
        <v>1495</v>
      </c>
      <c r="D195" s="186">
        <v>1134028</v>
      </c>
      <c r="E195" s="20" t="s">
        <v>1498</v>
      </c>
      <c r="F195" s="20">
        <v>119</v>
      </c>
    </row>
    <row r="196" spans="1:6" x14ac:dyDescent="0.25">
      <c r="A196" s="20" t="s">
        <v>1499</v>
      </c>
      <c r="B196" s="20" t="s">
        <v>1500</v>
      </c>
      <c r="C196" s="20" t="s">
        <v>1495</v>
      </c>
      <c r="D196" s="186">
        <v>1061010</v>
      </c>
      <c r="E196" s="20" t="s">
        <v>1501</v>
      </c>
      <c r="F196" s="20">
        <v>120</v>
      </c>
    </row>
    <row r="197" spans="1:6" x14ac:dyDescent="0.25">
      <c r="A197" s="20" t="s">
        <v>1502</v>
      </c>
      <c r="B197" s="20" t="s">
        <v>1503</v>
      </c>
      <c r="C197" s="20" t="s">
        <v>1495</v>
      </c>
      <c r="D197" s="186">
        <v>1061000</v>
      </c>
      <c r="E197" s="20" t="s">
        <v>1504</v>
      </c>
      <c r="F197" s="20">
        <v>124</v>
      </c>
    </row>
    <row r="198" spans="1:6" x14ac:dyDescent="0.25">
      <c r="A198" s="20" t="s">
        <v>1505</v>
      </c>
      <c r="B198" s="20" t="s">
        <v>1506</v>
      </c>
      <c r="C198" s="20" t="s">
        <v>1495</v>
      </c>
      <c r="D198" s="186">
        <v>1061014</v>
      </c>
      <c r="E198" s="20" t="s">
        <v>1507</v>
      </c>
      <c r="F198" s="20">
        <v>125</v>
      </c>
    </row>
    <row r="199" spans="1:6" x14ac:dyDescent="0.25">
      <c r="A199" s="20" t="s">
        <v>1508</v>
      </c>
      <c r="B199" s="20" t="s">
        <v>1509</v>
      </c>
      <c r="C199" s="20" t="s">
        <v>1495</v>
      </c>
      <c r="D199" s="186">
        <v>1061015</v>
      </c>
      <c r="E199" s="20" t="s">
        <v>1510</v>
      </c>
      <c r="F199" s="20">
        <v>126</v>
      </c>
    </row>
    <row r="200" spans="1:6" x14ac:dyDescent="0.25">
      <c r="A200" s="20" t="s">
        <v>1511</v>
      </c>
      <c r="B200" s="20" t="s">
        <v>1512</v>
      </c>
      <c r="C200" s="20" t="s">
        <v>1513</v>
      </c>
      <c r="D200" s="186">
        <v>1062018</v>
      </c>
      <c r="E200" s="20" t="s">
        <v>1514</v>
      </c>
      <c r="F200" s="20">
        <v>101</v>
      </c>
    </row>
    <row r="201" spans="1:6" x14ac:dyDescent="0.25">
      <c r="A201" s="20" t="s">
        <v>1515</v>
      </c>
      <c r="B201" s="20" t="s">
        <v>1516</v>
      </c>
      <c r="C201" s="20" t="s">
        <v>1513</v>
      </c>
      <c r="D201" s="186">
        <v>1062026</v>
      </c>
      <c r="E201" s="20" t="s">
        <v>1436</v>
      </c>
      <c r="F201" s="20">
        <v>102</v>
      </c>
    </row>
    <row r="202" spans="1:6" x14ac:dyDescent="0.25">
      <c r="A202" s="20" t="s">
        <v>1517</v>
      </c>
      <c r="B202" s="20" t="s">
        <v>1518</v>
      </c>
      <c r="C202" s="20" t="s">
        <v>1519</v>
      </c>
      <c r="D202" s="186">
        <v>1060001</v>
      </c>
      <c r="E202" s="20" t="s">
        <v>1100</v>
      </c>
      <c r="F202" s="20">
        <v>211</v>
      </c>
    </row>
    <row r="203" spans="1:6" x14ac:dyDescent="0.25">
      <c r="A203" s="20" t="s">
        <v>1520</v>
      </c>
      <c r="B203" s="20" t="s">
        <v>1521</v>
      </c>
      <c r="C203" s="20" t="s">
        <v>1519</v>
      </c>
      <c r="D203" s="186">
        <v>1081016</v>
      </c>
      <c r="E203" s="20" t="s">
        <v>1522</v>
      </c>
      <c r="F203" s="20">
        <v>212</v>
      </c>
    </row>
    <row r="204" spans="1:6" x14ac:dyDescent="0.25">
      <c r="A204" s="20" t="s">
        <v>1523</v>
      </c>
      <c r="B204" s="20" t="s">
        <v>1524</v>
      </c>
      <c r="C204" s="20" t="s">
        <v>1519</v>
      </c>
      <c r="D204" s="186">
        <v>1003002</v>
      </c>
      <c r="E204" s="20" t="s">
        <v>1525</v>
      </c>
      <c r="F204" s="20">
        <v>213</v>
      </c>
    </row>
    <row r="205" spans="1:6" x14ac:dyDescent="0.25">
      <c r="A205" s="20" t="s">
        <v>1526</v>
      </c>
      <c r="B205" s="20" t="s">
        <v>1527</v>
      </c>
      <c r="C205" s="20" t="s">
        <v>1519</v>
      </c>
      <c r="D205" s="186">
        <v>1003012</v>
      </c>
      <c r="E205" s="20" t="s">
        <v>1528</v>
      </c>
      <c r="F205" s="20">
        <v>215</v>
      </c>
    </row>
    <row r="206" spans="1:6" x14ac:dyDescent="0.25">
      <c r="A206" s="20" t="s">
        <v>1529</v>
      </c>
      <c r="B206" s="20" t="s">
        <v>1530</v>
      </c>
      <c r="C206" s="20" t="s">
        <v>1531</v>
      </c>
      <c r="D206" s="186">
        <v>1274075</v>
      </c>
      <c r="E206" s="20" t="s">
        <v>1410</v>
      </c>
      <c r="F206" s="20">
        <v>270</v>
      </c>
    </row>
    <row r="207" spans="1:6" x14ac:dyDescent="0.25">
      <c r="A207" s="20" t="s">
        <v>1532</v>
      </c>
      <c r="B207" s="20" t="s">
        <v>1533</v>
      </c>
      <c r="C207" s="20" t="s">
        <v>1531</v>
      </c>
      <c r="D207" s="186">
        <v>1070028</v>
      </c>
      <c r="E207" s="20" t="s">
        <v>1534</v>
      </c>
      <c r="F207" s="20">
        <v>271</v>
      </c>
    </row>
    <row r="208" spans="1:6" x14ac:dyDescent="0.25">
      <c r="A208" s="20" t="s">
        <v>1535</v>
      </c>
      <c r="B208" s="20" t="s">
        <v>1536</v>
      </c>
      <c r="C208" s="20" t="s">
        <v>1531</v>
      </c>
      <c r="D208" s="186">
        <v>1070030</v>
      </c>
      <c r="E208" s="20" t="s">
        <v>1537</v>
      </c>
      <c r="F208" s="20">
        <v>272</v>
      </c>
    </row>
    <row r="209" spans="1:6" x14ac:dyDescent="0.25">
      <c r="A209" s="20" t="s">
        <v>1538</v>
      </c>
      <c r="B209" s="20" t="s">
        <v>1539</v>
      </c>
      <c r="C209" s="20" t="s">
        <v>1531</v>
      </c>
      <c r="D209" s="186">
        <v>1274040</v>
      </c>
      <c r="E209" s="20" t="s">
        <v>1540</v>
      </c>
      <c r="F209" s="20">
        <v>274</v>
      </c>
    </row>
    <row r="210" spans="1:6" x14ac:dyDescent="0.25">
      <c r="A210" s="20" t="s">
        <v>1541</v>
      </c>
      <c r="B210" s="20" t="s">
        <v>1542</v>
      </c>
      <c r="C210" s="20" t="s">
        <v>1531</v>
      </c>
      <c r="D210" s="186">
        <v>1070033</v>
      </c>
      <c r="E210" s="20" t="s">
        <v>1543</v>
      </c>
      <c r="F210" s="20">
        <v>275</v>
      </c>
    </row>
    <row r="211" spans="1:6" x14ac:dyDescent="0.25">
      <c r="A211" s="20" t="s">
        <v>1544</v>
      </c>
      <c r="B211" s="20" t="s">
        <v>1545</v>
      </c>
      <c r="C211" s="20" t="s">
        <v>1531</v>
      </c>
      <c r="D211" s="186">
        <v>1070038</v>
      </c>
      <c r="E211" s="20" t="s">
        <v>1546</v>
      </c>
      <c r="F211" s="20">
        <v>276</v>
      </c>
    </row>
    <row r="212" spans="1:6" x14ac:dyDescent="0.25">
      <c r="A212" s="20" t="s">
        <v>1547</v>
      </c>
      <c r="B212" s="20" t="s">
        <v>1548</v>
      </c>
      <c r="C212" s="20" t="s">
        <v>1531</v>
      </c>
      <c r="D212" s="186">
        <v>1070048</v>
      </c>
      <c r="E212" s="20" t="s">
        <v>1549</v>
      </c>
      <c r="F212" s="20">
        <v>278</v>
      </c>
    </row>
    <row r="213" spans="1:6" x14ac:dyDescent="0.25">
      <c r="A213" s="20" t="s">
        <v>1550</v>
      </c>
      <c r="B213" s="20" t="s">
        <v>1551</v>
      </c>
      <c r="C213" s="20" t="s">
        <v>1531</v>
      </c>
      <c r="D213" s="186">
        <v>1070052</v>
      </c>
      <c r="E213" s="20" t="s">
        <v>1552</v>
      </c>
      <c r="F213" s="20">
        <v>280</v>
      </c>
    </row>
    <row r="214" spans="1:6" x14ac:dyDescent="0.25">
      <c r="A214" s="20" t="s">
        <v>1553</v>
      </c>
      <c r="B214" s="20" t="s">
        <v>1554</v>
      </c>
      <c r="C214" s="20" t="s">
        <v>1531</v>
      </c>
      <c r="D214" s="186">
        <v>1070050</v>
      </c>
      <c r="E214" s="20" t="s">
        <v>1555</v>
      </c>
      <c r="F214" s="20">
        <v>281</v>
      </c>
    </row>
    <row r="215" spans="1:6" x14ac:dyDescent="0.25">
      <c r="A215" s="20" t="s">
        <v>1556</v>
      </c>
      <c r="B215" s="20" t="s">
        <v>1557</v>
      </c>
      <c r="C215" s="20" t="s">
        <v>1531</v>
      </c>
      <c r="D215" s="186">
        <v>1070041</v>
      </c>
      <c r="E215" s="20" t="s">
        <v>1558</v>
      </c>
      <c r="F215" s="20">
        <v>283</v>
      </c>
    </row>
    <row r="216" spans="1:6" x14ac:dyDescent="0.25">
      <c r="A216" s="20" t="s">
        <v>1559</v>
      </c>
      <c r="B216" s="20" t="s">
        <v>1560</v>
      </c>
      <c r="C216" s="20" t="s">
        <v>1531</v>
      </c>
      <c r="D216" s="186">
        <v>1197000</v>
      </c>
      <c r="E216" s="20" t="s">
        <v>1138</v>
      </c>
      <c r="F216" s="20">
        <v>284</v>
      </c>
    </row>
    <row r="217" spans="1:6" x14ac:dyDescent="0.25">
      <c r="A217" s="20" t="s">
        <v>1561</v>
      </c>
      <c r="B217" s="20" t="s">
        <v>1562</v>
      </c>
      <c r="C217" s="20" t="s">
        <v>1531</v>
      </c>
      <c r="D217" s="186">
        <v>1070053</v>
      </c>
      <c r="E217" s="20" t="s">
        <v>1563</v>
      </c>
      <c r="F217" s="20">
        <v>285</v>
      </c>
    </row>
    <row r="218" spans="1:6" x14ac:dyDescent="0.25">
      <c r="A218" s="20" t="s">
        <v>1564</v>
      </c>
      <c r="B218" s="20" t="s">
        <v>1565</v>
      </c>
      <c r="C218" s="20" t="s">
        <v>1531</v>
      </c>
      <c r="D218" s="186">
        <v>1070008</v>
      </c>
      <c r="E218" s="20" t="s">
        <v>1566</v>
      </c>
      <c r="F218" s="20">
        <v>287</v>
      </c>
    </row>
    <row r="219" spans="1:6" x14ac:dyDescent="0.25">
      <c r="A219" s="20" t="s">
        <v>1567</v>
      </c>
      <c r="B219" s="20" t="s">
        <v>1568</v>
      </c>
      <c r="C219" s="20" t="s">
        <v>1531</v>
      </c>
      <c r="D219" s="186">
        <v>1070051</v>
      </c>
      <c r="E219" s="20" t="s">
        <v>1569</v>
      </c>
      <c r="F219" s="20">
        <v>288</v>
      </c>
    </row>
    <row r="220" spans="1:6" x14ac:dyDescent="0.25">
      <c r="A220" s="20" t="s">
        <v>1570</v>
      </c>
      <c r="B220" s="20" t="s">
        <v>1571</v>
      </c>
      <c r="C220" s="20" t="s">
        <v>1572</v>
      </c>
      <c r="D220" s="186">
        <v>1274036</v>
      </c>
      <c r="E220" s="20" t="s">
        <v>1573</v>
      </c>
      <c r="F220" s="20">
        <v>242</v>
      </c>
    </row>
    <row r="221" spans="1:6" x14ac:dyDescent="0.25">
      <c r="A221" s="20" t="s">
        <v>1574</v>
      </c>
      <c r="B221" s="20" t="s">
        <v>1575</v>
      </c>
      <c r="C221" s="20" t="s">
        <v>1572</v>
      </c>
      <c r="D221" s="186">
        <v>1092074</v>
      </c>
      <c r="E221" s="20" t="s">
        <v>1095</v>
      </c>
      <c r="F221" s="20">
        <v>244</v>
      </c>
    </row>
    <row r="222" spans="1:6" x14ac:dyDescent="0.25">
      <c r="A222" s="20" t="s">
        <v>1576</v>
      </c>
      <c r="B222" s="20" t="s">
        <v>1571</v>
      </c>
      <c r="C222" s="20" t="s">
        <v>1572</v>
      </c>
      <c r="D222" s="186">
        <v>1274036</v>
      </c>
      <c r="E222" s="20" t="s">
        <v>1573</v>
      </c>
      <c r="F222" s="20">
        <v>246</v>
      </c>
    </row>
    <row r="223" spans="1:6" x14ac:dyDescent="0.25">
      <c r="A223" s="20" t="s">
        <v>1577</v>
      </c>
      <c r="B223" s="20" t="s">
        <v>1578</v>
      </c>
      <c r="C223" s="20" t="s">
        <v>1572</v>
      </c>
      <c r="D223" s="186" t="s">
        <v>1196</v>
      </c>
      <c r="E223" s="20" t="s">
        <v>1197</v>
      </c>
      <c r="F223" s="20">
        <v>248</v>
      </c>
    </row>
    <row r="224" spans="1:6" x14ac:dyDescent="0.25">
      <c r="A224" s="20" t="s">
        <v>1579</v>
      </c>
      <c r="B224" s="20" t="s">
        <v>1580</v>
      </c>
      <c r="C224" s="20" t="s">
        <v>1572</v>
      </c>
      <c r="D224" s="186">
        <v>1005002</v>
      </c>
      <c r="E224" s="20" t="s">
        <v>1581</v>
      </c>
      <c r="F224" s="20">
        <v>249</v>
      </c>
    </row>
    <row r="225" spans="1:6" x14ac:dyDescent="0.25">
      <c r="A225" s="20" t="s">
        <v>1582</v>
      </c>
      <c r="B225" s="20" t="s">
        <v>1583</v>
      </c>
      <c r="C225" s="20" t="s">
        <v>1422</v>
      </c>
      <c r="D225" s="186">
        <v>1123001</v>
      </c>
      <c r="E225" s="20" t="s">
        <v>1584</v>
      </c>
      <c r="F225" s="20">
        <v>924</v>
      </c>
    </row>
    <row r="226" spans="1:6" x14ac:dyDescent="0.25">
      <c r="A226" s="20" t="s">
        <v>1585</v>
      </c>
      <c r="B226" s="20" t="s">
        <v>1586</v>
      </c>
      <c r="C226" s="20" t="s">
        <v>1422</v>
      </c>
      <c r="D226" s="186">
        <v>1073004</v>
      </c>
      <c r="E226" s="20" t="s">
        <v>1587</v>
      </c>
      <c r="F226" s="20">
        <v>928</v>
      </c>
    </row>
    <row r="227" spans="1:6" x14ac:dyDescent="0.25">
      <c r="A227" s="20" t="s">
        <v>1588</v>
      </c>
      <c r="B227" s="20" t="s">
        <v>1421</v>
      </c>
      <c r="C227" s="20" t="s">
        <v>1422</v>
      </c>
      <c r="D227" s="186">
        <v>1073001</v>
      </c>
      <c r="E227" s="20" t="s">
        <v>1423</v>
      </c>
      <c r="F227" s="20">
        <v>930</v>
      </c>
    </row>
    <row r="228" spans="1:6" x14ac:dyDescent="0.25">
      <c r="A228" s="20" t="s">
        <v>1589</v>
      </c>
      <c r="B228" s="20" t="s">
        <v>1590</v>
      </c>
      <c r="C228" s="20" t="s">
        <v>1422</v>
      </c>
      <c r="D228" s="186">
        <v>1073057</v>
      </c>
      <c r="E228" s="20" t="s">
        <v>1591</v>
      </c>
      <c r="F228" s="20">
        <v>931</v>
      </c>
    </row>
    <row r="229" spans="1:6" x14ac:dyDescent="0.25">
      <c r="A229" s="20" t="s">
        <v>1592</v>
      </c>
      <c r="B229" s="20" t="s">
        <v>1593</v>
      </c>
      <c r="C229" s="20" t="s">
        <v>1422</v>
      </c>
      <c r="D229" s="186">
        <v>1073021</v>
      </c>
      <c r="E229" s="20" t="s">
        <v>1293</v>
      </c>
      <c r="F229" s="20">
        <v>933</v>
      </c>
    </row>
    <row r="230" spans="1:6" x14ac:dyDescent="0.25">
      <c r="A230" s="20" t="s">
        <v>1594</v>
      </c>
      <c r="B230" s="20" t="s">
        <v>1595</v>
      </c>
      <c r="C230" s="20" t="s">
        <v>1387</v>
      </c>
      <c r="D230" s="186">
        <v>1042016</v>
      </c>
      <c r="E230" s="20" t="s">
        <v>1301</v>
      </c>
      <c r="F230" s="20">
        <v>544</v>
      </c>
    </row>
    <row r="231" spans="1:6" x14ac:dyDescent="0.25">
      <c r="A231" s="20" t="s">
        <v>1596</v>
      </c>
      <c r="B231" s="20" t="s">
        <v>1597</v>
      </c>
      <c r="C231" s="20" t="s">
        <v>1422</v>
      </c>
      <c r="D231" s="186">
        <v>1092047</v>
      </c>
      <c r="E231" s="20" t="s">
        <v>1126</v>
      </c>
      <c r="F231" s="20">
        <v>941</v>
      </c>
    </row>
    <row r="232" spans="1:6" x14ac:dyDescent="0.25">
      <c r="A232" s="20" t="s">
        <v>1598</v>
      </c>
      <c r="B232" s="20" t="s">
        <v>1599</v>
      </c>
      <c r="C232" s="20" t="s">
        <v>1422</v>
      </c>
      <c r="D232" s="186">
        <v>1092066</v>
      </c>
      <c r="E232" s="20" t="s">
        <v>1296</v>
      </c>
      <c r="F232" s="20">
        <v>944</v>
      </c>
    </row>
    <row r="233" spans="1:6" x14ac:dyDescent="0.25">
      <c r="A233" s="20" t="s">
        <v>1600</v>
      </c>
      <c r="B233" s="20" t="s">
        <v>1601</v>
      </c>
      <c r="C233" s="20" t="s">
        <v>1422</v>
      </c>
      <c r="D233" s="186">
        <v>1073026</v>
      </c>
      <c r="E233" s="20" t="s">
        <v>1602</v>
      </c>
      <c r="F233" s="20">
        <v>951</v>
      </c>
    </row>
    <row r="234" spans="1:6" x14ac:dyDescent="0.25">
      <c r="A234" s="20" t="s">
        <v>1603</v>
      </c>
      <c r="B234" s="20" t="s">
        <v>1590</v>
      </c>
      <c r="C234" s="20" t="s">
        <v>1422</v>
      </c>
      <c r="D234" s="186">
        <v>1073057</v>
      </c>
      <c r="E234" s="20" t="s">
        <v>1591</v>
      </c>
      <c r="F234" s="20">
        <v>952</v>
      </c>
    </row>
    <row r="235" spans="1:6" x14ac:dyDescent="0.25">
      <c r="A235" s="20" t="s">
        <v>1604</v>
      </c>
      <c r="B235" s="20" t="s">
        <v>1605</v>
      </c>
      <c r="C235" s="20" t="s">
        <v>1422</v>
      </c>
      <c r="D235" s="186">
        <v>1073033</v>
      </c>
      <c r="E235" s="20" t="s">
        <v>1606</v>
      </c>
      <c r="F235" s="20">
        <v>953</v>
      </c>
    </row>
    <row r="236" spans="1:6" x14ac:dyDescent="0.25">
      <c r="A236" s="20" t="s">
        <v>1607</v>
      </c>
      <c r="B236" s="20" t="s">
        <v>1608</v>
      </c>
      <c r="C236" s="20" t="s">
        <v>1609</v>
      </c>
      <c r="D236" s="186">
        <v>1197000</v>
      </c>
      <c r="E236" s="20" t="s">
        <v>1138</v>
      </c>
      <c r="F236" s="20">
        <v>670</v>
      </c>
    </row>
    <row r="237" spans="1:6" x14ac:dyDescent="0.25">
      <c r="A237" s="20" t="s">
        <v>1610</v>
      </c>
      <c r="B237" s="20" t="s">
        <v>1421</v>
      </c>
      <c r="C237" s="20" t="s">
        <v>1422</v>
      </c>
      <c r="D237" s="186">
        <v>1073001</v>
      </c>
      <c r="E237" s="20" t="s">
        <v>1423</v>
      </c>
      <c r="F237" s="20">
        <v>955</v>
      </c>
    </row>
    <row r="238" spans="1:6" x14ac:dyDescent="0.25">
      <c r="A238" s="20" t="s">
        <v>1611</v>
      </c>
      <c r="B238" s="20" t="s">
        <v>1612</v>
      </c>
      <c r="C238" s="20" t="s">
        <v>1422</v>
      </c>
      <c r="D238" s="186">
        <v>1060001</v>
      </c>
      <c r="E238" s="20" t="s">
        <v>1100</v>
      </c>
      <c r="F238" s="20">
        <v>957</v>
      </c>
    </row>
    <row r="239" spans="1:6" x14ac:dyDescent="0.25">
      <c r="A239" s="20" t="s">
        <v>1613</v>
      </c>
      <c r="B239" s="20" t="s">
        <v>1614</v>
      </c>
      <c r="C239" s="20" t="s">
        <v>1422</v>
      </c>
      <c r="D239" s="186">
        <v>1274001</v>
      </c>
      <c r="E239" s="20" t="s">
        <v>1086</v>
      </c>
      <c r="F239" s="20">
        <v>959</v>
      </c>
    </row>
    <row r="240" spans="1:6" x14ac:dyDescent="0.25">
      <c r="A240" s="20" t="s">
        <v>1615</v>
      </c>
      <c r="B240" s="20" t="s">
        <v>1421</v>
      </c>
      <c r="C240" s="20" t="s">
        <v>1422</v>
      </c>
      <c r="D240" s="186">
        <v>1073001</v>
      </c>
      <c r="E240" s="20" t="s">
        <v>1423</v>
      </c>
      <c r="F240" s="20">
        <v>960</v>
      </c>
    </row>
    <row r="241" spans="1:6" x14ac:dyDescent="0.25">
      <c r="A241" s="20" t="s">
        <v>1616</v>
      </c>
      <c r="B241" s="20" t="s">
        <v>1617</v>
      </c>
      <c r="C241" s="20" t="s">
        <v>1422</v>
      </c>
      <c r="D241" s="186">
        <v>1193000</v>
      </c>
      <c r="E241" s="20" t="s">
        <v>1618</v>
      </c>
      <c r="F241" s="20">
        <v>964</v>
      </c>
    </row>
    <row r="242" spans="1:6" x14ac:dyDescent="0.25">
      <c r="A242" s="20" t="s">
        <v>1619</v>
      </c>
      <c r="B242" s="20" t="s">
        <v>1590</v>
      </c>
      <c r="C242" s="20" t="s">
        <v>1422</v>
      </c>
      <c r="D242" s="186">
        <v>1073057</v>
      </c>
      <c r="E242" s="20" t="s">
        <v>1591</v>
      </c>
      <c r="F242" s="20">
        <v>965</v>
      </c>
    </row>
    <row r="243" spans="1:6" x14ac:dyDescent="0.25">
      <c r="A243" s="20" t="s">
        <v>1620</v>
      </c>
      <c r="B243" s="20" t="s">
        <v>1419</v>
      </c>
      <c r="C243" s="20" t="s">
        <v>1110</v>
      </c>
      <c r="D243" s="186">
        <v>1126018</v>
      </c>
      <c r="E243" s="20" t="s">
        <v>1123</v>
      </c>
      <c r="F243" s="20">
        <v>571</v>
      </c>
    </row>
    <row r="244" spans="1:6" x14ac:dyDescent="0.25">
      <c r="A244" s="20" t="s">
        <v>1621</v>
      </c>
      <c r="B244" s="20" t="s">
        <v>1622</v>
      </c>
      <c r="C244" s="20" t="s">
        <v>1422</v>
      </c>
      <c r="D244" s="186">
        <v>1073017</v>
      </c>
      <c r="E244" s="20" t="s">
        <v>1623</v>
      </c>
      <c r="F244" s="20">
        <v>968</v>
      </c>
    </row>
    <row r="245" spans="1:6" x14ac:dyDescent="0.25">
      <c r="A245" s="20" t="s">
        <v>1624</v>
      </c>
      <c r="B245" s="20" t="s">
        <v>1421</v>
      </c>
      <c r="C245" s="20" t="s">
        <v>1422</v>
      </c>
      <c r="D245" s="186">
        <v>1073001</v>
      </c>
      <c r="E245" s="20" t="s">
        <v>1423</v>
      </c>
      <c r="F245" s="20">
        <v>969</v>
      </c>
    </row>
    <row r="246" spans="1:6" x14ac:dyDescent="0.25">
      <c r="A246" s="20" t="s">
        <v>1625</v>
      </c>
      <c r="B246" s="20" t="s">
        <v>1612</v>
      </c>
      <c r="C246" s="20" t="s">
        <v>1422</v>
      </c>
      <c r="D246" s="186">
        <v>1060001</v>
      </c>
      <c r="E246" s="20" t="s">
        <v>1100</v>
      </c>
      <c r="F246" s="20">
        <v>970</v>
      </c>
    </row>
    <row r="247" spans="1:6" x14ac:dyDescent="0.25">
      <c r="A247" s="20" t="s">
        <v>1626</v>
      </c>
      <c r="B247" s="20" t="s">
        <v>1627</v>
      </c>
      <c r="C247" s="20" t="s">
        <v>1422</v>
      </c>
      <c r="D247" s="186">
        <v>1073050</v>
      </c>
      <c r="E247" s="20" t="s">
        <v>1628</v>
      </c>
      <c r="F247" s="20">
        <v>974</v>
      </c>
    </row>
    <row r="248" spans="1:6" x14ac:dyDescent="0.25">
      <c r="A248" s="20" t="s">
        <v>1629</v>
      </c>
      <c r="B248" s="20" t="s">
        <v>1612</v>
      </c>
      <c r="C248" s="20" t="s">
        <v>1422</v>
      </c>
      <c r="D248" s="186">
        <v>1060001</v>
      </c>
      <c r="E248" s="20" t="s">
        <v>1100</v>
      </c>
      <c r="F248" s="20">
        <v>975</v>
      </c>
    </row>
    <row r="249" spans="1:6" x14ac:dyDescent="0.25">
      <c r="A249" s="20" t="s">
        <v>1630</v>
      </c>
      <c r="B249" s="20" t="s">
        <v>1631</v>
      </c>
      <c r="C249" s="20" t="s">
        <v>1422</v>
      </c>
      <c r="D249" s="186">
        <v>1081016</v>
      </c>
      <c r="E249" s="20" t="s">
        <v>1522</v>
      </c>
      <c r="F249" s="20">
        <v>977</v>
      </c>
    </row>
    <row r="250" spans="1:6" x14ac:dyDescent="0.25">
      <c r="A250" s="20" t="s">
        <v>1632</v>
      </c>
      <c r="B250" s="20" t="s">
        <v>1601</v>
      </c>
      <c r="C250" s="20" t="s">
        <v>1422</v>
      </c>
      <c r="D250" s="186">
        <v>1073026</v>
      </c>
      <c r="E250" s="20" t="s">
        <v>1602</v>
      </c>
      <c r="F250" s="20">
        <v>980</v>
      </c>
    </row>
    <row r="251" spans="1:6" x14ac:dyDescent="0.25">
      <c r="A251" s="20" t="s">
        <v>1633</v>
      </c>
      <c r="B251" s="20" t="s">
        <v>1590</v>
      </c>
      <c r="C251" s="20" t="s">
        <v>1422</v>
      </c>
      <c r="D251" s="186">
        <v>1073057</v>
      </c>
      <c r="E251" s="20" t="s">
        <v>1591</v>
      </c>
      <c r="F251" s="20">
        <v>986</v>
      </c>
    </row>
    <row r="252" spans="1:6" x14ac:dyDescent="0.25">
      <c r="A252" s="20" t="s">
        <v>1634</v>
      </c>
      <c r="B252" s="20" t="s">
        <v>1597</v>
      </c>
      <c r="C252" s="20" t="s">
        <v>1422</v>
      </c>
      <c r="D252" s="186">
        <v>1092047</v>
      </c>
      <c r="E252" s="20" t="s">
        <v>1126</v>
      </c>
      <c r="F252" s="20">
        <v>990</v>
      </c>
    </row>
    <row r="253" spans="1:6" x14ac:dyDescent="0.25">
      <c r="A253" s="20" t="s">
        <v>1635</v>
      </c>
      <c r="B253" s="20" t="s">
        <v>1599</v>
      </c>
      <c r="C253" s="20" t="s">
        <v>1422</v>
      </c>
      <c r="D253" s="186">
        <v>1092066</v>
      </c>
      <c r="E253" s="20" t="s">
        <v>1296</v>
      </c>
      <c r="F253" s="20">
        <v>991</v>
      </c>
    </row>
    <row r="254" spans="1:6" x14ac:dyDescent="0.25">
      <c r="A254" s="20" t="s">
        <v>1636</v>
      </c>
      <c r="B254" s="20" t="s">
        <v>1637</v>
      </c>
      <c r="C254" s="20" t="s">
        <v>1422</v>
      </c>
      <c r="D254" s="186">
        <v>1073087</v>
      </c>
      <c r="E254" s="20" t="s">
        <v>1638</v>
      </c>
      <c r="F254" s="20">
        <v>994</v>
      </c>
    </row>
    <row r="255" spans="1:6" x14ac:dyDescent="0.25">
      <c r="A255" s="20" t="s">
        <v>1639</v>
      </c>
      <c r="B255" s="20" t="s">
        <v>1590</v>
      </c>
      <c r="C255" s="20" t="s">
        <v>1422</v>
      </c>
      <c r="D255" s="186">
        <v>1073057</v>
      </c>
      <c r="E255" s="20" t="s">
        <v>1591</v>
      </c>
      <c r="F255" s="20">
        <v>995</v>
      </c>
    </row>
    <row r="256" spans="1:6" x14ac:dyDescent="0.25">
      <c r="A256" s="20" t="s">
        <v>1640</v>
      </c>
      <c r="B256" s="20" t="s">
        <v>1641</v>
      </c>
      <c r="C256" s="20" t="s">
        <v>1422</v>
      </c>
      <c r="D256" s="186">
        <v>1073088</v>
      </c>
      <c r="E256" s="20" t="s">
        <v>1642</v>
      </c>
      <c r="F256" s="20">
        <v>999</v>
      </c>
    </row>
    <row r="257" spans="1:6" x14ac:dyDescent="0.25">
      <c r="A257" s="20" t="s">
        <v>1643</v>
      </c>
      <c r="B257" s="20" t="s">
        <v>1644</v>
      </c>
      <c r="C257" s="20" t="s">
        <v>1645</v>
      </c>
      <c r="D257" s="186">
        <v>1274071</v>
      </c>
      <c r="E257" s="20" t="s">
        <v>1047</v>
      </c>
      <c r="F257" s="20">
        <v>129</v>
      </c>
    </row>
    <row r="258" spans="1:6" x14ac:dyDescent="0.25">
      <c r="A258" s="20" t="s">
        <v>1646</v>
      </c>
      <c r="B258" s="20" t="s">
        <v>1647</v>
      </c>
      <c r="C258" s="20" t="s">
        <v>1413</v>
      </c>
      <c r="D258" s="186">
        <v>1097010</v>
      </c>
      <c r="E258" s="20" t="s">
        <v>1648</v>
      </c>
      <c r="F258" s="20">
        <v>255</v>
      </c>
    </row>
    <row r="259" spans="1:6" x14ac:dyDescent="0.25">
      <c r="A259" s="20" t="s">
        <v>1649</v>
      </c>
      <c r="B259" s="20" t="s">
        <v>1650</v>
      </c>
      <c r="C259" s="20" t="s">
        <v>1413</v>
      </c>
      <c r="D259" s="186">
        <v>1097009</v>
      </c>
      <c r="E259" s="20" t="s">
        <v>1651</v>
      </c>
      <c r="F259" s="20">
        <v>256</v>
      </c>
    </row>
    <row r="260" spans="1:6" x14ac:dyDescent="0.25">
      <c r="A260" s="20" t="s">
        <v>1652</v>
      </c>
      <c r="B260" s="20" t="s">
        <v>1647</v>
      </c>
      <c r="C260" s="20" t="s">
        <v>1413</v>
      </c>
      <c r="D260" s="186">
        <v>1097010</v>
      </c>
      <c r="E260" s="20" t="s">
        <v>1648</v>
      </c>
      <c r="F260" s="20">
        <v>258</v>
      </c>
    </row>
    <row r="261" spans="1:6" x14ac:dyDescent="0.25">
      <c r="A261" s="20" t="s">
        <v>1653</v>
      </c>
      <c r="B261" s="20" t="s">
        <v>1654</v>
      </c>
      <c r="C261" s="20" t="s">
        <v>1413</v>
      </c>
      <c r="D261" s="186">
        <v>1246016</v>
      </c>
      <c r="E261" s="20" t="s">
        <v>1062</v>
      </c>
      <c r="F261" s="20">
        <v>259</v>
      </c>
    </row>
    <row r="262" spans="1:6" x14ac:dyDescent="0.25">
      <c r="A262" s="20" t="s">
        <v>1655</v>
      </c>
      <c r="B262" s="20" t="s">
        <v>1656</v>
      </c>
      <c r="C262" s="20" t="s">
        <v>1413</v>
      </c>
      <c r="D262" s="186">
        <v>1097030</v>
      </c>
      <c r="E262" s="20" t="s">
        <v>1657</v>
      </c>
      <c r="F262" s="20">
        <v>261</v>
      </c>
    </row>
    <row r="263" spans="1:6" x14ac:dyDescent="0.25">
      <c r="A263" s="20" t="s">
        <v>1658</v>
      </c>
      <c r="B263" s="20" t="s">
        <v>1659</v>
      </c>
      <c r="C263" s="20" t="s">
        <v>1413</v>
      </c>
      <c r="D263" s="186">
        <v>1274036</v>
      </c>
      <c r="E263" s="20" t="s">
        <v>1573</v>
      </c>
      <c r="F263" s="20">
        <v>264</v>
      </c>
    </row>
    <row r="264" spans="1:6" x14ac:dyDescent="0.25">
      <c r="A264" s="20" t="s">
        <v>1660</v>
      </c>
      <c r="B264" s="20" t="s">
        <v>1661</v>
      </c>
      <c r="C264" s="20" t="s">
        <v>1413</v>
      </c>
      <c r="D264" s="186">
        <v>1097017</v>
      </c>
      <c r="E264" s="20" t="s">
        <v>1662</v>
      </c>
      <c r="F264" s="20">
        <v>265</v>
      </c>
    </row>
    <row r="265" spans="1:6" x14ac:dyDescent="0.25">
      <c r="A265" s="20" t="s">
        <v>1663</v>
      </c>
      <c r="B265" s="20" t="s">
        <v>1664</v>
      </c>
      <c r="C265" s="20" t="s">
        <v>1413</v>
      </c>
      <c r="D265" s="186">
        <v>1097018</v>
      </c>
      <c r="E265" s="20" t="s">
        <v>1665</v>
      </c>
      <c r="F265" s="20">
        <v>267</v>
      </c>
    </row>
    <row r="266" spans="1:6" x14ac:dyDescent="0.25">
      <c r="A266" s="20" t="s">
        <v>1666</v>
      </c>
      <c r="B266" s="20" t="s">
        <v>1667</v>
      </c>
      <c r="C266" s="20" t="s">
        <v>1413</v>
      </c>
      <c r="D266" s="186">
        <v>1246002</v>
      </c>
      <c r="E266" s="20" t="s">
        <v>1668</v>
      </c>
      <c r="F266" s="20">
        <v>269</v>
      </c>
    </row>
    <row r="267" spans="1:6" x14ac:dyDescent="0.25">
      <c r="A267" s="20" t="s">
        <v>1669</v>
      </c>
      <c r="B267" s="20" t="s">
        <v>1661</v>
      </c>
      <c r="C267" s="20" t="s">
        <v>1413</v>
      </c>
      <c r="D267" s="186">
        <v>1097017</v>
      </c>
      <c r="E267" s="20" t="s">
        <v>1662</v>
      </c>
      <c r="F267" s="20">
        <v>274</v>
      </c>
    </row>
    <row r="268" spans="1:6" x14ac:dyDescent="0.25">
      <c r="A268" s="20" t="s">
        <v>1670</v>
      </c>
      <c r="B268" s="20" t="s">
        <v>1671</v>
      </c>
      <c r="C268" s="20" t="s">
        <v>1413</v>
      </c>
      <c r="D268" s="186">
        <v>1097047</v>
      </c>
      <c r="E268" s="20" t="s">
        <v>1672</v>
      </c>
      <c r="F268" s="20">
        <v>275</v>
      </c>
    </row>
    <row r="269" spans="1:6" x14ac:dyDescent="0.25">
      <c r="A269" s="20" t="s">
        <v>1673</v>
      </c>
      <c r="B269" s="20" t="s">
        <v>1674</v>
      </c>
      <c r="C269" s="20" t="s">
        <v>1675</v>
      </c>
      <c r="D269" s="186">
        <v>1098012</v>
      </c>
      <c r="E269" s="20" t="s">
        <v>1676</v>
      </c>
      <c r="F269" s="20">
        <v>12</v>
      </c>
    </row>
    <row r="270" spans="1:6" x14ac:dyDescent="0.25">
      <c r="A270" s="20" t="s">
        <v>1677</v>
      </c>
      <c r="B270" s="20" t="s">
        <v>1678</v>
      </c>
      <c r="C270" s="20" t="s">
        <v>1675</v>
      </c>
      <c r="D270" s="186">
        <v>1098013</v>
      </c>
      <c r="E270" s="20" t="s">
        <v>1679</v>
      </c>
      <c r="F270" s="20">
        <v>17</v>
      </c>
    </row>
    <row r="271" spans="1:6" x14ac:dyDescent="0.25">
      <c r="A271" s="20" t="s">
        <v>1680</v>
      </c>
      <c r="B271" s="20" t="s">
        <v>1681</v>
      </c>
      <c r="C271" s="20" t="s">
        <v>1675</v>
      </c>
      <c r="D271" s="186">
        <v>1098011</v>
      </c>
      <c r="E271" s="20" t="s">
        <v>1682</v>
      </c>
      <c r="F271" s="20">
        <v>18</v>
      </c>
    </row>
    <row r="272" spans="1:6" x14ac:dyDescent="0.25">
      <c r="A272" s="20" t="s">
        <v>1683</v>
      </c>
      <c r="B272" s="20" t="s">
        <v>1684</v>
      </c>
      <c r="C272" s="20" t="s">
        <v>1675</v>
      </c>
      <c r="D272" s="186">
        <v>1098019</v>
      </c>
      <c r="E272" s="20" t="s">
        <v>1685</v>
      </c>
      <c r="F272" s="20">
        <v>20</v>
      </c>
    </row>
    <row r="273" spans="1:6" x14ac:dyDescent="0.25">
      <c r="A273" s="20" t="s">
        <v>1686</v>
      </c>
      <c r="B273" s="20" t="s">
        <v>1687</v>
      </c>
      <c r="C273" s="20" t="s">
        <v>1675</v>
      </c>
      <c r="D273" s="186">
        <v>1092074</v>
      </c>
      <c r="E273" s="20" t="s">
        <v>1095</v>
      </c>
      <c r="F273" s="20">
        <v>22</v>
      </c>
    </row>
    <row r="274" spans="1:6" x14ac:dyDescent="0.25">
      <c r="A274" s="20" t="s">
        <v>1688</v>
      </c>
      <c r="B274" s="20" t="s">
        <v>1689</v>
      </c>
      <c r="C274" s="20" t="s">
        <v>1675</v>
      </c>
      <c r="D274" s="186">
        <v>1092076</v>
      </c>
      <c r="E274" s="20" t="s">
        <v>1690</v>
      </c>
      <c r="F274" s="20">
        <v>24</v>
      </c>
    </row>
    <row r="275" spans="1:6" x14ac:dyDescent="0.25">
      <c r="A275" s="20" t="s">
        <v>1691</v>
      </c>
      <c r="B275" s="20" t="s">
        <v>1692</v>
      </c>
      <c r="C275" s="20" t="s">
        <v>1675</v>
      </c>
      <c r="D275" s="186">
        <v>1098023</v>
      </c>
      <c r="E275" s="20" t="s">
        <v>1693</v>
      </c>
      <c r="F275" s="20">
        <v>25</v>
      </c>
    </row>
    <row r="276" spans="1:6" x14ac:dyDescent="0.25">
      <c r="A276" s="20" t="s">
        <v>1694</v>
      </c>
      <c r="B276" s="20" t="s">
        <v>1695</v>
      </c>
      <c r="C276" s="20" t="s">
        <v>1675</v>
      </c>
      <c r="D276" s="186">
        <v>1238007</v>
      </c>
      <c r="E276" s="20" t="s">
        <v>1402</v>
      </c>
      <c r="F276" s="20">
        <v>26</v>
      </c>
    </row>
    <row r="277" spans="1:6" x14ac:dyDescent="0.25">
      <c r="A277" s="20" t="s">
        <v>1696</v>
      </c>
      <c r="B277" s="20" t="s">
        <v>1697</v>
      </c>
      <c r="C277" s="20" t="s">
        <v>1698</v>
      </c>
      <c r="D277" s="186">
        <v>1108016</v>
      </c>
      <c r="E277" s="20" t="s">
        <v>1699</v>
      </c>
      <c r="F277" s="20">
        <v>18</v>
      </c>
    </row>
    <row r="278" spans="1:6" x14ac:dyDescent="0.25">
      <c r="A278" s="20" t="s">
        <v>1700</v>
      </c>
      <c r="B278" s="20" t="s">
        <v>1701</v>
      </c>
      <c r="C278" s="20" t="s">
        <v>1698</v>
      </c>
      <c r="D278" s="186">
        <v>1238004</v>
      </c>
      <c r="E278" s="20" t="s">
        <v>1702</v>
      </c>
      <c r="F278" s="20">
        <v>28</v>
      </c>
    </row>
    <row r="279" spans="1:6" x14ac:dyDescent="0.25">
      <c r="A279" s="20" t="s">
        <v>1703</v>
      </c>
      <c r="B279" s="20" t="s">
        <v>1704</v>
      </c>
      <c r="C279" s="20" t="s">
        <v>1705</v>
      </c>
      <c r="D279" s="186">
        <v>1109023</v>
      </c>
      <c r="E279" s="20" t="s">
        <v>1706</v>
      </c>
      <c r="F279" s="20">
        <v>155</v>
      </c>
    </row>
    <row r="280" spans="1:6" x14ac:dyDescent="0.25">
      <c r="A280" s="20" t="s">
        <v>1707</v>
      </c>
      <c r="B280" s="20" t="s">
        <v>1708</v>
      </c>
      <c r="C280" s="20" t="s">
        <v>1709</v>
      </c>
      <c r="D280" s="186">
        <v>1274036</v>
      </c>
      <c r="E280" s="20" t="s">
        <v>1573</v>
      </c>
      <c r="F280" s="20">
        <v>56</v>
      </c>
    </row>
    <row r="281" spans="1:6" x14ac:dyDescent="0.25">
      <c r="A281" s="20" t="s">
        <v>1710</v>
      </c>
      <c r="B281" s="20" t="s">
        <v>1711</v>
      </c>
      <c r="C281" s="20" t="s">
        <v>1709</v>
      </c>
      <c r="D281" s="186">
        <v>1274028</v>
      </c>
      <c r="E281" s="20" t="s">
        <v>1712</v>
      </c>
      <c r="F281" s="20">
        <v>57</v>
      </c>
    </row>
    <row r="282" spans="1:6" x14ac:dyDescent="0.25">
      <c r="A282" s="20" t="s">
        <v>1713</v>
      </c>
      <c r="B282" s="20" t="s">
        <v>1714</v>
      </c>
      <c r="C282" s="20" t="s">
        <v>1709</v>
      </c>
      <c r="D282" s="186">
        <v>1122042</v>
      </c>
      <c r="E282" s="20" t="s">
        <v>1715</v>
      </c>
      <c r="F282" s="20">
        <v>58</v>
      </c>
    </row>
    <row r="283" spans="1:6" x14ac:dyDescent="0.25">
      <c r="A283" s="20" t="s">
        <v>1716</v>
      </c>
      <c r="B283" s="20" t="s">
        <v>1717</v>
      </c>
      <c r="C283" s="20" t="s">
        <v>1718</v>
      </c>
      <c r="D283" s="186">
        <v>1121019</v>
      </c>
      <c r="E283" s="20" t="s">
        <v>1719</v>
      </c>
      <c r="F283" s="20">
        <v>127</v>
      </c>
    </row>
    <row r="284" spans="1:6" x14ac:dyDescent="0.25">
      <c r="A284" s="20" t="s">
        <v>1720</v>
      </c>
      <c r="B284" s="20" t="s">
        <v>1721</v>
      </c>
      <c r="C284" s="20" t="s">
        <v>1718</v>
      </c>
      <c r="D284" s="186">
        <v>1121003</v>
      </c>
      <c r="E284" s="20" t="s">
        <v>1722</v>
      </c>
      <c r="F284" s="20">
        <v>128</v>
      </c>
    </row>
    <row r="285" spans="1:6" x14ac:dyDescent="0.25">
      <c r="A285" s="20" t="s">
        <v>1723</v>
      </c>
      <c r="B285" s="20" t="s">
        <v>1724</v>
      </c>
      <c r="C285" s="20" t="s">
        <v>1718</v>
      </c>
      <c r="D285" s="186">
        <v>1121025</v>
      </c>
      <c r="E285" s="20" t="s">
        <v>1725</v>
      </c>
      <c r="F285" s="20">
        <v>130</v>
      </c>
    </row>
    <row r="286" spans="1:6" x14ac:dyDescent="0.25">
      <c r="A286" s="20" t="s">
        <v>1726</v>
      </c>
      <c r="B286" s="20" t="s">
        <v>1727</v>
      </c>
      <c r="C286" s="20" t="s">
        <v>1728</v>
      </c>
      <c r="D286" s="186">
        <v>1124020</v>
      </c>
      <c r="E286" s="20" t="s">
        <v>1729</v>
      </c>
      <c r="F286" s="20">
        <v>297</v>
      </c>
    </row>
    <row r="287" spans="1:6" x14ac:dyDescent="0.25">
      <c r="A287" s="20" t="s">
        <v>1730</v>
      </c>
      <c r="B287" s="20" t="s">
        <v>1731</v>
      </c>
      <c r="C287" s="20" t="s">
        <v>1728</v>
      </c>
      <c r="D287" s="186">
        <v>1124015</v>
      </c>
      <c r="E287" s="20" t="s">
        <v>1732</v>
      </c>
      <c r="F287" s="20">
        <v>298</v>
      </c>
    </row>
    <row r="288" spans="1:6" x14ac:dyDescent="0.25">
      <c r="A288" s="20" t="s">
        <v>1733</v>
      </c>
      <c r="B288" s="20" t="s">
        <v>1734</v>
      </c>
      <c r="C288" s="20" t="s">
        <v>1728</v>
      </c>
      <c r="D288" s="186">
        <v>1124000</v>
      </c>
      <c r="E288" s="20" t="s">
        <v>1735</v>
      </c>
      <c r="F288" s="20">
        <v>299</v>
      </c>
    </row>
    <row r="289" spans="1:6" x14ac:dyDescent="0.25">
      <c r="A289" s="20" t="s">
        <v>1736</v>
      </c>
      <c r="B289" s="20" t="s">
        <v>1737</v>
      </c>
      <c r="C289" s="20" t="s">
        <v>1728</v>
      </c>
      <c r="D289" s="186">
        <v>1124002</v>
      </c>
      <c r="E289" s="20" t="s">
        <v>1738</v>
      </c>
      <c r="F289" s="20">
        <v>310</v>
      </c>
    </row>
    <row r="290" spans="1:6" x14ac:dyDescent="0.25">
      <c r="A290" s="20" t="s">
        <v>1739</v>
      </c>
      <c r="B290" s="20" t="s">
        <v>1740</v>
      </c>
      <c r="C290" s="20" t="s">
        <v>1728</v>
      </c>
      <c r="D290" s="186">
        <v>1124068</v>
      </c>
      <c r="E290" s="20" t="s">
        <v>1741</v>
      </c>
      <c r="F290" s="20">
        <v>313</v>
      </c>
    </row>
    <row r="291" spans="1:6" x14ac:dyDescent="0.25">
      <c r="A291" s="20" t="s">
        <v>1742</v>
      </c>
      <c r="B291" s="20" t="s">
        <v>1743</v>
      </c>
      <c r="C291" s="20" t="s">
        <v>1728</v>
      </c>
      <c r="D291" s="186">
        <v>1124065</v>
      </c>
      <c r="E291" s="20" t="s">
        <v>1744</v>
      </c>
      <c r="F291" s="20">
        <v>314</v>
      </c>
    </row>
    <row r="292" spans="1:6" x14ac:dyDescent="0.25">
      <c r="A292" s="20" t="s">
        <v>1745</v>
      </c>
      <c r="B292" s="20" t="s">
        <v>1746</v>
      </c>
      <c r="C292" s="20" t="s">
        <v>1747</v>
      </c>
      <c r="D292" s="186">
        <v>1126018</v>
      </c>
      <c r="E292" s="20" t="s">
        <v>1123</v>
      </c>
      <c r="F292" s="20">
        <v>772</v>
      </c>
    </row>
    <row r="293" spans="1:6" x14ac:dyDescent="0.25">
      <c r="A293" s="20" t="s">
        <v>1748</v>
      </c>
      <c r="B293" s="20" t="s">
        <v>1749</v>
      </c>
      <c r="C293" s="20" t="s">
        <v>1747</v>
      </c>
      <c r="D293" s="186">
        <v>1125059</v>
      </c>
      <c r="E293" s="20" t="s">
        <v>1750</v>
      </c>
      <c r="F293" s="20">
        <v>773</v>
      </c>
    </row>
    <row r="294" spans="1:6" x14ac:dyDescent="0.25">
      <c r="A294" s="20" t="s">
        <v>1751</v>
      </c>
      <c r="B294" s="20" t="s">
        <v>1752</v>
      </c>
      <c r="C294" s="20" t="s">
        <v>1747</v>
      </c>
      <c r="D294" s="186">
        <v>1125052</v>
      </c>
      <c r="E294" s="20" t="s">
        <v>1753</v>
      </c>
      <c r="F294" s="20">
        <v>774</v>
      </c>
    </row>
    <row r="295" spans="1:6" x14ac:dyDescent="0.25">
      <c r="A295" s="20" t="s">
        <v>1754</v>
      </c>
      <c r="B295" s="20" t="s">
        <v>1755</v>
      </c>
      <c r="C295" s="20" t="s">
        <v>1747</v>
      </c>
      <c r="D295" s="186">
        <v>1062026</v>
      </c>
      <c r="E295" s="20" t="s">
        <v>1436</v>
      </c>
      <c r="F295" s="20">
        <v>775</v>
      </c>
    </row>
    <row r="296" spans="1:6" x14ac:dyDescent="0.25">
      <c r="A296" s="20" t="s">
        <v>1756</v>
      </c>
      <c r="B296" s="20" t="s">
        <v>1757</v>
      </c>
      <c r="C296" s="20" t="s">
        <v>1747</v>
      </c>
      <c r="D296" s="186">
        <v>1274001</v>
      </c>
      <c r="E296" s="20" t="s">
        <v>1086</v>
      </c>
      <c r="F296" s="20">
        <v>776</v>
      </c>
    </row>
    <row r="297" spans="1:6" x14ac:dyDescent="0.25">
      <c r="A297" s="20" t="s">
        <v>1758</v>
      </c>
      <c r="B297" s="20" t="s">
        <v>1759</v>
      </c>
      <c r="C297" s="20" t="s">
        <v>1747</v>
      </c>
      <c r="D297" s="186">
        <v>1274079</v>
      </c>
      <c r="E297" s="20" t="s">
        <v>1760</v>
      </c>
      <c r="F297" s="20">
        <v>778</v>
      </c>
    </row>
    <row r="298" spans="1:6" x14ac:dyDescent="0.25">
      <c r="A298" s="20" t="s">
        <v>1761</v>
      </c>
      <c r="B298" s="20" t="s">
        <v>1762</v>
      </c>
      <c r="C298" s="20" t="s">
        <v>1747</v>
      </c>
      <c r="D298" s="186">
        <v>1125048</v>
      </c>
      <c r="E298" s="20" t="s">
        <v>1763</v>
      </c>
      <c r="F298" s="20">
        <v>780</v>
      </c>
    </row>
    <row r="299" spans="1:6" x14ac:dyDescent="0.25">
      <c r="A299" s="20" t="s">
        <v>1764</v>
      </c>
      <c r="B299" s="20" t="s">
        <v>1765</v>
      </c>
      <c r="C299" s="20" t="s">
        <v>1747</v>
      </c>
      <c r="D299" s="186">
        <v>1125061</v>
      </c>
      <c r="E299" s="20" t="s">
        <v>1766</v>
      </c>
      <c r="F299" s="20">
        <v>782</v>
      </c>
    </row>
    <row r="300" spans="1:6" x14ac:dyDescent="0.25">
      <c r="A300" s="20" t="s">
        <v>1767</v>
      </c>
      <c r="B300" s="20" t="s">
        <v>1768</v>
      </c>
      <c r="C300" s="20" t="s">
        <v>1747</v>
      </c>
      <c r="D300" s="186">
        <v>1134018</v>
      </c>
      <c r="E300" s="20" t="s">
        <v>1769</v>
      </c>
      <c r="F300" s="20">
        <v>783</v>
      </c>
    </row>
    <row r="301" spans="1:6" x14ac:dyDescent="0.25">
      <c r="A301" s="20" t="s">
        <v>1770</v>
      </c>
      <c r="B301" s="20" t="s">
        <v>1771</v>
      </c>
      <c r="C301" s="20" t="s">
        <v>1747</v>
      </c>
      <c r="D301" s="186">
        <v>1125055</v>
      </c>
      <c r="E301" s="20" t="s">
        <v>1772</v>
      </c>
      <c r="F301" s="20">
        <v>784</v>
      </c>
    </row>
    <row r="302" spans="1:6" x14ac:dyDescent="0.25">
      <c r="A302" s="20" t="s">
        <v>1773</v>
      </c>
      <c r="B302" s="20" t="s">
        <v>1774</v>
      </c>
      <c r="C302" s="20" t="s">
        <v>1747</v>
      </c>
      <c r="D302" s="186">
        <v>1125018</v>
      </c>
      <c r="E302" s="20" t="s">
        <v>1775</v>
      </c>
      <c r="F302" s="20">
        <v>785</v>
      </c>
    </row>
    <row r="303" spans="1:6" x14ac:dyDescent="0.25">
      <c r="A303" s="20" t="s">
        <v>1776</v>
      </c>
      <c r="B303" s="20" t="s">
        <v>1777</v>
      </c>
      <c r="C303" s="20" t="s">
        <v>1747</v>
      </c>
      <c r="D303" s="186">
        <v>1245011</v>
      </c>
      <c r="E303" s="20" t="s">
        <v>1778</v>
      </c>
      <c r="F303" s="20">
        <v>786</v>
      </c>
    </row>
    <row r="304" spans="1:6" x14ac:dyDescent="0.25">
      <c r="A304" s="20" t="s">
        <v>1779</v>
      </c>
      <c r="B304" s="20" t="s">
        <v>1780</v>
      </c>
      <c r="C304" s="20" t="s">
        <v>1747</v>
      </c>
      <c r="D304" s="186">
        <v>1125016</v>
      </c>
      <c r="E304" s="20" t="s">
        <v>1781</v>
      </c>
      <c r="F304" s="20">
        <v>787</v>
      </c>
    </row>
    <row r="305" spans="1:6" x14ac:dyDescent="0.25">
      <c r="A305" s="20" t="s">
        <v>1782</v>
      </c>
      <c r="B305" s="20" t="s">
        <v>1783</v>
      </c>
      <c r="C305" s="20" t="s">
        <v>1747</v>
      </c>
      <c r="D305" s="186">
        <v>1126037</v>
      </c>
      <c r="E305" s="20" t="s">
        <v>1784</v>
      </c>
      <c r="F305" s="20">
        <v>791</v>
      </c>
    </row>
    <row r="306" spans="1:6" x14ac:dyDescent="0.25">
      <c r="A306" s="20" t="s">
        <v>1785</v>
      </c>
      <c r="B306" s="20" t="s">
        <v>1786</v>
      </c>
      <c r="C306" s="20" t="s">
        <v>1747</v>
      </c>
      <c r="D306" s="186">
        <v>1081036</v>
      </c>
      <c r="E306" s="20" t="s">
        <v>1787</v>
      </c>
      <c r="F306" s="20">
        <v>792</v>
      </c>
    </row>
    <row r="307" spans="1:6" x14ac:dyDescent="0.25">
      <c r="A307" s="20" t="s">
        <v>1788</v>
      </c>
      <c r="B307" s="20" t="s">
        <v>1789</v>
      </c>
      <c r="C307" s="20" t="s">
        <v>1747</v>
      </c>
      <c r="D307" s="186">
        <v>1092078</v>
      </c>
      <c r="E307" s="20" t="s">
        <v>1790</v>
      </c>
      <c r="F307" s="20">
        <v>793</v>
      </c>
    </row>
    <row r="308" spans="1:6" x14ac:dyDescent="0.25">
      <c r="A308" s="20" t="s">
        <v>1791</v>
      </c>
      <c r="B308" s="20" t="s">
        <v>1792</v>
      </c>
      <c r="C308" s="20" t="s">
        <v>1747</v>
      </c>
      <c r="D308" s="186">
        <v>1081049</v>
      </c>
      <c r="E308" s="20" t="s">
        <v>1027</v>
      </c>
      <c r="F308" s="20">
        <v>795</v>
      </c>
    </row>
    <row r="309" spans="1:6" x14ac:dyDescent="0.25">
      <c r="A309" s="20" t="s">
        <v>1793</v>
      </c>
      <c r="B309" s="20" t="s">
        <v>1794</v>
      </c>
      <c r="C309" s="20" t="s">
        <v>1795</v>
      </c>
      <c r="D309" s="186" t="s">
        <v>1796</v>
      </c>
      <c r="E309" s="20" t="s">
        <v>1797</v>
      </c>
      <c r="F309" s="20">
        <v>89</v>
      </c>
    </row>
    <row r="310" spans="1:6" x14ac:dyDescent="0.25">
      <c r="A310" s="20" t="s">
        <v>1798</v>
      </c>
      <c r="B310" s="20" t="s">
        <v>1799</v>
      </c>
      <c r="C310" s="20" t="s">
        <v>1800</v>
      </c>
      <c r="D310" s="186">
        <v>1126047</v>
      </c>
      <c r="E310" s="20" t="s">
        <v>1801</v>
      </c>
      <c r="F310" s="20">
        <v>127</v>
      </c>
    </row>
    <row r="311" spans="1:6" x14ac:dyDescent="0.25">
      <c r="A311" s="20" t="s">
        <v>1802</v>
      </c>
      <c r="B311" s="20" t="s">
        <v>1803</v>
      </c>
      <c r="C311" s="20" t="s">
        <v>1800</v>
      </c>
      <c r="D311" s="186">
        <v>1126018</v>
      </c>
      <c r="E311" s="20" t="s">
        <v>1123</v>
      </c>
      <c r="F311" s="20">
        <v>132</v>
      </c>
    </row>
    <row r="312" spans="1:6" x14ac:dyDescent="0.25">
      <c r="A312" s="20" t="s">
        <v>1804</v>
      </c>
      <c r="B312" s="20" t="s">
        <v>1805</v>
      </c>
      <c r="C312" s="20" t="s">
        <v>1806</v>
      </c>
      <c r="D312" s="186">
        <v>1133036</v>
      </c>
      <c r="E312" s="20" t="s">
        <v>1807</v>
      </c>
      <c r="F312" s="20">
        <v>333</v>
      </c>
    </row>
    <row r="313" spans="1:6" x14ac:dyDescent="0.25">
      <c r="A313" s="20" t="s">
        <v>1808</v>
      </c>
      <c r="B313" s="20" t="s">
        <v>1809</v>
      </c>
      <c r="C313" s="20" t="s">
        <v>1806</v>
      </c>
      <c r="D313" s="186">
        <v>1133027</v>
      </c>
      <c r="E313" s="20" t="s">
        <v>1810</v>
      </c>
      <c r="F313" s="20">
        <v>334</v>
      </c>
    </row>
    <row r="314" spans="1:6" x14ac:dyDescent="0.25">
      <c r="A314" s="20" t="s">
        <v>1811</v>
      </c>
      <c r="B314" s="20" t="s">
        <v>1812</v>
      </c>
      <c r="C314" s="20" t="s">
        <v>1806</v>
      </c>
      <c r="D314" s="186" t="s">
        <v>1813</v>
      </c>
      <c r="E314" s="20" t="s">
        <v>1814</v>
      </c>
      <c r="F314" s="20">
        <v>335</v>
      </c>
    </row>
    <row r="315" spans="1:6" x14ac:dyDescent="0.25">
      <c r="A315" s="20" t="s">
        <v>1815</v>
      </c>
      <c r="B315" s="20" t="s">
        <v>1816</v>
      </c>
      <c r="C315" s="20" t="s">
        <v>1806</v>
      </c>
      <c r="D315" s="186">
        <v>1092066</v>
      </c>
      <c r="E315" s="20" t="s">
        <v>1296</v>
      </c>
      <c r="F315" s="20">
        <v>336</v>
      </c>
    </row>
    <row r="316" spans="1:6" x14ac:dyDescent="0.25">
      <c r="A316" s="20" t="s">
        <v>1817</v>
      </c>
      <c r="B316" s="20" t="s">
        <v>1818</v>
      </c>
      <c r="C316" s="20" t="s">
        <v>1806</v>
      </c>
      <c r="D316" s="186">
        <v>1133037</v>
      </c>
      <c r="E316" s="20" t="s">
        <v>1819</v>
      </c>
      <c r="F316" s="20">
        <v>337</v>
      </c>
    </row>
    <row r="317" spans="1:6" x14ac:dyDescent="0.25">
      <c r="A317" s="20" t="s">
        <v>1820</v>
      </c>
      <c r="B317" s="20" t="s">
        <v>1821</v>
      </c>
      <c r="C317" s="20" t="s">
        <v>1806</v>
      </c>
      <c r="D317" s="186">
        <v>1133009</v>
      </c>
      <c r="E317" s="20" t="s">
        <v>1822</v>
      </c>
      <c r="F317" s="20">
        <v>338</v>
      </c>
    </row>
    <row r="318" spans="1:6" x14ac:dyDescent="0.25">
      <c r="A318" s="20" t="s">
        <v>1823</v>
      </c>
      <c r="B318" s="20" t="s">
        <v>1824</v>
      </c>
      <c r="C318" s="20" t="s">
        <v>1806</v>
      </c>
      <c r="D318" s="186">
        <v>1274040</v>
      </c>
      <c r="E318" s="20" t="s">
        <v>1540</v>
      </c>
      <c r="F318" s="20">
        <v>339</v>
      </c>
    </row>
    <row r="319" spans="1:6" x14ac:dyDescent="0.25">
      <c r="A319" s="20" t="s">
        <v>1825</v>
      </c>
      <c r="B319" s="20" t="s">
        <v>1826</v>
      </c>
      <c r="C319" s="20" t="s">
        <v>1806</v>
      </c>
      <c r="D319" s="186">
        <v>1133035</v>
      </c>
      <c r="E319" s="20" t="s">
        <v>1827</v>
      </c>
      <c r="F319" s="20">
        <v>340</v>
      </c>
    </row>
    <row r="320" spans="1:6" x14ac:dyDescent="0.25">
      <c r="A320" s="20" t="s">
        <v>1828</v>
      </c>
      <c r="B320" s="20" t="s">
        <v>1829</v>
      </c>
      <c r="C320" s="20" t="s">
        <v>1806</v>
      </c>
      <c r="D320" s="186">
        <v>1133030</v>
      </c>
      <c r="E320" s="20" t="s">
        <v>1830</v>
      </c>
      <c r="F320" s="20">
        <v>341</v>
      </c>
    </row>
    <row r="321" spans="1:6" x14ac:dyDescent="0.25">
      <c r="A321" s="20" t="s">
        <v>1831</v>
      </c>
      <c r="B321" s="20" t="s">
        <v>1832</v>
      </c>
      <c r="C321" s="20" t="s">
        <v>1806</v>
      </c>
      <c r="D321" s="186">
        <v>1197000</v>
      </c>
      <c r="E321" s="20" t="s">
        <v>1138</v>
      </c>
      <c r="F321" s="20">
        <v>342</v>
      </c>
    </row>
    <row r="322" spans="1:6" x14ac:dyDescent="0.25">
      <c r="A322" s="20" t="s">
        <v>1833</v>
      </c>
      <c r="B322" s="20" t="s">
        <v>1834</v>
      </c>
      <c r="C322" s="20" t="s">
        <v>1806</v>
      </c>
      <c r="D322" s="186" t="s">
        <v>1835</v>
      </c>
      <c r="E322" s="20" t="s">
        <v>1836</v>
      </c>
      <c r="F322" s="20">
        <v>343</v>
      </c>
    </row>
    <row r="323" spans="1:6" x14ac:dyDescent="0.25">
      <c r="A323" s="20" t="s">
        <v>1837</v>
      </c>
      <c r="B323" s="20" t="s">
        <v>1838</v>
      </c>
      <c r="C323" s="20" t="s">
        <v>1806</v>
      </c>
      <c r="D323" s="186">
        <v>1274079</v>
      </c>
      <c r="E323" s="20" t="s">
        <v>1760</v>
      </c>
      <c r="F323" s="20">
        <v>344</v>
      </c>
    </row>
    <row r="324" spans="1:6" x14ac:dyDescent="0.25">
      <c r="A324" s="20" t="s">
        <v>1839</v>
      </c>
      <c r="B324" s="20" t="s">
        <v>1840</v>
      </c>
      <c r="C324" s="20" t="s">
        <v>1806</v>
      </c>
      <c r="D324" s="186">
        <v>1133001</v>
      </c>
      <c r="E324" s="20" t="s">
        <v>1841</v>
      </c>
      <c r="F324" s="20">
        <v>345</v>
      </c>
    </row>
    <row r="325" spans="1:6" x14ac:dyDescent="0.25">
      <c r="A325" s="20" t="s">
        <v>1842</v>
      </c>
      <c r="B325" s="20" t="s">
        <v>1843</v>
      </c>
      <c r="C325" s="20" t="s">
        <v>1806</v>
      </c>
      <c r="D325" s="186">
        <v>1133031</v>
      </c>
      <c r="E325" s="20" t="s">
        <v>1844</v>
      </c>
      <c r="F325" s="20">
        <v>346</v>
      </c>
    </row>
    <row r="326" spans="1:6" x14ac:dyDescent="0.25">
      <c r="A326" s="20" t="s">
        <v>1845</v>
      </c>
      <c r="B326" s="20" t="s">
        <v>1846</v>
      </c>
      <c r="C326" s="20" t="s">
        <v>1806</v>
      </c>
      <c r="D326" s="186">
        <v>1133034</v>
      </c>
      <c r="E326" s="20" t="s">
        <v>1847</v>
      </c>
      <c r="F326" s="20">
        <v>347</v>
      </c>
    </row>
    <row r="327" spans="1:6" x14ac:dyDescent="0.25">
      <c r="A327" s="20" t="s">
        <v>1848</v>
      </c>
      <c r="B327" s="20" t="s">
        <v>1834</v>
      </c>
      <c r="C327" s="20" t="s">
        <v>1806</v>
      </c>
      <c r="D327" s="186" t="s">
        <v>1835</v>
      </c>
      <c r="E327" s="20" t="s">
        <v>1836</v>
      </c>
      <c r="F327" s="20">
        <v>348</v>
      </c>
    </row>
    <row r="328" spans="1:6" x14ac:dyDescent="0.25">
      <c r="A328" s="20" t="s">
        <v>1849</v>
      </c>
      <c r="B328" s="20" t="s">
        <v>1850</v>
      </c>
      <c r="C328" s="20" t="s">
        <v>1806</v>
      </c>
      <c r="D328" s="186">
        <v>1133015</v>
      </c>
      <c r="E328" s="20" t="s">
        <v>1851</v>
      </c>
      <c r="F328" s="20">
        <v>349</v>
      </c>
    </row>
    <row r="329" spans="1:6" x14ac:dyDescent="0.25">
      <c r="A329" s="20" t="s">
        <v>1852</v>
      </c>
      <c r="B329" s="20" t="s">
        <v>1853</v>
      </c>
      <c r="C329" s="20" t="s">
        <v>1854</v>
      </c>
      <c r="D329" s="186">
        <v>1263018</v>
      </c>
      <c r="E329" s="20" t="s">
        <v>1855</v>
      </c>
      <c r="F329" s="20">
        <v>80</v>
      </c>
    </row>
    <row r="330" spans="1:6" x14ac:dyDescent="0.25">
      <c r="A330" s="20" t="s">
        <v>1856</v>
      </c>
      <c r="B330" s="20" t="s">
        <v>1857</v>
      </c>
      <c r="C330" s="20" t="s">
        <v>1854</v>
      </c>
      <c r="D330" s="186">
        <v>1263020</v>
      </c>
      <c r="E330" s="20" t="s">
        <v>1858</v>
      </c>
      <c r="F330" s="20">
        <v>81</v>
      </c>
    </row>
    <row r="331" spans="1:6" x14ac:dyDescent="0.25">
      <c r="A331" s="20" t="s">
        <v>1859</v>
      </c>
      <c r="B331" s="20" t="s">
        <v>1860</v>
      </c>
      <c r="C331" s="20" t="s">
        <v>1854</v>
      </c>
      <c r="D331" s="186">
        <v>1263035</v>
      </c>
      <c r="E331" s="20" t="s">
        <v>1861</v>
      </c>
      <c r="F331" s="20">
        <v>82</v>
      </c>
    </row>
    <row r="332" spans="1:6" x14ac:dyDescent="0.25">
      <c r="A332" s="20" t="s">
        <v>1862</v>
      </c>
      <c r="B332" s="20" t="s">
        <v>1863</v>
      </c>
      <c r="C332" s="20" t="s">
        <v>1854</v>
      </c>
      <c r="D332" s="186">
        <v>1263034</v>
      </c>
      <c r="E332" s="20" t="s">
        <v>1864</v>
      </c>
      <c r="F332" s="20">
        <v>83</v>
      </c>
    </row>
    <row r="333" spans="1:6" x14ac:dyDescent="0.25">
      <c r="A333" s="20" t="s">
        <v>1865</v>
      </c>
      <c r="B333" s="20" t="s">
        <v>1866</v>
      </c>
      <c r="C333" s="20" t="s">
        <v>1854</v>
      </c>
      <c r="D333" s="186">
        <v>1263012</v>
      </c>
      <c r="E333" s="20" t="s">
        <v>1867</v>
      </c>
      <c r="F333" s="20">
        <v>84</v>
      </c>
    </row>
    <row r="334" spans="1:6" x14ac:dyDescent="0.25">
      <c r="A334" s="20" t="s">
        <v>1868</v>
      </c>
      <c r="B334" s="20" t="s">
        <v>1869</v>
      </c>
      <c r="C334" s="20" t="s">
        <v>1854</v>
      </c>
      <c r="D334" s="186">
        <v>1263039</v>
      </c>
      <c r="E334" s="20" t="s">
        <v>1870</v>
      </c>
      <c r="F334" s="20">
        <v>87</v>
      </c>
    </row>
    <row r="335" spans="1:6" x14ac:dyDescent="0.25">
      <c r="A335" s="20" t="s">
        <v>1871</v>
      </c>
      <c r="B335" s="20" t="s">
        <v>1872</v>
      </c>
      <c r="C335" s="20" t="s">
        <v>1854</v>
      </c>
      <c r="D335" s="186">
        <v>1263032</v>
      </c>
      <c r="E335" s="20" t="s">
        <v>1873</v>
      </c>
      <c r="F335" s="20">
        <v>88</v>
      </c>
    </row>
    <row r="336" spans="1:6" x14ac:dyDescent="0.25">
      <c r="A336" s="20" t="s">
        <v>1874</v>
      </c>
      <c r="B336" s="20" t="s">
        <v>1875</v>
      </c>
      <c r="C336" s="20" t="s">
        <v>1876</v>
      </c>
      <c r="D336" s="186">
        <v>1142046</v>
      </c>
      <c r="E336" s="20" t="s">
        <v>1877</v>
      </c>
      <c r="F336" s="20">
        <v>673</v>
      </c>
    </row>
    <row r="337" spans="1:6" x14ac:dyDescent="0.25">
      <c r="A337" s="20" t="s">
        <v>1878</v>
      </c>
      <c r="B337" s="20" t="s">
        <v>1879</v>
      </c>
      <c r="C337" s="20" t="s">
        <v>1876</v>
      </c>
      <c r="D337" s="186">
        <v>1142034</v>
      </c>
      <c r="E337" s="20" t="s">
        <v>1880</v>
      </c>
      <c r="F337" s="20">
        <v>676</v>
      </c>
    </row>
    <row r="338" spans="1:6" x14ac:dyDescent="0.25">
      <c r="A338" s="20" t="s">
        <v>1881</v>
      </c>
      <c r="B338" s="20" t="s">
        <v>1882</v>
      </c>
      <c r="C338" s="20" t="s">
        <v>1876</v>
      </c>
      <c r="D338" s="186">
        <v>1126007</v>
      </c>
      <c r="E338" s="20" t="s">
        <v>1043</v>
      </c>
      <c r="F338" s="20">
        <v>680</v>
      </c>
    </row>
    <row r="339" spans="1:6" x14ac:dyDescent="0.25">
      <c r="A339" s="20" t="s">
        <v>1883</v>
      </c>
      <c r="B339" s="20" t="s">
        <v>1884</v>
      </c>
      <c r="C339" s="20" t="s">
        <v>1876</v>
      </c>
      <c r="D339" s="186">
        <v>1142022</v>
      </c>
      <c r="E339" s="20" t="s">
        <v>1885</v>
      </c>
      <c r="F339" s="20">
        <v>682</v>
      </c>
    </row>
    <row r="340" spans="1:6" x14ac:dyDescent="0.25">
      <c r="A340" s="20" t="s">
        <v>1886</v>
      </c>
      <c r="B340" s="20" t="s">
        <v>1887</v>
      </c>
      <c r="C340" s="20" t="s">
        <v>1876</v>
      </c>
      <c r="D340" s="186">
        <v>1060001</v>
      </c>
      <c r="E340" s="20" t="s">
        <v>1100</v>
      </c>
      <c r="F340" s="20">
        <v>684</v>
      </c>
    </row>
    <row r="341" spans="1:6" x14ac:dyDescent="0.25">
      <c r="A341" s="20" t="s">
        <v>1888</v>
      </c>
      <c r="B341" s="20" t="s">
        <v>1889</v>
      </c>
      <c r="C341" s="20" t="s">
        <v>1876</v>
      </c>
      <c r="D341" s="186">
        <v>1142033</v>
      </c>
      <c r="E341" s="20" t="s">
        <v>1890</v>
      </c>
      <c r="F341" s="20">
        <v>687</v>
      </c>
    </row>
    <row r="342" spans="1:6" x14ac:dyDescent="0.25">
      <c r="A342" s="20" t="s">
        <v>1891</v>
      </c>
      <c r="B342" s="20" t="s">
        <v>1892</v>
      </c>
      <c r="C342" s="20" t="s">
        <v>1876</v>
      </c>
      <c r="D342" s="186">
        <v>1134018</v>
      </c>
      <c r="E342" s="20" t="s">
        <v>1769</v>
      </c>
      <c r="F342" s="20">
        <v>688</v>
      </c>
    </row>
    <row r="343" spans="1:6" x14ac:dyDescent="0.25">
      <c r="A343" s="20" t="s">
        <v>1893</v>
      </c>
      <c r="B343" s="20" t="s">
        <v>1894</v>
      </c>
      <c r="C343" s="20" t="s">
        <v>1876</v>
      </c>
      <c r="D343" s="186">
        <v>1142014</v>
      </c>
      <c r="E343" s="20" t="s">
        <v>1895</v>
      </c>
      <c r="F343" s="20">
        <v>689</v>
      </c>
    </row>
    <row r="344" spans="1:6" x14ac:dyDescent="0.25">
      <c r="A344" s="20" t="s">
        <v>1896</v>
      </c>
      <c r="B344" s="20" t="s">
        <v>1897</v>
      </c>
      <c r="C344" s="20" t="s">
        <v>1876</v>
      </c>
      <c r="D344" s="186">
        <v>1246004</v>
      </c>
      <c r="E344" s="20" t="s">
        <v>1304</v>
      </c>
      <c r="F344" s="20">
        <v>691</v>
      </c>
    </row>
    <row r="345" spans="1:6" x14ac:dyDescent="0.25">
      <c r="A345" s="20" t="s">
        <v>1898</v>
      </c>
      <c r="B345" s="20" t="s">
        <v>1899</v>
      </c>
      <c r="C345" s="20" t="s">
        <v>1876</v>
      </c>
      <c r="D345" s="186">
        <v>1142049</v>
      </c>
      <c r="E345" s="20" t="s">
        <v>1900</v>
      </c>
      <c r="F345" s="20">
        <v>693</v>
      </c>
    </row>
    <row r="346" spans="1:6" x14ac:dyDescent="0.25">
      <c r="A346" s="20" t="s">
        <v>1901</v>
      </c>
      <c r="B346" s="20" t="s">
        <v>1902</v>
      </c>
      <c r="C346" s="20" t="s">
        <v>1876</v>
      </c>
      <c r="D346" s="186">
        <v>1142021</v>
      </c>
      <c r="E346" s="20" t="s">
        <v>1903</v>
      </c>
      <c r="F346" s="20">
        <v>694</v>
      </c>
    </row>
    <row r="347" spans="1:6" x14ac:dyDescent="0.25">
      <c r="A347" s="20" t="s">
        <v>1904</v>
      </c>
      <c r="B347" s="20" t="s">
        <v>1897</v>
      </c>
      <c r="C347" s="20" t="s">
        <v>1876</v>
      </c>
      <c r="D347" s="186">
        <v>1246004</v>
      </c>
      <c r="E347" s="20" t="s">
        <v>1304</v>
      </c>
      <c r="F347" s="20">
        <v>696</v>
      </c>
    </row>
    <row r="348" spans="1:6" x14ac:dyDescent="0.25">
      <c r="A348" s="20" t="s">
        <v>1905</v>
      </c>
      <c r="B348" s="20" t="s">
        <v>1906</v>
      </c>
      <c r="C348" s="20" t="s">
        <v>1876</v>
      </c>
      <c r="D348" s="186">
        <v>1142055</v>
      </c>
      <c r="E348" s="20" t="s">
        <v>1907</v>
      </c>
      <c r="F348" s="20">
        <v>697</v>
      </c>
    </row>
    <row r="349" spans="1:6" x14ac:dyDescent="0.25">
      <c r="A349" s="20" t="s">
        <v>1908</v>
      </c>
      <c r="B349" s="20" t="s">
        <v>1887</v>
      </c>
      <c r="C349" s="20" t="s">
        <v>1876</v>
      </c>
      <c r="D349" s="186">
        <v>1060001</v>
      </c>
      <c r="E349" s="20" t="s">
        <v>1100</v>
      </c>
      <c r="F349" s="20">
        <v>700</v>
      </c>
    </row>
    <row r="350" spans="1:6" x14ac:dyDescent="0.25">
      <c r="A350" s="20" t="s">
        <v>1909</v>
      </c>
      <c r="B350" s="20" t="s">
        <v>1910</v>
      </c>
      <c r="C350" s="20" t="s">
        <v>1876</v>
      </c>
      <c r="D350" s="186">
        <v>1197000</v>
      </c>
      <c r="E350" s="20" t="s">
        <v>1138</v>
      </c>
      <c r="F350" s="20">
        <v>701</v>
      </c>
    </row>
    <row r="351" spans="1:6" x14ac:dyDescent="0.25">
      <c r="A351" s="20" t="s">
        <v>1911</v>
      </c>
      <c r="B351" s="20" t="s">
        <v>1879</v>
      </c>
      <c r="C351" s="20" t="s">
        <v>1876</v>
      </c>
      <c r="D351" s="186">
        <v>1142034</v>
      </c>
      <c r="E351" s="20" t="s">
        <v>1880</v>
      </c>
      <c r="F351" s="20">
        <v>702</v>
      </c>
    </row>
    <row r="352" spans="1:6" x14ac:dyDescent="0.25">
      <c r="A352" s="20" t="s">
        <v>1912</v>
      </c>
      <c r="B352" s="20" t="s">
        <v>1894</v>
      </c>
      <c r="C352" s="20" t="s">
        <v>1876</v>
      </c>
      <c r="D352" s="186">
        <v>1142014</v>
      </c>
      <c r="E352" s="20" t="s">
        <v>1895</v>
      </c>
      <c r="F352" s="20">
        <v>703</v>
      </c>
    </row>
    <row r="353" spans="1:6" x14ac:dyDescent="0.25">
      <c r="A353" s="20" t="s">
        <v>1913</v>
      </c>
      <c r="B353" s="20" t="s">
        <v>1884</v>
      </c>
      <c r="C353" s="20" t="s">
        <v>1876</v>
      </c>
      <c r="D353" s="186">
        <v>1142022</v>
      </c>
      <c r="E353" s="20" t="s">
        <v>1885</v>
      </c>
      <c r="F353" s="20">
        <v>704</v>
      </c>
    </row>
    <row r="354" spans="1:6" x14ac:dyDescent="0.25">
      <c r="A354" s="20" t="s">
        <v>1914</v>
      </c>
      <c r="B354" s="20" t="s">
        <v>1419</v>
      </c>
      <c r="C354" s="20" t="s">
        <v>1110</v>
      </c>
      <c r="D354" s="186">
        <v>1126018</v>
      </c>
      <c r="E354" s="20" t="s">
        <v>1123</v>
      </c>
      <c r="F354" s="20">
        <v>564</v>
      </c>
    </row>
    <row r="355" spans="1:6" x14ac:dyDescent="0.25">
      <c r="A355" s="20" t="s">
        <v>1915</v>
      </c>
      <c r="B355" s="20" t="s">
        <v>1916</v>
      </c>
      <c r="C355" s="20" t="s">
        <v>1110</v>
      </c>
      <c r="D355" s="186">
        <v>1246007</v>
      </c>
      <c r="E355" s="20" t="s">
        <v>1917</v>
      </c>
      <c r="F355" s="20">
        <v>566</v>
      </c>
    </row>
    <row r="356" spans="1:6" x14ac:dyDescent="0.25">
      <c r="A356" s="20" t="s">
        <v>1918</v>
      </c>
      <c r="B356" s="20" t="s">
        <v>1919</v>
      </c>
      <c r="C356" s="20" t="s">
        <v>1110</v>
      </c>
      <c r="D356" s="186">
        <v>1274032</v>
      </c>
      <c r="E356" s="20" t="s">
        <v>1920</v>
      </c>
      <c r="F356" s="20">
        <v>567</v>
      </c>
    </row>
    <row r="357" spans="1:6" x14ac:dyDescent="0.25">
      <c r="A357" s="20" t="s">
        <v>1921</v>
      </c>
      <c r="B357" s="20" t="s">
        <v>1922</v>
      </c>
      <c r="C357" s="20" t="s">
        <v>1110</v>
      </c>
      <c r="D357" s="186">
        <v>1092074</v>
      </c>
      <c r="E357" s="20" t="s">
        <v>1095</v>
      </c>
      <c r="F357" s="20">
        <v>568</v>
      </c>
    </row>
    <row r="358" spans="1:6" x14ac:dyDescent="0.25">
      <c r="A358" s="20" t="s">
        <v>1923</v>
      </c>
      <c r="B358" s="20" t="s">
        <v>1924</v>
      </c>
      <c r="C358" s="20" t="s">
        <v>1110</v>
      </c>
      <c r="D358" s="186">
        <v>1155011</v>
      </c>
      <c r="E358" s="20" t="s">
        <v>1925</v>
      </c>
      <c r="F358" s="20">
        <v>573</v>
      </c>
    </row>
    <row r="359" spans="1:6" x14ac:dyDescent="0.25">
      <c r="A359" s="20" t="s">
        <v>1926</v>
      </c>
      <c r="B359" s="20" t="s">
        <v>1927</v>
      </c>
      <c r="C359" s="20" t="s">
        <v>1110</v>
      </c>
      <c r="D359" s="186">
        <v>1155002</v>
      </c>
      <c r="E359" s="20" t="s">
        <v>1928</v>
      </c>
      <c r="F359" s="20">
        <v>581</v>
      </c>
    </row>
    <row r="360" spans="1:6" x14ac:dyDescent="0.25">
      <c r="A360" s="20" t="s">
        <v>1929</v>
      </c>
      <c r="B360" s="20" t="s">
        <v>1930</v>
      </c>
      <c r="C360" s="20" t="s">
        <v>1110</v>
      </c>
      <c r="D360" s="186">
        <v>1155016</v>
      </c>
      <c r="E360" s="20" t="s">
        <v>1931</v>
      </c>
      <c r="F360" s="20">
        <v>593</v>
      </c>
    </row>
    <row r="361" spans="1:6" x14ac:dyDescent="0.25">
      <c r="A361" s="20" t="s">
        <v>1932</v>
      </c>
      <c r="B361" s="20" t="s">
        <v>1933</v>
      </c>
      <c r="C361" s="20" t="s">
        <v>1110</v>
      </c>
      <c r="D361" s="186">
        <v>1155044</v>
      </c>
      <c r="E361" s="20" t="s">
        <v>1934</v>
      </c>
      <c r="F361" s="20">
        <v>598</v>
      </c>
    </row>
    <row r="362" spans="1:6" x14ac:dyDescent="0.25">
      <c r="A362" s="20" t="s">
        <v>1935</v>
      </c>
      <c r="B362" s="20" t="s">
        <v>1933</v>
      </c>
      <c r="C362" s="20" t="s">
        <v>1110</v>
      </c>
      <c r="D362" s="186">
        <v>1155044</v>
      </c>
      <c r="E362" s="20" t="s">
        <v>1934</v>
      </c>
      <c r="F362" s="20">
        <v>599</v>
      </c>
    </row>
    <row r="363" spans="1:6" x14ac:dyDescent="0.25">
      <c r="A363" s="20" t="s">
        <v>1936</v>
      </c>
      <c r="B363" s="20" t="s">
        <v>1916</v>
      </c>
      <c r="C363" s="20" t="s">
        <v>1110</v>
      </c>
      <c r="D363" s="186">
        <v>1246007</v>
      </c>
      <c r="E363" s="20" t="s">
        <v>1917</v>
      </c>
      <c r="F363" s="20">
        <v>600</v>
      </c>
    </row>
    <row r="364" spans="1:6" x14ac:dyDescent="0.25">
      <c r="A364" s="20" t="s">
        <v>1937</v>
      </c>
      <c r="B364" s="20" t="s">
        <v>1938</v>
      </c>
      <c r="C364" s="20" t="s">
        <v>1939</v>
      </c>
      <c r="D364" s="186">
        <v>1271031</v>
      </c>
      <c r="E364" s="20" t="s">
        <v>1092</v>
      </c>
      <c r="F364" s="20">
        <v>234</v>
      </c>
    </row>
    <row r="365" spans="1:6" x14ac:dyDescent="0.25">
      <c r="A365" s="20" t="s">
        <v>1940</v>
      </c>
      <c r="B365" s="20" t="s">
        <v>1941</v>
      </c>
      <c r="C365" s="20" t="s">
        <v>1939</v>
      </c>
      <c r="D365" s="186">
        <v>1274036</v>
      </c>
      <c r="E365" s="20" t="s">
        <v>1573</v>
      </c>
      <c r="F365" s="20">
        <v>235</v>
      </c>
    </row>
    <row r="366" spans="1:6" x14ac:dyDescent="0.25">
      <c r="A366" s="20" t="s">
        <v>1942</v>
      </c>
      <c r="B366" s="20" t="s">
        <v>1943</v>
      </c>
      <c r="C366" s="20" t="s">
        <v>1939</v>
      </c>
      <c r="D366" s="186">
        <v>1092047</v>
      </c>
      <c r="E366" s="20" t="s">
        <v>1126</v>
      </c>
      <c r="F366" s="20">
        <v>236</v>
      </c>
    </row>
    <row r="367" spans="1:6" x14ac:dyDescent="0.25">
      <c r="A367" s="20" t="s">
        <v>1944</v>
      </c>
      <c r="B367" s="20" t="s">
        <v>1945</v>
      </c>
      <c r="C367" s="20" t="s">
        <v>1939</v>
      </c>
      <c r="D367" s="186">
        <v>1153022</v>
      </c>
      <c r="E367" s="20" t="s">
        <v>1946</v>
      </c>
      <c r="F367" s="20">
        <v>237</v>
      </c>
    </row>
    <row r="368" spans="1:6" x14ac:dyDescent="0.25">
      <c r="A368" s="20" t="s">
        <v>1947</v>
      </c>
      <c r="B368" s="20" t="s">
        <v>1948</v>
      </c>
      <c r="C368" s="20" t="s">
        <v>1939</v>
      </c>
      <c r="D368" s="186">
        <v>1153000</v>
      </c>
      <c r="E368" s="20" t="s">
        <v>1949</v>
      </c>
      <c r="F368" s="20">
        <v>238</v>
      </c>
    </row>
    <row r="369" spans="1:6" x14ac:dyDescent="0.25">
      <c r="A369" s="20" t="s">
        <v>1950</v>
      </c>
      <c r="B369" s="20" t="s">
        <v>1951</v>
      </c>
      <c r="C369" s="20" t="s">
        <v>1952</v>
      </c>
      <c r="D369" s="186">
        <v>1154015</v>
      </c>
      <c r="E369" s="20" t="s">
        <v>1953</v>
      </c>
      <c r="F369" s="20">
        <v>119</v>
      </c>
    </row>
    <row r="370" spans="1:6" x14ac:dyDescent="0.25">
      <c r="A370" s="20" t="s">
        <v>1954</v>
      </c>
      <c r="B370" s="20" t="s">
        <v>1955</v>
      </c>
      <c r="C370" s="20" t="s">
        <v>1952</v>
      </c>
      <c r="D370" s="186">
        <v>1126026</v>
      </c>
      <c r="E370" s="20" t="s">
        <v>1475</v>
      </c>
      <c r="F370" s="20">
        <v>120</v>
      </c>
    </row>
    <row r="371" spans="1:6" x14ac:dyDescent="0.25">
      <c r="A371" s="20" t="s">
        <v>1956</v>
      </c>
      <c r="B371" s="20" t="s">
        <v>1957</v>
      </c>
      <c r="C371" s="20" t="s">
        <v>1952</v>
      </c>
      <c r="D371" s="186">
        <v>1081049</v>
      </c>
      <c r="E371" s="20" t="s">
        <v>1027</v>
      </c>
      <c r="F371" s="20">
        <v>125</v>
      </c>
    </row>
    <row r="372" spans="1:6" x14ac:dyDescent="0.25">
      <c r="A372" s="20" t="s">
        <v>1958</v>
      </c>
      <c r="B372" s="20" t="s">
        <v>1959</v>
      </c>
      <c r="C372" s="20" t="s">
        <v>1952</v>
      </c>
      <c r="D372" s="186">
        <v>1197000</v>
      </c>
      <c r="E372" s="20" t="s">
        <v>1138</v>
      </c>
      <c r="F372" s="20">
        <v>127</v>
      </c>
    </row>
    <row r="373" spans="1:6" x14ac:dyDescent="0.25">
      <c r="A373" s="20" t="s">
        <v>1960</v>
      </c>
      <c r="B373" s="20" t="s">
        <v>1961</v>
      </c>
      <c r="C373" s="20" t="s">
        <v>1952</v>
      </c>
      <c r="D373" s="186">
        <v>1274001</v>
      </c>
      <c r="E373" s="20" t="s">
        <v>1086</v>
      </c>
      <c r="F373" s="20">
        <v>128</v>
      </c>
    </row>
    <row r="374" spans="1:6" x14ac:dyDescent="0.25">
      <c r="A374" s="20" t="s">
        <v>1962</v>
      </c>
      <c r="B374" s="20" t="s">
        <v>1963</v>
      </c>
      <c r="C374" s="20" t="s">
        <v>1952</v>
      </c>
      <c r="D374" s="186">
        <v>1126018</v>
      </c>
      <c r="E374" s="20" t="s">
        <v>1123</v>
      </c>
      <c r="F374" s="20">
        <v>129</v>
      </c>
    </row>
    <row r="375" spans="1:6" x14ac:dyDescent="0.25">
      <c r="A375" s="20" t="s">
        <v>1964</v>
      </c>
      <c r="B375" s="20" t="s">
        <v>1965</v>
      </c>
      <c r="C375" s="20" t="s">
        <v>1966</v>
      </c>
      <c r="D375" s="186">
        <v>1179007</v>
      </c>
      <c r="E375" s="20" t="s">
        <v>1967</v>
      </c>
      <c r="F375" s="20">
        <v>89</v>
      </c>
    </row>
    <row r="376" spans="1:6" x14ac:dyDescent="0.25">
      <c r="A376" s="20" t="s">
        <v>1968</v>
      </c>
      <c r="B376" s="20" t="s">
        <v>1969</v>
      </c>
      <c r="C376" s="20" t="s">
        <v>1966</v>
      </c>
      <c r="D376" s="186">
        <v>1179010</v>
      </c>
      <c r="E376" s="20" t="s">
        <v>1970</v>
      </c>
      <c r="F376" s="20">
        <v>91</v>
      </c>
    </row>
    <row r="377" spans="1:6" x14ac:dyDescent="0.25">
      <c r="A377" s="20" t="s">
        <v>1971</v>
      </c>
      <c r="B377" s="20" t="s">
        <v>1972</v>
      </c>
      <c r="C377" s="20" t="s">
        <v>1973</v>
      </c>
      <c r="D377" s="186">
        <v>1173029</v>
      </c>
      <c r="E377" s="20" t="s">
        <v>1974</v>
      </c>
      <c r="F377" s="20">
        <v>194</v>
      </c>
    </row>
    <row r="378" spans="1:6" x14ac:dyDescent="0.25">
      <c r="A378" s="20" t="s">
        <v>1975</v>
      </c>
      <c r="B378" s="20" t="s">
        <v>1976</v>
      </c>
      <c r="C378" s="20" t="s">
        <v>1973</v>
      </c>
      <c r="D378" s="186">
        <v>1173035</v>
      </c>
      <c r="E378" s="20" t="s">
        <v>1977</v>
      </c>
      <c r="F378" s="20">
        <v>196</v>
      </c>
    </row>
    <row r="379" spans="1:6" x14ac:dyDescent="0.25">
      <c r="A379" s="20" t="s">
        <v>1978</v>
      </c>
      <c r="B379" s="20" t="s">
        <v>1979</v>
      </c>
      <c r="C379" s="20" t="s">
        <v>1973</v>
      </c>
      <c r="D379" s="186">
        <v>1173016</v>
      </c>
      <c r="E379" s="20" t="s">
        <v>1980</v>
      </c>
      <c r="F379" s="20">
        <v>197</v>
      </c>
    </row>
    <row r="380" spans="1:6" x14ac:dyDescent="0.25">
      <c r="A380" s="20" t="s">
        <v>1981</v>
      </c>
      <c r="B380" s="20" t="s">
        <v>1982</v>
      </c>
      <c r="C380" s="20" t="s">
        <v>1973</v>
      </c>
      <c r="D380" s="186">
        <v>1173040</v>
      </c>
      <c r="E380" s="20" t="s">
        <v>1983</v>
      </c>
      <c r="F380" s="20">
        <v>208</v>
      </c>
    </row>
    <row r="381" spans="1:6" x14ac:dyDescent="0.25">
      <c r="A381" s="20" t="s">
        <v>1984</v>
      </c>
      <c r="B381" s="20" t="s">
        <v>1985</v>
      </c>
      <c r="C381" s="20" t="s">
        <v>1973</v>
      </c>
      <c r="D381" s="186">
        <v>1173041</v>
      </c>
      <c r="E381" s="20" t="s">
        <v>1986</v>
      </c>
      <c r="F381" s="20">
        <v>216</v>
      </c>
    </row>
    <row r="382" spans="1:6" x14ac:dyDescent="0.25">
      <c r="A382" s="20" t="s">
        <v>1987</v>
      </c>
      <c r="B382" s="20" t="s">
        <v>1988</v>
      </c>
      <c r="C382" s="20" t="s">
        <v>1973</v>
      </c>
      <c r="D382" s="186">
        <v>1173023</v>
      </c>
      <c r="E382" s="20" t="s">
        <v>1989</v>
      </c>
      <c r="F382" s="20">
        <v>219</v>
      </c>
    </row>
    <row r="383" spans="1:6" x14ac:dyDescent="0.25">
      <c r="A383" s="20" t="s">
        <v>1990</v>
      </c>
      <c r="B383" s="20" t="s">
        <v>1991</v>
      </c>
      <c r="C383" s="20" t="s">
        <v>1973</v>
      </c>
      <c r="D383" s="186">
        <v>1173045</v>
      </c>
      <c r="E383" s="20" t="s">
        <v>1992</v>
      </c>
      <c r="F383" s="20">
        <v>221</v>
      </c>
    </row>
    <row r="384" spans="1:6" x14ac:dyDescent="0.25">
      <c r="A384" s="20" t="s">
        <v>1993</v>
      </c>
      <c r="B384" s="20" t="s">
        <v>1994</v>
      </c>
      <c r="C384" s="20" t="s">
        <v>1973</v>
      </c>
      <c r="D384" s="186">
        <v>1173032</v>
      </c>
      <c r="E384" s="20" t="s">
        <v>1995</v>
      </c>
      <c r="F384" s="20">
        <v>222</v>
      </c>
    </row>
    <row r="385" spans="1:6" x14ac:dyDescent="0.25">
      <c r="A385" s="20" t="s">
        <v>1996</v>
      </c>
      <c r="B385" s="20" t="s">
        <v>1997</v>
      </c>
      <c r="C385" s="20" t="s">
        <v>1973</v>
      </c>
      <c r="D385" s="186">
        <v>1173053</v>
      </c>
      <c r="E385" s="20" t="s">
        <v>1998</v>
      </c>
      <c r="F385" s="20">
        <v>223</v>
      </c>
    </row>
    <row r="386" spans="1:6" x14ac:dyDescent="0.25">
      <c r="A386" s="20" t="s">
        <v>1999</v>
      </c>
      <c r="B386" s="20" t="s">
        <v>2000</v>
      </c>
      <c r="C386" s="20" t="s">
        <v>1973</v>
      </c>
      <c r="D386" s="186">
        <v>1274001</v>
      </c>
      <c r="E386" s="20" t="s">
        <v>1086</v>
      </c>
      <c r="F386" s="20">
        <v>225</v>
      </c>
    </row>
    <row r="387" spans="1:6" x14ac:dyDescent="0.25">
      <c r="A387" s="20" t="s">
        <v>2001</v>
      </c>
      <c r="B387" s="20" t="s">
        <v>2002</v>
      </c>
      <c r="C387" s="20" t="s">
        <v>2003</v>
      </c>
      <c r="D387" s="186">
        <v>1174020</v>
      </c>
      <c r="E387" s="20" t="s">
        <v>2004</v>
      </c>
      <c r="F387" s="20">
        <v>109</v>
      </c>
    </row>
    <row r="388" spans="1:6" x14ac:dyDescent="0.25">
      <c r="A388" s="20" t="s">
        <v>2005</v>
      </c>
      <c r="B388" s="20" t="s">
        <v>2006</v>
      </c>
      <c r="C388" s="20" t="s">
        <v>2003</v>
      </c>
      <c r="D388" s="186">
        <v>1174010</v>
      </c>
      <c r="E388" s="20" t="s">
        <v>2007</v>
      </c>
      <c r="F388" s="20">
        <v>111</v>
      </c>
    </row>
    <row r="389" spans="1:6" x14ac:dyDescent="0.25">
      <c r="A389" s="20" t="s">
        <v>2008</v>
      </c>
      <c r="B389" s="20" t="s">
        <v>2009</v>
      </c>
      <c r="C389" s="20" t="s">
        <v>2003</v>
      </c>
      <c r="D389" s="186">
        <v>1174018</v>
      </c>
      <c r="E389" s="20" t="s">
        <v>2010</v>
      </c>
      <c r="F389" s="20">
        <v>112</v>
      </c>
    </row>
    <row r="390" spans="1:6" x14ac:dyDescent="0.25">
      <c r="A390" s="20" t="s">
        <v>2011</v>
      </c>
      <c r="B390" s="20" t="s">
        <v>2012</v>
      </c>
      <c r="C390" s="20" t="s">
        <v>2003</v>
      </c>
      <c r="D390" s="186">
        <v>1174019</v>
      </c>
      <c r="E390" s="20" t="s">
        <v>2013</v>
      </c>
      <c r="F390" s="20">
        <v>115</v>
      </c>
    </row>
    <row r="391" spans="1:6" x14ac:dyDescent="0.25">
      <c r="A391" s="20" t="s">
        <v>2014</v>
      </c>
      <c r="B391" s="20" t="s">
        <v>2015</v>
      </c>
      <c r="C391" s="20" t="s">
        <v>2003</v>
      </c>
      <c r="D391" s="186">
        <v>1174014</v>
      </c>
      <c r="E391" s="20" t="s">
        <v>2016</v>
      </c>
      <c r="F391" s="20">
        <v>116</v>
      </c>
    </row>
    <row r="392" spans="1:6" x14ac:dyDescent="0.25">
      <c r="A392" s="20" t="s">
        <v>2017</v>
      </c>
      <c r="B392" s="20" t="s">
        <v>2018</v>
      </c>
      <c r="C392" s="20" t="s">
        <v>2003</v>
      </c>
      <c r="D392" s="186">
        <v>1174008</v>
      </c>
      <c r="E392" s="20" t="s">
        <v>2019</v>
      </c>
      <c r="F392" s="20">
        <v>119</v>
      </c>
    </row>
    <row r="393" spans="1:6" x14ac:dyDescent="0.25">
      <c r="A393" s="20" t="s">
        <v>2020</v>
      </c>
      <c r="B393" s="20" t="s">
        <v>2021</v>
      </c>
      <c r="C393" s="20" t="s">
        <v>2003</v>
      </c>
      <c r="D393" s="186">
        <v>1197000</v>
      </c>
      <c r="E393" s="20" t="s">
        <v>1138</v>
      </c>
      <c r="F393" s="20">
        <v>122</v>
      </c>
    </row>
    <row r="394" spans="1:6" x14ac:dyDescent="0.25">
      <c r="A394" s="20" t="s">
        <v>2022</v>
      </c>
      <c r="B394" s="20" t="s">
        <v>2012</v>
      </c>
      <c r="C394" s="20" t="s">
        <v>2003</v>
      </c>
      <c r="D394" s="186">
        <v>1174019</v>
      </c>
      <c r="E394" s="20" t="s">
        <v>2013</v>
      </c>
      <c r="F394" s="20">
        <v>127</v>
      </c>
    </row>
    <row r="395" spans="1:6" x14ac:dyDescent="0.25">
      <c r="A395" s="20" t="s">
        <v>2023</v>
      </c>
      <c r="B395" s="20" t="s">
        <v>2024</v>
      </c>
      <c r="C395" s="20" t="s">
        <v>2003</v>
      </c>
      <c r="D395" s="186">
        <v>1174022</v>
      </c>
      <c r="E395" s="20" t="s">
        <v>2025</v>
      </c>
      <c r="F395" s="20">
        <v>129</v>
      </c>
    </row>
    <row r="396" spans="1:6" x14ac:dyDescent="0.25">
      <c r="A396" s="20" t="s">
        <v>2026</v>
      </c>
      <c r="B396" s="20" t="s">
        <v>2027</v>
      </c>
      <c r="C396" s="20" t="s">
        <v>2028</v>
      </c>
      <c r="D396" s="186">
        <v>1126007</v>
      </c>
      <c r="E396" s="20" t="s">
        <v>1043</v>
      </c>
      <c r="F396" s="20">
        <v>2</v>
      </c>
    </row>
    <row r="397" spans="1:6" x14ac:dyDescent="0.25">
      <c r="A397" s="20" t="s">
        <v>2029</v>
      </c>
      <c r="B397" s="20" t="s">
        <v>2030</v>
      </c>
      <c r="C397" s="20" t="s">
        <v>2031</v>
      </c>
      <c r="D397" s="186">
        <v>1134013</v>
      </c>
      <c r="E397" s="20" t="s">
        <v>2032</v>
      </c>
      <c r="F397" s="20">
        <v>268</v>
      </c>
    </row>
    <row r="398" spans="1:6" x14ac:dyDescent="0.25">
      <c r="A398" s="20" t="s">
        <v>2033</v>
      </c>
      <c r="B398" s="20" t="s">
        <v>2034</v>
      </c>
      <c r="C398" s="20" t="s">
        <v>2031</v>
      </c>
      <c r="D398" s="186">
        <v>1182009</v>
      </c>
      <c r="E398" s="20" t="s">
        <v>2035</v>
      </c>
      <c r="F398" s="20">
        <v>274</v>
      </c>
    </row>
    <row r="399" spans="1:6" x14ac:dyDescent="0.25">
      <c r="A399" s="20" t="s">
        <v>2036</v>
      </c>
      <c r="B399" s="20" t="s">
        <v>2037</v>
      </c>
      <c r="C399" s="20" t="s">
        <v>2031</v>
      </c>
      <c r="D399" s="186">
        <v>1182007</v>
      </c>
      <c r="E399" s="20" t="s">
        <v>2038</v>
      </c>
      <c r="F399" s="20">
        <v>275</v>
      </c>
    </row>
    <row r="400" spans="1:6" x14ac:dyDescent="0.25">
      <c r="A400" s="20" t="s">
        <v>2039</v>
      </c>
      <c r="B400" s="20" t="s">
        <v>2040</v>
      </c>
      <c r="C400" s="20" t="s">
        <v>2031</v>
      </c>
      <c r="D400" s="186">
        <v>1092076</v>
      </c>
      <c r="E400" s="20" t="s">
        <v>1690</v>
      </c>
      <c r="F400" s="20">
        <v>283</v>
      </c>
    </row>
    <row r="401" spans="1:6" x14ac:dyDescent="0.25">
      <c r="A401" s="20" t="s">
        <v>2041</v>
      </c>
      <c r="B401" s="20" t="s">
        <v>2042</v>
      </c>
      <c r="C401" s="20" t="s">
        <v>2043</v>
      </c>
      <c r="D401" s="186">
        <v>1180002</v>
      </c>
      <c r="E401" s="20" t="s">
        <v>2044</v>
      </c>
      <c r="F401" s="20">
        <v>106</v>
      </c>
    </row>
    <row r="402" spans="1:6" x14ac:dyDescent="0.25">
      <c r="A402" s="20" t="s">
        <v>2045</v>
      </c>
      <c r="B402" s="20" t="s">
        <v>2046</v>
      </c>
      <c r="C402" s="20" t="s">
        <v>2043</v>
      </c>
      <c r="D402" s="186">
        <v>1180038</v>
      </c>
      <c r="E402" s="20" t="s">
        <v>2047</v>
      </c>
      <c r="F402" s="20">
        <v>108</v>
      </c>
    </row>
    <row r="403" spans="1:6" x14ac:dyDescent="0.25">
      <c r="A403" s="20" t="s">
        <v>2048</v>
      </c>
      <c r="B403" s="20" t="s">
        <v>2049</v>
      </c>
      <c r="C403" s="20" t="s">
        <v>2043</v>
      </c>
      <c r="D403" s="186">
        <v>1180040</v>
      </c>
      <c r="E403" s="20" t="s">
        <v>2050</v>
      </c>
      <c r="F403" s="20">
        <v>110</v>
      </c>
    </row>
    <row r="404" spans="1:6" x14ac:dyDescent="0.25">
      <c r="A404" s="20" t="s">
        <v>2051</v>
      </c>
      <c r="B404" s="20" t="s">
        <v>2052</v>
      </c>
      <c r="C404" s="20" t="s">
        <v>2043</v>
      </c>
      <c r="D404" s="186">
        <v>1180017</v>
      </c>
      <c r="E404" s="20" t="s">
        <v>2053</v>
      </c>
      <c r="F404" s="20">
        <v>111</v>
      </c>
    </row>
    <row r="405" spans="1:6" x14ac:dyDescent="0.25">
      <c r="A405" s="20" t="s">
        <v>2054</v>
      </c>
      <c r="B405" s="20" t="s">
        <v>2055</v>
      </c>
      <c r="C405" s="20" t="s">
        <v>2043</v>
      </c>
      <c r="D405" s="186">
        <v>1126067</v>
      </c>
      <c r="E405" s="20" t="s">
        <v>2056</v>
      </c>
      <c r="F405" s="20">
        <v>112</v>
      </c>
    </row>
    <row r="406" spans="1:6" x14ac:dyDescent="0.25">
      <c r="A406" s="20" t="s">
        <v>2057</v>
      </c>
      <c r="B406" s="20" t="s">
        <v>2058</v>
      </c>
      <c r="C406" s="20" t="s">
        <v>2043</v>
      </c>
      <c r="D406" s="186">
        <v>1180042</v>
      </c>
      <c r="E406" s="20" t="s">
        <v>2059</v>
      </c>
      <c r="F406" s="20">
        <v>113</v>
      </c>
    </row>
    <row r="407" spans="1:6" x14ac:dyDescent="0.25">
      <c r="A407" s="20" t="s">
        <v>2060</v>
      </c>
      <c r="B407" s="20" t="s">
        <v>2061</v>
      </c>
      <c r="C407" s="20" t="s">
        <v>2043</v>
      </c>
      <c r="D407" s="186">
        <v>1238028</v>
      </c>
      <c r="E407" s="20" t="s">
        <v>2062</v>
      </c>
      <c r="F407" s="20">
        <v>114</v>
      </c>
    </row>
    <row r="408" spans="1:6" x14ac:dyDescent="0.25">
      <c r="A408" s="20" t="s">
        <v>2063</v>
      </c>
      <c r="B408" s="20" t="s">
        <v>2064</v>
      </c>
      <c r="C408" s="20" t="s">
        <v>2043</v>
      </c>
      <c r="D408" s="186">
        <v>1180043</v>
      </c>
      <c r="E408" s="20" t="s">
        <v>2065</v>
      </c>
      <c r="F408" s="20">
        <v>115</v>
      </c>
    </row>
    <row r="409" spans="1:6" x14ac:dyDescent="0.25">
      <c r="A409" s="20" t="s">
        <v>2066</v>
      </c>
      <c r="B409" s="20" t="s">
        <v>2067</v>
      </c>
      <c r="C409" s="20" t="s">
        <v>2043</v>
      </c>
      <c r="D409" s="186">
        <v>1126013</v>
      </c>
      <c r="E409" s="20" t="s">
        <v>1374</v>
      </c>
      <c r="F409" s="20">
        <v>117</v>
      </c>
    </row>
    <row r="410" spans="1:6" x14ac:dyDescent="0.25">
      <c r="A410" s="20" t="s">
        <v>2068</v>
      </c>
      <c r="B410" s="20" t="s">
        <v>2069</v>
      </c>
      <c r="C410" s="20" t="s">
        <v>2043</v>
      </c>
      <c r="D410" s="186">
        <v>1180031</v>
      </c>
      <c r="E410" s="20" t="s">
        <v>2070</v>
      </c>
      <c r="F410" s="20">
        <v>118</v>
      </c>
    </row>
    <row r="411" spans="1:6" x14ac:dyDescent="0.25">
      <c r="A411" s="20" t="s">
        <v>2071</v>
      </c>
      <c r="B411" s="20" t="s">
        <v>2072</v>
      </c>
      <c r="C411" s="20" t="s">
        <v>2043</v>
      </c>
      <c r="D411" s="186">
        <v>1081038</v>
      </c>
      <c r="E411" s="20" t="s">
        <v>2073</v>
      </c>
      <c r="F411" s="20">
        <v>119</v>
      </c>
    </row>
    <row r="412" spans="1:6" x14ac:dyDescent="0.25">
      <c r="A412" s="20" t="s">
        <v>2074</v>
      </c>
      <c r="B412" s="20" t="s">
        <v>2075</v>
      </c>
      <c r="C412" s="20" t="s">
        <v>2043</v>
      </c>
      <c r="D412" s="186">
        <v>1180046</v>
      </c>
      <c r="E412" s="20" t="s">
        <v>2076</v>
      </c>
      <c r="F412" s="20">
        <v>122</v>
      </c>
    </row>
    <row r="413" spans="1:6" x14ac:dyDescent="0.25">
      <c r="A413" s="20" t="s">
        <v>2077</v>
      </c>
      <c r="B413" s="20" t="s">
        <v>2078</v>
      </c>
      <c r="C413" s="20" t="s">
        <v>2043</v>
      </c>
      <c r="D413" s="186">
        <v>1180047</v>
      </c>
      <c r="E413" s="20" t="s">
        <v>2079</v>
      </c>
      <c r="F413" s="20">
        <v>124</v>
      </c>
    </row>
    <row r="414" spans="1:6" x14ac:dyDescent="0.25">
      <c r="A414" s="20" t="s">
        <v>2080</v>
      </c>
      <c r="B414" s="20" t="s">
        <v>2081</v>
      </c>
      <c r="C414" s="20" t="s">
        <v>2082</v>
      </c>
      <c r="D414" s="186">
        <v>1246004</v>
      </c>
      <c r="E414" s="20" t="s">
        <v>1304</v>
      </c>
      <c r="F414" s="20">
        <v>163</v>
      </c>
    </row>
    <row r="415" spans="1:6" x14ac:dyDescent="0.25">
      <c r="A415" s="20" t="s">
        <v>2083</v>
      </c>
      <c r="B415" s="20" t="s">
        <v>2084</v>
      </c>
      <c r="C415" s="20" t="s">
        <v>2082</v>
      </c>
      <c r="D415" s="186">
        <v>1171020</v>
      </c>
      <c r="E415" s="20" t="s">
        <v>2085</v>
      </c>
      <c r="F415" s="20">
        <v>171</v>
      </c>
    </row>
    <row r="416" spans="1:6" x14ac:dyDescent="0.25">
      <c r="A416" s="20" t="s">
        <v>2086</v>
      </c>
      <c r="B416" s="20" t="s">
        <v>2087</v>
      </c>
      <c r="C416" s="20" t="s">
        <v>2082</v>
      </c>
      <c r="D416" s="186">
        <v>1171001</v>
      </c>
      <c r="E416" s="20" t="s">
        <v>2088</v>
      </c>
      <c r="F416" s="20">
        <v>172</v>
      </c>
    </row>
    <row r="417" spans="1:6" x14ac:dyDescent="0.25">
      <c r="A417" s="20" t="s">
        <v>2089</v>
      </c>
      <c r="B417" s="20" t="s">
        <v>2090</v>
      </c>
      <c r="C417" s="20" t="s">
        <v>2082</v>
      </c>
      <c r="D417" s="186">
        <v>1171000</v>
      </c>
      <c r="E417" s="20" t="s">
        <v>2091</v>
      </c>
      <c r="F417" s="20">
        <v>174</v>
      </c>
    </row>
    <row r="418" spans="1:6" x14ac:dyDescent="0.25">
      <c r="A418" s="20" t="s">
        <v>2092</v>
      </c>
      <c r="B418" s="20" t="s">
        <v>2093</v>
      </c>
      <c r="C418" s="20" t="s">
        <v>2082</v>
      </c>
      <c r="D418" s="186" t="s">
        <v>2094</v>
      </c>
      <c r="E418" s="20" t="s">
        <v>2095</v>
      </c>
      <c r="F418" s="20">
        <v>178</v>
      </c>
    </row>
    <row r="419" spans="1:6" x14ac:dyDescent="0.25">
      <c r="A419" s="20" t="s">
        <v>2096</v>
      </c>
      <c r="B419" s="20" t="s">
        <v>2097</v>
      </c>
      <c r="C419" s="20" t="s">
        <v>2098</v>
      </c>
      <c r="D419" s="186">
        <v>1094002</v>
      </c>
      <c r="E419" s="20" t="s">
        <v>2099</v>
      </c>
      <c r="F419" s="20">
        <v>102</v>
      </c>
    </row>
    <row r="420" spans="1:6" x14ac:dyDescent="0.25">
      <c r="A420" s="20" t="s">
        <v>2100</v>
      </c>
      <c r="B420" s="20" t="s">
        <v>2101</v>
      </c>
      <c r="C420" s="20" t="s">
        <v>2098</v>
      </c>
      <c r="D420" s="186">
        <v>1092047</v>
      </c>
      <c r="E420" s="20" t="s">
        <v>1126</v>
      </c>
      <c r="F420" s="20">
        <v>105</v>
      </c>
    </row>
    <row r="421" spans="1:6" x14ac:dyDescent="0.25">
      <c r="A421" s="20" t="s">
        <v>2102</v>
      </c>
      <c r="B421" s="20" t="s">
        <v>2103</v>
      </c>
      <c r="C421" s="20" t="s">
        <v>2098</v>
      </c>
      <c r="D421" s="186">
        <v>1176007</v>
      </c>
      <c r="E421" s="20" t="s">
        <v>2104</v>
      </c>
      <c r="F421" s="20">
        <v>106</v>
      </c>
    </row>
    <row r="422" spans="1:6" x14ac:dyDescent="0.25">
      <c r="A422" s="20" t="s">
        <v>2105</v>
      </c>
      <c r="B422" s="20" t="s">
        <v>2106</v>
      </c>
      <c r="C422" s="20" t="s">
        <v>2098</v>
      </c>
      <c r="D422" s="186" t="s">
        <v>2107</v>
      </c>
      <c r="E422" s="20" t="s">
        <v>2108</v>
      </c>
      <c r="F422" s="20">
        <v>111</v>
      </c>
    </row>
    <row r="423" spans="1:6" x14ac:dyDescent="0.25">
      <c r="A423" s="20" t="s">
        <v>2109</v>
      </c>
      <c r="B423" s="20" t="s">
        <v>2110</v>
      </c>
      <c r="C423" s="20" t="s">
        <v>2111</v>
      </c>
      <c r="D423" s="186">
        <v>1175019</v>
      </c>
      <c r="E423" s="20" t="s">
        <v>2112</v>
      </c>
      <c r="F423" s="20">
        <v>173</v>
      </c>
    </row>
    <row r="424" spans="1:6" x14ac:dyDescent="0.25">
      <c r="A424" s="20" t="s">
        <v>2113</v>
      </c>
      <c r="B424" s="20" t="s">
        <v>2114</v>
      </c>
      <c r="C424" s="20" t="s">
        <v>2111</v>
      </c>
      <c r="D424" s="186">
        <v>1175027</v>
      </c>
      <c r="E424" s="20" t="s">
        <v>2115</v>
      </c>
      <c r="F424" s="20">
        <v>175</v>
      </c>
    </row>
    <row r="425" spans="1:6" x14ac:dyDescent="0.25">
      <c r="A425" s="20" t="s">
        <v>2116</v>
      </c>
      <c r="B425" s="20" t="s">
        <v>2117</v>
      </c>
      <c r="C425" s="20" t="s">
        <v>2111</v>
      </c>
      <c r="D425" s="186">
        <v>1175017</v>
      </c>
      <c r="E425" s="20" t="s">
        <v>2118</v>
      </c>
      <c r="F425" s="20">
        <v>176</v>
      </c>
    </row>
    <row r="426" spans="1:6" x14ac:dyDescent="0.25">
      <c r="A426" s="20" t="s">
        <v>2119</v>
      </c>
      <c r="B426" s="20" t="s">
        <v>2120</v>
      </c>
      <c r="C426" s="20" t="s">
        <v>2111</v>
      </c>
      <c r="D426" s="186">
        <v>1175048</v>
      </c>
      <c r="E426" s="20" t="s">
        <v>2121</v>
      </c>
      <c r="F426" s="20">
        <v>177</v>
      </c>
    </row>
    <row r="427" spans="1:6" x14ac:dyDescent="0.25">
      <c r="A427" s="20" t="s">
        <v>2122</v>
      </c>
      <c r="B427" s="20" t="s">
        <v>2123</v>
      </c>
      <c r="C427" s="20" t="s">
        <v>2111</v>
      </c>
      <c r="D427" s="186">
        <v>1175024</v>
      </c>
      <c r="E427" s="20" t="s">
        <v>2124</v>
      </c>
      <c r="F427" s="20">
        <v>178</v>
      </c>
    </row>
    <row r="428" spans="1:6" x14ac:dyDescent="0.25">
      <c r="A428" s="20" t="s">
        <v>2125</v>
      </c>
      <c r="B428" s="20" t="s">
        <v>2126</v>
      </c>
      <c r="C428" s="20" t="s">
        <v>2127</v>
      </c>
      <c r="D428" s="186">
        <v>1194025</v>
      </c>
      <c r="E428" s="20" t="s">
        <v>2128</v>
      </c>
      <c r="F428" s="20">
        <v>304</v>
      </c>
    </row>
    <row r="429" spans="1:6" x14ac:dyDescent="0.25">
      <c r="A429" s="20" t="s">
        <v>2129</v>
      </c>
      <c r="B429" s="20" t="s">
        <v>2130</v>
      </c>
      <c r="C429" s="20" t="s">
        <v>2127</v>
      </c>
      <c r="D429" s="186">
        <v>1271031</v>
      </c>
      <c r="E429" s="20" t="s">
        <v>1092</v>
      </c>
      <c r="F429" s="20">
        <v>305</v>
      </c>
    </row>
    <row r="430" spans="1:6" x14ac:dyDescent="0.25">
      <c r="A430" s="20" t="s">
        <v>2131</v>
      </c>
      <c r="B430" s="20" t="s">
        <v>2132</v>
      </c>
      <c r="C430" s="20" t="s">
        <v>2127</v>
      </c>
      <c r="D430" s="186">
        <v>1194022</v>
      </c>
      <c r="E430" s="20" t="s">
        <v>2133</v>
      </c>
      <c r="F430" s="20">
        <v>307</v>
      </c>
    </row>
    <row r="431" spans="1:6" x14ac:dyDescent="0.25">
      <c r="A431" s="20" t="s">
        <v>2134</v>
      </c>
      <c r="B431" s="20" t="s">
        <v>2135</v>
      </c>
      <c r="C431" s="20" t="s">
        <v>2127</v>
      </c>
      <c r="D431" s="186">
        <v>1126017</v>
      </c>
      <c r="E431" s="20" t="s">
        <v>1262</v>
      </c>
      <c r="F431" s="20">
        <v>310</v>
      </c>
    </row>
    <row r="432" spans="1:6" x14ac:dyDescent="0.25">
      <c r="A432" s="20" t="s">
        <v>2136</v>
      </c>
      <c r="B432" s="20" t="s">
        <v>2137</v>
      </c>
      <c r="C432" s="20" t="s">
        <v>2127</v>
      </c>
      <c r="D432" s="186">
        <v>1274024</v>
      </c>
      <c r="E432" s="20" t="s">
        <v>2138</v>
      </c>
      <c r="F432" s="20">
        <v>311</v>
      </c>
    </row>
    <row r="433" spans="1:6" x14ac:dyDescent="0.25">
      <c r="A433" s="20" t="s">
        <v>2139</v>
      </c>
      <c r="B433" s="20" t="s">
        <v>2135</v>
      </c>
      <c r="C433" s="20" t="s">
        <v>2127</v>
      </c>
      <c r="D433" s="186">
        <v>1126017</v>
      </c>
      <c r="E433" s="20" t="s">
        <v>1262</v>
      </c>
      <c r="F433" s="20">
        <v>312</v>
      </c>
    </row>
    <row r="434" spans="1:6" x14ac:dyDescent="0.25">
      <c r="A434" s="20" t="s">
        <v>2140</v>
      </c>
      <c r="B434" s="20" t="s">
        <v>2141</v>
      </c>
      <c r="C434" s="20" t="s">
        <v>2127</v>
      </c>
      <c r="D434" s="186">
        <v>1040023</v>
      </c>
      <c r="E434" s="20" t="s">
        <v>1154</v>
      </c>
      <c r="F434" s="20">
        <v>318</v>
      </c>
    </row>
    <row r="435" spans="1:6" x14ac:dyDescent="0.25">
      <c r="A435" s="20" t="s">
        <v>2142</v>
      </c>
      <c r="B435" s="20" t="s">
        <v>2143</v>
      </c>
      <c r="C435" s="20" t="s">
        <v>2127</v>
      </c>
      <c r="D435" s="186">
        <v>1060001</v>
      </c>
      <c r="E435" s="20" t="s">
        <v>1100</v>
      </c>
      <c r="F435" s="20">
        <v>319</v>
      </c>
    </row>
    <row r="436" spans="1:6" x14ac:dyDescent="0.25">
      <c r="A436" s="20" t="s">
        <v>2144</v>
      </c>
      <c r="B436" s="20" t="s">
        <v>2145</v>
      </c>
      <c r="C436" s="20" t="s">
        <v>2127</v>
      </c>
      <c r="D436" s="186">
        <v>1194009</v>
      </c>
      <c r="E436" s="20" t="s">
        <v>2146</v>
      </c>
      <c r="F436" s="20">
        <v>320</v>
      </c>
    </row>
    <row r="437" spans="1:6" x14ac:dyDescent="0.25">
      <c r="A437" s="20" t="s">
        <v>2147</v>
      </c>
      <c r="B437" s="20" t="s">
        <v>2148</v>
      </c>
      <c r="C437" s="20" t="s">
        <v>2127</v>
      </c>
      <c r="D437" s="186">
        <v>1025010</v>
      </c>
      <c r="E437" s="20" t="s">
        <v>2149</v>
      </c>
      <c r="F437" s="20">
        <v>322</v>
      </c>
    </row>
    <row r="438" spans="1:6" x14ac:dyDescent="0.25">
      <c r="A438" s="20" t="s">
        <v>2150</v>
      </c>
      <c r="B438" s="20" t="s">
        <v>2151</v>
      </c>
      <c r="C438" s="20" t="s">
        <v>2127</v>
      </c>
      <c r="D438" s="186">
        <v>1194013</v>
      </c>
      <c r="E438" s="20" t="s">
        <v>2152</v>
      </c>
      <c r="F438" s="20">
        <v>323</v>
      </c>
    </row>
    <row r="439" spans="1:6" x14ac:dyDescent="0.25">
      <c r="A439" s="20" t="s">
        <v>2153</v>
      </c>
      <c r="B439" s="20" t="s">
        <v>2154</v>
      </c>
      <c r="C439" s="20" t="s">
        <v>2127</v>
      </c>
      <c r="D439" s="186">
        <v>1194023</v>
      </c>
      <c r="E439" s="20" t="s">
        <v>2155</v>
      </c>
      <c r="F439" s="20">
        <v>324</v>
      </c>
    </row>
    <row r="440" spans="1:6" x14ac:dyDescent="0.25">
      <c r="A440" s="20" t="s">
        <v>2156</v>
      </c>
      <c r="B440" s="20" t="s">
        <v>2157</v>
      </c>
      <c r="C440" s="20" t="s">
        <v>2127</v>
      </c>
      <c r="D440" s="186">
        <v>1042016</v>
      </c>
      <c r="E440" s="20" t="s">
        <v>1301</v>
      </c>
      <c r="F440" s="20">
        <v>325</v>
      </c>
    </row>
    <row r="441" spans="1:6" x14ac:dyDescent="0.25">
      <c r="A441" s="20" t="s">
        <v>2158</v>
      </c>
      <c r="B441" s="20" t="s">
        <v>2145</v>
      </c>
      <c r="C441" s="20" t="s">
        <v>2127</v>
      </c>
      <c r="D441" s="186">
        <v>1194009</v>
      </c>
      <c r="E441" s="20" t="s">
        <v>2146</v>
      </c>
      <c r="F441" s="20">
        <v>328</v>
      </c>
    </row>
    <row r="442" spans="1:6" x14ac:dyDescent="0.25">
      <c r="A442" s="20" t="s">
        <v>2159</v>
      </c>
      <c r="B442" s="20" t="s">
        <v>2141</v>
      </c>
      <c r="C442" s="20" t="s">
        <v>2127</v>
      </c>
      <c r="D442" s="186">
        <v>1040023</v>
      </c>
      <c r="E442" s="20" t="s">
        <v>1154</v>
      </c>
      <c r="F442" s="20">
        <v>329</v>
      </c>
    </row>
    <row r="443" spans="1:6" x14ac:dyDescent="0.25">
      <c r="A443" s="20" t="s">
        <v>2160</v>
      </c>
      <c r="B443" s="20" t="s">
        <v>2130</v>
      </c>
      <c r="C443" s="20" t="s">
        <v>2127</v>
      </c>
      <c r="D443" s="186">
        <v>1271031</v>
      </c>
      <c r="E443" s="20" t="s">
        <v>1092</v>
      </c>
      <c r="F443" s="20">
        <v>330</v>
      </c>
    </row>
    <row r="444" spans="1:6" x14ac:dyDescent="0.25">
      <c r="A444" s="20" t="s">
        <v>2161</v>
      </c>
      <c r="B444" s="20" t="s">
        <v>2145</v>
      </c>
      <c r="C444" s="20" t="s">
        <v>2127</v>
      </c>
      <c r="D444" s="186">
        <v>1194009</v>
      </c>
      <c r="E444" s="20" t="s">
        <v>2146</v>
      </c>
      <c r="F444" s="20">
        <v>331</v>
      </c>
    </row>
    <row r="445" spans="1:6" x14ac:dyDescent="0.25">
      <c r="A445" s="20" t="s">
        <v>2162</v>
      </c>
      <c r="B445" s="20" t="s">
        <v>2145</v>
      </c>
      <c r="C445" s="20" t="s">
        <v>2127</v>
      </c>
      <c r="D445" s="186">
        <v>1194009</v>
      </c>
      <c r="E445" s="20" t="s">
        <v>2146</v>
      </c>
      <c r="F445" s="20">
        <v>332</v>
      </c>
    </row>
    <row r="446" spans="1:6" x14ac:dyDescent="0.25">
      <c r="A446" s="20" t="s">
        <v>2163</v>
      </c>
      <c r="B446" s="20" t="s">
        <v>2164</v>
      </c>
      <c r="C446" s="20" t="s">
        <v>2127</v>
      </c>
      <c r="D446" s="186">
        <v>1194021</v>
      </c>
      <c r="E446" s="20" t="s">
        <v>2165</v>
      </c>
      <c r="F446" s="20">
        <v>333</v>
      </c>
    </row>
    <row r="447" spans="1:6" x14ac:dyDescent="0.25">
      <c r="A447" s="20" t="s">
        <v>2166</v>
      </c>
      <c r="B447" s="20" t="s">
        <v>2145</v>
      </c>
      <c r="C447" s="20" t="s">
        <v>2127</v>
      </c>
      <c r="D447" s="186">
        <v>1194009</v>
      </c>
      <c r="E447" s="20" t="s">
        <v>2146</v>
      </c>
      <c r="F447" s="20">
        <v>334</v>
      </c>
    </row>
    <row r="448" spans="1:6" x14ac:dyDescent="0.25">
      <c r="A448" s="20" t="s">
        <v>2167</v>
      </c>
      <c r="B448" s="20" t="s">
        <v>2143</v>
      </c>
      <c r="C448" s="20" t="s">
        <v>2127</v>
      </c>
      <c r="D448" s="186">
        <v>1060001</v>
      </c>
      <c r="E448" s="20" t="s">
        <v>1100</v>
      </c>
      <c r="F448" s="20">
        <v>338</v>
      </c>
    </row>
    <row r="449" spans="1:6" x14ac:dyDescent="0.25">
      <c r="A449" s="20" t="s">
        <v>2168</v>
      </c>
      <c r="B449" s="20" t="s">
        <v>2141</v>
      </c>
      <c r="C449" s="20" t="s">
        <v>2127</v>
      </c>
      <c r="D449" s="186">
        <v>1040023</v>
      </c>
      <c r="E449" s="20" t="s">
        <v>1154</v>
      </c>
      <c r="F449" s="20">
        <v>339</v>
      </c>
    </row>
    <row r="450" spans="1:6" x14ac:dyDescent="0.25">
      <c r="A450" s="20" t="s">
        <v>2169</v>
      </c>
      <c r="B450" s="20" t="s">
        <v>2145</v>
      </c>
      <c r="C450" s="20" t="s">
        <v>2127</v>
      </c>
      <c r="D450" s="186">
        <v>1194009</v>
      </c>
      <c r="E450" s="20" t="s">
        <v>2146</v>
      </c>
      <c r="F450" s="20">
        <v>340</v>
      </c>
    </row>
    <row r="451" spans="1:6" x14ac:dyDescent="0.25">
      <c r="A451" s="20" t="s">
        <v>2170</v>
      </c>
      <c r="B451" s="20" t="s">
        <v>2171</v>
      </c>
      <c r="C451" s="20" t="s">
        <v>2127</v>
      </c>
      <c r="D451" s="186">
        <v>1194010</v>
      </c>
      <c r="E451" s="20" t="s">
        <v>2172</v>
      </c>
      <c r="F451" s="20">
        <v>342</v>
      </c>
    </row>
    <row r="452" spans="1:6" x14ac:dyDescent="0.25">
      <c r="A452" s="20" t="s">
        <v>2173</v>
      </c>
      <c r="B452" s="20" t="s">
        <v>2174</v>
      </c>
      <c r="C452" s="20" t="s">
        <v>2127</v>
      </c>
      <c r="D452" s="186">
        <v>1081016</v>
      </c>
      <c r="E452" s="20" t="s">
        <v>1522</v>
      </c>
      <c r="F452" s="20">
        <v>343</v>
      </c>
    </row>
    <row r="453" spans="1:6" x14ac:dyDescent="0.25">
      <c r="A453" s="20" t="s">
        <v>2175</v>
      </c>
      <c r="B453" s="20" t="s">
        <v>2148</v>
      </c>
      <c r="C453" s="20" t="s">
        <v>2127</v>
      </c>
      <c r="D453" s="186">
        <v>1025010</v>
      </c>
      <c r="E453" s="20" t="s">
        <v>2149</v>
      </c>
      <c r="F453" s="20">
        <v>344</v>
      </c>
    </row>
    <row r="454" spans="1:6" x14ac:dyDescent="0.25">
      <c r="A454" s="20" t="s">
        <v>2176</v>
      </c>
      <c r="B454" s="20" t="s">
        <v>2177</v>
      </c>
      <c r="C454" s="20" t="s">
        <v>2127</v>
      </c>
      <c r="D454" s="186">
        <v>1194027</v>
      </c>
      <c r="E454" s="20" t="s">
        <v>2178</v>
      </c>
      <c r="F454" s="20">
        <v>346</v>
      </c>
    </row>
    <row r="455" spans="1:6" x14ac:dyDescent="0.25">
      <c r="A455" s="20" t="s">
        <v>2179</v>
      </c>
      <c r="B455" s="20" t="s">
        <v>2145</v>
      </c>
      <c r="C455" s="20" t="s">
        <v>2127</v>
      </c>
      <c r="D455" s="186">
        <v>1194009</v>
      </c>
      <c r="E455" s="20" t="s">
        <v>2146</v>
      </c>
      <c r="F455" s="20">
        <v>349</v>
      </c>
    </row>
    <row r="456" spans="1:6" x14ac:dyDescent="0.25">
      <c r="A456" s="20" t="s">
        <v>2180</v>
      </c>
      <c r="B456" s="20" t="s">
        <v>2181</v>
      </c>
      <c r="C456" s="20" t="s">
        <v>2127</v>
      </c>
      <c r="D456" s="186">
        <v>1194030</v>
      </c>
      <c r="E456" s="20" t="s">
        <v>2182</v>
      </c>
      <c r="F456" s="20">
        <v>353</v>
      </c>
    </row>
    <row r="457" spans="1:6" x14ac:dyDescent="0.25">
      <c r="A457" s="20" t="s">
        <v>2183</v>
      </c>
      <c r="B457" s="20" t="s">
        <v>2184</v>
      </c>
      <c r="C457" s="20" t="s">
        <v>2185</v>
      </c>
      <c r="D457" s="186">
        <v>1196034</v>
      </c>
      <c r="E457" s="20" t="s">
        <v>2186</v>
      </c>
      <c r="F457" s="20">
        <v>161</v>
      </c>
    </row>
    <row r="458" spans="1:6" x14ac:dyDescent="0.25">
      <c r="A458" s="20" t="s">
        <v>2187</v>
      </c>
      <c r="B458" s="20" t="s">
        <v>2188</v>
      </c>
      <c r="C458" s="20" t="s">
        <v>2185</v>
      </c>
      <c r="D458" s="186">
        <v>1196031</v>
      </c>
      <c r="E458" s="20" t="s">
        <v>2189</v>
      </c>
      <c r="F458" s="20">
        <v>163</v>
      </c>
    </row>
    <row r="459" spans="1:6" x14ac:dyDescent="0.25">
      <c r="A459" s="20" t="s">
        <v>2190</v>
      </c>
      <c r="B459" s="20" t="s">
        <v>2191</v>
      </c>
      <c r="C459" s="20" t="s">
        <v>2185</v>
      </c>
      <c r="D459" s="186">
        <v>1196027</v>
      </c>
      <c r="E459" s="20" t="s">
        <v>2192</v>
      </c>
      <c r="F459" s="20">
        <v>164</v>
      </c>
    </row>
    <row r="460" spans="1:6" x14ac:dyDescent="0.25">
      <c r="A460" s="20" t="s">
        <v>2193</v>
      </c>
      <c r="B460" s="20" t="s">
        <v>2194</v>
      </c>
      <c r="C460" s="20" t="s">
        <v>2185</v>
      </c>
      <c r="D460" s="186">
        <v>1196022</v>
      </c>
      <c r="E460" s="20" t="s">
        <v>2195</v>
      </c>
      <c r="F460" s="20">
        <v>165</v>
      </c>
    </row>
    <row r="461" spans="1:6" x14ac:dyDescent="0.25">
      <c r="A461" s="20" t="s">
        <v>2196</v>
      </c>
      <c r="B461" s="20" t="s">
        <v>2197</v>
      </c>
      <c r="C461" s="20" t="s">
        <v>2185</v>
      </c>
      <c r="D461" s="186">
        <v>1196033</v>
      </c>
      <c r="E461" s="20" t="s">
        <v>2198</v>
      </c>
      <c r="F461" s="20">
        <v>172</v>
      </c>
    </row>
    <row r="462" spans="1:6" x14ac:dyDescent="0.25">
      <c r="A462" s="20" t="s">
        <v>2199</v>
      </c>
      <c r="B462" s="20" t="s">
        <v>2200</v>
      </c>
      <c r="C462" s="20" t="s">
        <v>2185</v>
      </c>
      <c r="D462" s="186">
        <v>1196030</v>
      </c>
      <c r="E462" s="20" t="s">
        <v>2201</v>
      </c>
      <c r="F462" s="20">
        <v>174</v>
      </c>
    </row>
    <row r="463" spans="1:6" x14ac:dyDescent="0.25">
      <c r="A463" s="20" t="s">
        <v>2202</v>
      </c>
      <c r="B463" s="20" t="s">
        <v>2203</v>
      </c>
      <c r="C463" s="20" t="s">
        <v>2185</v>
      </c>
      <c r="D463" s="186">
        <v>1196005</v>
      </c>
      <c r="E463" s="20" t="s">
        <v>2204</v>
      </c>
      <c r="F463" s="20">
        <v>177</v>
      </c>
    </row>
    <row r="464" spans="1:6" x14ac:dyDescent="0.25">
      <c r="A464" s="20" t="s">
        <v>2205</v>
      </c>
      <c r="B464" s="20" t="s">
        <v>2206</v>
      </c>
      <c r="C464" s="20" t="s">
        <v>2185</v>
      </c>
      <c r="D464" s="186">
        <v>1196008</v>
      </c>
      <c r="E464" s="20" t="s">
        <v>2207</v>
      </c>
      <c r="F464" s="20">
        <v>178</v>
      </c>
    </row>
    <row r="465" spans="1:6" x14ac:dyDescent="0.25">
      <c r="A465" s="20" t="s">
        <v>2208</v>
      </c>
      <c r="B465" s="20" t="s">
        <v>2209</v>
      </c>
      <c r="C465" s="20" t="s">
        <v>2185</v>
      </c>
      <c r="D465" s="186">
        <v>1196015</v>
      </c>
      <c r="E465" s="20" t="s">
        <v>2210</v>
      </c>
      <c r="F465" s="20">
        <v>179</v>
      </c>
    </row>
    <row r="466" spans="1:6" x14ac:dyDescent="0.25">
      <c r="A466" s="20" t="s">
        <v>2211</v>
      </c>
      <c r="B466" s="20" t="s">
        <v>2212</v>
      </c>
      <c r="C466" s="20" t="s">
        <v>2185</v>
      </c>
      <c r="D466" s="186">
        <v>1196026</v>
      </c>
      <c r="E466" s="20" t="s">
        <v>2213</v>
      </c>
      <c r="F466" s="20">
        <v>182</v>
      </c>
    </row>
    <row r="467" spans="1:6" x14ac:dyDescent="0.25">
      <c r="A467" s="20" t="s">
        <v>2214</v>
      </c>
      <c r="B467" s="20" t="s">
        <v>2215</v>
      </c>
      <c r="C467" s="20" t="s">
        <v>2216</v>
      </c>
      <c r="D467" s="186">
        <v>1246004</v>
      </c>
      <c r="E467" s="20" t="s">
        <v>1304</v>
      </c>
      <c r="F467" s="20">
        <v>210</v>
      </c>
    </row>
    <row r="468" spans="1:6" x14ac:dyDescent="0.25">
      <c r="A468" s="20" t="s">
        <v>2217</v>
      </c>
      <c r="B468" s="20" t="s">
        <v>2218</v>
      </c>
      <c r="C468" s="20" t="s">
        <v>2219</v>
      </c>
      <c r="D468" s="186">
        <v>1205046</v>
      </c>
      <c r="E468" s="20" t="s">
        <v>2220</v>
      </c>
      <c r="F468" s="20">
        <v>952</v>
      </c>
    </row>
    <row r="469" spans="1:6" x14ac:dyDescent="0.25">
      <c r="A469" s="20" t="s">
        <v>2221</v>
      </c>
      <c r="B469" s="20" t="s">
        <v>2222</v>
      </c>
      <c r="C469" s="20" t="s">
        <v>2219</v>
      </c>
      <c r="D469" s="186">
        <v>1205103</v>
      </c>
      <c r="E469" s="20" t="s">
        <v>2223</v>
      </c>
      <c r="F469" s="20">
        <v>953</v>
      </c>
    </row>
    <row r="470" spans="1:6" x14ac:dyDescent="0.25">
      <c r="A470" s="20" t="s">
        <v>2224</v>
      </c>
      <c r="B470" s="20" t="s">
        <v>2225</v>
      </c>
      <c r="C470" s="20" t="s">
        <v>2219</v>
      </c>
      <c r="D470" s="186">
        <v>1205032</v>
      </c>
      <c r="E470" s="20" t="s">
        <v>2226</v>
      </c>
      <c r="F470" s="20">
        <v>954</v>
      </c>
    </row>
    <row r="471" spans="1:6" x14ac:dyDescent="0.25">
      <c r="A471" s="20" t="s">
        <v>2227</v>
      </c>
      <c r="B471" s="20" t="s">
        <v>2228</v>
      </c>
      <c r="C471" s="20" t="s">
        <v>2219</v>
      </c>
      <c r="D471" s="186">
        <v>1205059</v>
      </c>
      <c r="E471" s="20" t="s">
        <v>2229</v>
      </c>
      <c r="F471" s="20">
        <v>958</v>
      </c>
    </row>
    <row r="472" spans="1:6" x14ac:dyDescent="0.25">
      <c r="A472" s="20" t="s">
        <v>2230</v>
      </c>
      <c r="B472" s="20" t="s">
        <v>2231</v>
      </c>
      <c r="C472" s="20" t="s">
        <v>2219</v>
      </c>
      <c r="D472" s="186">
        <v>1205037</v>
      </c>
      <c r="E472" s="20" t="s">
        <v>2232</v>
      </c>
      <c r="F472" s="20">
        <v>959</v>
      </c>
    </row>
    <row r="473" spans="1:6" x14ac:dyDescent="0.25">
      <c r="A473" s="20" t="s">
        <v>2233</v>
      </c>
      <c r="B473" s="20" t="s">
        <v>2234</v>
      </c>
      <c r="C473" s="20" t="s">
        <v>2219</v>
      </c>
      <c r="D473" s="186">
        <v>1205034</v>
      </c>
      <c r="E473" s="20" t="s">
        <v>2235</v>
      </c>
      <c r="F473" s="20">
        <v>960</v>
      </c>
    </row>
    <row r="474" spans="1:6" x14ac:dyDescent="0.25">
      <c r="A474" s="20" t="s">
        <v>2236</v>
      </c>
      <c r="B474" s="20" t="s">
        <v>2237</v>
      </c>
      <c r="C474" s="20" t="s">
        <v>2219</v>
      </c>
      <c r="D474" s="186">
        <v>1205078</v>
      </c>
      <c r="E474" s="20" t="s">
        <v>2238</v>
      </c>
      <c r="F474" s="20">
        <v>962</v>
      </c>
    </row>
    <row r="475" spans="1:6" x14ac:dyDescent="0.25">
      <c r="A475" s="20" t="s">
        <v>2239</v>
      </c>
      <c r="B475" s="20" t="s">
        <v>2225</v>
      </c>
      <c r="C475" s="20" t="s">
        <v>2219</v>
      </c>
      <c r="D475" s="186">
        <v>1205032</v>
      </c>
      <c r="E475" s="20" t="s">
        <v>2226</v>
      </c>
      <c r="F475" s="20">
        <v>964</v>
      </c>
    </row>
    <row r="476" spans="1:6" x14ac:dyDescent="0.25">
      <c r="A476" s="20" t="s">
        <v>2240</v>
      </c>
      <c r="B476" s="20" t="s">
        <v>2241</v>
      </c>
      <c r="C476" s="20" t="s">
        <v>2219</v>
      </c>
      <c r="D476" s="186">
        <v>1205041</v>
      </c>
      <c r="E476" s="20" t="s">
        <v>2242</v>
      </c>
      <c r="F476" s="20">
        <v>966</v>
      </c>
    </row>
    <row r="477" spans="1:6" x14ac:dyDescent="0.25">
      <c r="A477" s="20" t="s">
        <v>2243</v>
      </c>
      <c r="B477" s="20" t="s">
        <v>2244</v>
      </c>
      <c r="C477" s="20" t="s">
        <v>2219</v>
      </c>
      <c r="D477" s="186">
        <v>1205155</v>
      </c>
      <c r="E477" s="20" t="s">
        <v>2245</v>
      </c>
      <c r="F477" s="20">
        <v>968</v>
      </c>
    </row>
    <row r="478" spans="1:6" x14ac:dyDescent="0.25">
      <c r="A478" s="20" t="s">
        <v>2246</v>
      </c>
      <c r="B478" s="20" t="s">
        <v>2247</v>
      </c>
      <c r="C478" s="20" t="s">
        <v>2219</v>
      </c>
      <c r="D478" s="186">
        <v>1205178</v>
      </c>
      <c r="E478" s="20" t="s">
        <v>2248</v>
      </c>
      <c r="F478" s="20">
        <v>969</v>
      </c>
    </row>
    <row r="479" spans="1:6" x14ac:dyDescent="0.25">
      <c r="A479" s="20" t="s">
        <v>2249</v>
      </c>
      <c r="B479" s="20" t="s">
        <v>2250</v>
      </c>
      <c r="C479" s="20" t="s">
        <v>2219</v>
      </c>
      <c r="D479" s="186">
        <v>1205060</v>
      </c>
      <c r="E479" s="20" t="s">
        <v>2251</v>
      </c>
      <c r="F479" s="20">
        <v>970</v>
      </c>
    </row>
    <row r="480" spans="1:6" x14ac:dyDescent="0.25">
      <c r="A480" s="20" t="s">
        <v>2252</v>
      </c>
      <c r="B480" s="20" t="s">
        <v>2253</v>
      </c>
      <c r="C480" s="20" t="s">
        <v>2219</v>
      </c>
      <c r="D480" s="186">
        <v>1205176</v>
      </c>
      <c r="E480" s="20" t="s">
        <v>2254</v>
      </c>
      <c r="F480" s="20">
        <v>971</v>
      </c>
    </row>
    <row r="481" spans="1:6" x14ac:dyDescent="0.25">
      <c r="A481" s="20" t="s">
        <v>2255</v>
      </c>
      <c r="B481" s="20" t="s">
        <v>2256</v>
      </c>
      <c r="C481" s="20" t="s">
        <v>2219</v>
      </c>
      <c r="D481" s="186">
        <v>1205175</v>
      </c>
      <c r="E481" s="20" t="s">
        <v>2257</v>
      </c>
      <c r="F481" s="20">
        <v>972</v>
      </c>
    </row>
    <row r="482" spans="1:6" x14ac:dyDescent="0.25">
      <c r="A482" s="20" t="s">
        <v>2258</v>
      </c>
      <c r="B482" s="20" t="s">
        <v>2241</v>
      </c>
      <c r="C482" s="20" t="s">
        <v>2219</v>
      </c>
      <c r="D482" s="186">
        <v>1205041</v>
      </c>
      <c r="E482" s="20" t="s">
        <v>2242</v>
      </c>
      <c r="F482" s="20">
        <v>974</v>
      </c>
    </row>
    <row r="483" spans="1:6" x14ac:dyDescent="0.25">
      <c r="A483" s="20" t="s">
        <v>2259</v>
      </c>
      <c r="B483" s="20" t="s">
        <v>2260</v>
      </c>
      <c r="C483" s="20" t="s">
        <v>2219</v>
      </c>
      <c r="D483" s="186">
        <v>1205000</v>
      </c>
      <c r="E483" s="20" t="s">
        <v>2261</v>
      </c>
      <c r="F483" s="20">
        <v>975</v>
      </c>
    </row>
    <row r="484" spans="1:6" x14ac:dyDescent="0.25">
      <c r="A484" s="20" t="s">
        <v>2262</v>
      </c>
      <c r="B484" s="20" t="s">
        <v>2218</v>
      </c>
      <c r="C484" s="20" t="s">
        <v>2219</v>
      </c>
      <c r="D484" s="186">
        <v>1205046</v>
      </c>
      <c r="E484" s="20" t="s">
        <v>2220</v>
      </c>
      <c r="F484" s="20">
        <v>976</v>
      </c>
    </row>
    <row r="485" spans="1:6" x14ac:dyDescent="0.25">
      <c r="A485" s="20" t="s">
        <v>2263</v>
      </c>
      <c r="B485" s="20" t="s">
        <v>2244</v>
      </c>
      <c r="C485" s="20" t="s">
        <v>2219</v>
      </c>
      <c r="D485" s="186">
        <v>1205155</v>
      </c>
      <c r="E485" s="20" t="s">
        <v>2245</v>
      </c>
      <c r="F485" s="20">
        <v>980</v>
      </c>
    </row>
    <row r="486" spans="1:6" x14ac:dyDescent="0.25">
      <c r="A486" s="20" t="s">
        <v>2264</v>
      </c>
      <c r="B486" s="20" t="s">
        <v>2265</v>
      </c>
      <c r="C486" s="20" t="s">
        <v>2219</v>
      </c>
      <c r="D486" s="186">
        <v>1205179</v>
      </c>
      <c r="E486" s="20" t="s">
        <v>2266</v>
      </c>
      <c r="F486" s="20">
        <v>981</v>
      </c>
    </row>
    <row r="487" spans="1:6" x14ac:dyDescent="0.25">
      <c r="A487" s="20" t="s">
        <v>2267</v>
      </c>
      <c r="B487" s="20" t="s">
        <v>2268</v>
      </c>
      <c r="C487" s="20" t="s">
        <v>2269</v>
      </c>
      <c r="D487" s="186">
        <v>1274075</v>
      </c>
      <c r="E487" s="20" t="s">
        <v>1410</v>
      </c>
      <c r="F487" s="20">
        <v>302</v>
      </c>
    </row>
    <row r="488" spans="1:6" x14ac:dyDescent="0.25">
      <c r="A488" s="20" t="s">
        <v>2270</v>
      </c>
      <c r="B488" s="20" t="s">
        <v>2271</v>
      </c>
      <c r="C488" s="20" t="s">
        <v>2269</v>
      </c>
      <c r="D488" s="186">
        <v>1056001</v>
      </c>
      <c r="E488" s="20" t="s">
        <v>2272</v>
      </c>
      <c r="F488" s="20">
        <v>306</v>
      </c>
    </row>
    <row r="489" spans="1:6" x14ac:dyDescent="0.25">
      <c r="A489" s="20" t="s">
        <v>2273</v>
      </c>
      <c r="B489" s="20" t="s">
        <v>2268</v>
      </c>
      <c r="C489" s="20" t="s">
        <v>2269</v>
      </c>
      <c r="D489" s="186">
        <v>1274075</v>
      </c>
      <c r="E489" s="20" t="s">
        <v>1410</v>
      </c>
      <c r="F489" s="20">
        <v>307</v>
      </c>
    </row>
    <row r="490" spans="1:6" x14ac:dyDescent="0.25">
      <c r="A490" s="20" t="s">
        <v>2274</v>
      </c>
      <c r="B490" s="20" t="s">
        <v>2275</v>
      </c>
      <c r="C490" s="20" t="s">
        <v>2269</v>
      </c>
      <c r="D490" s="186">
        <v>1032005</v>
      </c>
      <c r="E490" s="20" t="s">
        <v>2276</v>
      </c>
      <c r="F490" s="20">
        <v>308</v>
      </c>
    </row>
    <row r="491" spans="1:6" x14ac:dyDescent="0.25">
      <c r="A491" s="20" t="s">
        <v>2277</v>
      </c>
      <c r="B491" s="20" t="s">
        <v>2278</v>
      </c>
      <c r="C491" s="20" t="s">
        <v>2269</v>
      </c>
      <c r="D491" s="186">
        <v>1213000</v>
      </c>
      <c r="E491" s="20" t="s">
        <v>2279</v>
      </c>
      <c r="F491" s="20">
        <v>311</v>
      </c>
    </row>
    <row r="492" spans="1:6" x14ac:dyDescent="0.25">
      <c r="A492" s="20" t="s">
        <v>2280</v>
      </c>
      <c r="B492" s="20" t="s">
        <v>2281</v>
      </c>
      <c r="C492" s="20" t="s">
        <v>2269</v>
      </c>
      <c r="D492" s="186">
        <v>1032006</v>
      </c>
      <c r="E492" s="20" t="s">
        <v>2282</v>
      </c>
      <c r="F492" s="20">
        <v>313</v>
      </c>
    </row>
    <row r="493" spans="1:6" x14ac:dyDescent="0.25">
      <c r="A493" s="20" t="s">
        <v>2283</v>
      </c>
      <c r="B493" s="20" t="s">
        <v>2268</v>
      </c>
      <c r="C493" s="20" t="s">
        <v>2269</v>
      </c>
      <c r="D493" s="186">
        <v>1274075</v>
      </c>
      <c r="E493" s="20" t="s">
        <v>1410</v>
      </c>
      <c r="F493" s="20">
        <v>314</v>
      </c>
    </row>
    <row r="494" spans="1:6" x14ac:dyDescent="0.25">
      <c r="A494" s="20" t="s">
        <v>2284</v>
      </c>
      <c r="B494" s="20" t="s">
        <v>2285</v>
      </c>
      <c r="C494" s="20" t="s">
        <v>2286</v>
      </c>
      <c r="D494" s="186">
        <v>1208006</v>
      </c>
      <c r="E494" s="20" t="s">
        <v>2287</v>
      </c>
      <c r="F494" s="20">
        <v>35</v>
      </c>
    </row>
    <row r="495" spans="1:6" x14ac:dyDescent="0.25">
      <c r="A495" s="20" t="s">
        <v>2288</v>
      </c>
      <c r="B495" s="20" t="s">
        <v>2289</v>
      </c>
      <c r="C495" s="20" t="s">
        <v>2286</v>
      </c>
      <c r="D495" s="186">
        <v>1274075</v>
      </c>
      <c r="E495" s="20" t="s">
        <v>1410</v>
      </c>
      <c r="F495" s="20">
        <v>36</v>
      </c>
    </row>
    <row r="496" spans="1:6" x14ac:dyDescent="0.25">
      <c r="A496" s="20" t="s">
        <v>2290</v>
      </c>
      <c r="B496" s="20" t="s">
        <v>2291</v>
      </c>
      <c r="C496" s="20" t="s">
        <v>2286</v>
      </c>
      <c r="D496" s="186">
        <v>1246016</v>
      </c>
      <c r="E496" s="20" t="s">
        <v>1062</v>
      </c>
      <c r="F496" s="20">
        <v>44</v>
      </c>
    </row>
    <row r="497" spans="1:6" x14ac:dyDescent="0.25">
      <c r="A497" s="20" t="s">
        <v>2292</v>
      </c>
      <c r="B497" s="20" t="s">
        <v>2293</v>
      </c>
      <c r="C497" s="20" t="s">
        <v>2286</v>
      </c>
      <c r="D497" s="186">
        <v>1092047</v>
      </c>
      <c r="E497" s="20" t="s">
        <v>1126</v>
      </c>
      <c r="F497" s="20">
        <v>45</v>
      </c>
    </row>
    <row r="498" spans="1:6" x14ac:dyDescent="0.25">
      <c r="A498" s="20" t="s">
        <v>2294</v>
      </c>
      <c r="B498" s="20" t="s">
        <v>2295</v>
      </c>
      <c r="C498" s="20" t="s">
        <v>2296</v>
      </c>
      <c r="D498" s="186">
        <v>1209006</v>
      </c>
      <c r="E498" s="20" t="s">
        <v>2297</v>
      </c>
      <c r="F498" s="20">
        <v>144</v>
      </c>
    </row>
    <row r="499" spans="1:6" x14ac:dyDescent="0.25">
      <c r="A499" s="20" t="s">
        <v>2298</v>
      </c>
      <c r="B499" s="20" t="s">
        <v>2295</v>
      </c>
      <c r="C499" s="20" t="s">
        <v>2296</v>
      </c>
      <c r="D499" s="186">
        <v>1209006</v>
      </c>
      <c r="E499" s="20" t="s">
        <v>2297</v>
      </c>
      <c r="F499" s="20">
        <v>145</v>
      </c>
    </row>
    <row r="500" spans="1:6" x14ac:dyDescent="0.25">
      <c r="A500" s="20" t="s">
        <v>2299</v>
      </c>
      <c r="B500" s="20" t="s">
        <v>2300</v>
      </c>
      <c r="C500" s="20" t="s">
        <v>2301</v>
      </c>
      <c r="D500" s="186">
        <v>1220014</v>
      </c>
      <c r="E500" s="20" t="s">
        <v>1043</v>
      </c>
      <c r="F500" s="20">
        <v>72</v>
      </c>
    </row>
    <row r="501" spans="1:6" x14ac:dyDescent="0.25">
      <c r="A501" s="20" t="s">
        <v>2302</v>
      </c>
      <c r="B501" s="20" t="s">
        <v>2303</v>
      </c>
      <c r="C501" s="20" t="s">
        <v>2304</v>
      </c>
      <c r="D501" s="186">
        <v>1222060</v>
      </c>
      <c r="E501" s="20" t="s">
        <v>2305</v>
      </c>
      <c r="F501" s="20">
        <v>263</v>
      </c>
    </row>
    <row r="502" spans="1:6" x14ac:dyDescent="0.25">
      <c r="A502" s="20" t="s">
        <v>2306</v>
      </c>
      <c r="B502" s="20" t="s">
        <v>2307</v>
      </c>
      <c r="C502" s="20" t="s">
        <v>2308</v>
      </c>
      <c r="D502" s="186">
        <v>1223020</v>
      </c>
      <c r="E502" s="20" t="s">
        <v>2309</v>
      </c>
      <c r="F502" s="20">
        <v>176</v>
      </c>
    </row>
    <row r="503" spans="1:6" x14ac:dyDescent="0.25">
      <c r="A503" s="20" t="s">
        <v>2310</v>
      </c>
      <c r="B503" s="20" t="s">
        <v>2311</v>
      </c>
      <c r="C503" s="20" t="s">
        <v>2308</v>
      </c>
      <c r="D503" s="186">
        <v>1092074</v>
      </c>
      <c r="E503" s="20" t="s">
        <v>1095</v>
      </c>
      <c r="F503" s="20">
        <v>177</v>
      </c>
    </row>
    <row r="504" spans="1:6" x14ac:dyDescent="0.25">
      <c r="A504" s="20" t="s">
        <v>2312</v>
      </c>
      <c r="B504" s="20" t="s">
        <v>2313</v>
      </c>
      <c r="C504" s="20" t="s">
        <v>2308</v>
      </c>
      <c r="D504" s="186">
        <v>1274071</v>
      </c>
      <c r="E504" s="20" t="s">
        <v>1047</v>
      </c>
      <c r="F504" s="20">
        <v>179</v>
      </c>
    </row>
    <row r="505" spans="1:6" x14ac:dyDescent="0.25">
      <c r="A505" s="20" t="s">
        <v>2314</v>
      </c>
      <c r="B505" s="20" t="s">
        <v>2315</v>
      </c>
      <c r="C505" s="20" t="s">
        <v>2308</v>
      </c>
      <c r="D505" s="186">
        <v>1092076</v>
      </c>
      <c r="E505" s="20" t="s">
        <v>1690</v>
      </c>
      <c r="F505" s="20">
        <v>180</v>
      </c>
    </row>
    <row r="506" spans="1:6" x14ac:dyDescent="0.25">
      <c r="A506" s="20" t="s">
        <v>2316</v>
      </c>
      <c r="B506" s="20" t="s">
        <v>2317</v>
      </c>
      <c r="C506" s="20" t="s">
        <v>2308</v>
      </c>
      <c r="D506" s="186">
        <v>1223054</v>
      </c>
      <c r="E506" s="20" t="s">
        <v>2318</v>
      </c>
      <c r="F506" s="20">
        <v>182</v>
      </c>
    </row>
    <row r="507" spans="1:6" x14ac:dyDescent="0.25">
      <c r="A507" s="20" t="s">
        <v>2319</v>
      </c>
      <c r="B507" s="20" t="s">
        <v>2320</v>
      </c>
      <c r="C507" s="20" t="s">
        <v>2308</v>
      </c>
      <c r="D507" s="186">
        <v>1073021</v>
      </c>
      <c r="E507" s="20" t="s">
        <v>1293</v>
      </c>
      <c r="F507" s="20">
        <v>183</v>
      </c>
    </row>
    <row r="508" spans="1:6" x14ac:dyDescent="0.25">
      <c r="A508" s="20" t="s">
        <v>2321</v>
      </c>
      <c r="B508" s="20" t="s">
        <v>2322</v>
      </c>
      <c r="C508" s="20" t="s">
        <v>2308</v>
      </c>
      <c r="D508" s="186">
        <v>1223061</v>
      </c>
      <c r="E508" s="20" t="s">
        <v>2323</v>
      </c>
      <c r="F508" s="20">
        <v>184</v>
      </c>
    </row>
    <row r="509" spans="1:6" x14ac:dyDescent="0.25">
      <c r="A509" s="20" t="s">
        <v>2324</v>
      </c>
      <c r="B509" s="20" t="s">
        <v>2325</v>
      </c>
      <c r="C509" s="20" t="s">
        <v>2308</v>
      </c>
      <c r="D509" s="186">
        <v>1274050</v>
      </c>
      <c r="E509" s="20" t="s">
        <v>2326</v>
      </c>
      <c r="F509" s="20">
        <v>185</v>
      </c>
    </row>
    <row r="510" spans="1:6" x14ac:dyDescent="0.25">
      <c r="A510" s="20" t="s">
        <v>2327</v>
      </c>
      <c r="B510" s="20" t="s">
        <v>2328</v>
      </c>
      <c r="C510" s="20" t="s">
        <v>2329</v>
      </c>
      <c r="D510" s="186">
        <v>1245006</v>
      </c>
      <c r="E510" s="20" t="s">
        <v>2330</v>
      </c>
      <c r="F510" s="20">
        <v>958</v>
      </c>
    </row>
    <row r="511" spans="1:6" x14ac:dyDescent="0.25">
      <c r="A511" s="20" t="s">
        <v>2331</v>
      </c>
      <c r="B511" s="20" t="s">
        <v>2332</v>
      </c>
      <c r="C511" s="20" t="s">
        <v>2329</v>
      </c>
      <c r="D511" s="186">
        <v>1092074</v>
      </c>
      <c r="E511" s="20" t="s">
        <v>1095</v>
      </c>
      <c r="F511" s="20">
        <v>961</v>
      </c>
    </row>
    <row r="512" spans="1:6" x14ac:dyDescent="0.25">
      <c r="A512" s="20" t="s">
        <v>2333</v>
      </c>
      <c r="B512" s="20" t="s">
        <v>2334</v>
      </c>
      <c r="C512" s="20" t="s">
        <v>2329</v>
      </c>
      <c r="D512" s="186">
        <v>1193000</v>
      </c>
      <c r="E512" s="20" t="s">
        <v>1618</v>
      </c>
      <c r="F512" s="20">
        <v>963</v>
      </c>
    </row>
    <row r="513" spans="1:6" x14ac:dyDescent="0.25">
      <c r="A513" s="20" t="s">
        <v>2335</v>
      </c>
      <c r="B513" s="20" t="s">
        <v>2336</v>
      </c>
      <c r="C513" s="20" t="s">
        <v>2329</v>
      </c>
      <c r="D513" s="186">
        <v>1246044</v>
      </c>
      <c r="E513" s="20" t="s">
        <v>2337</v>
      </c>
      <c r="F513" s="20">
        <v>967</v>
      </c>
    </row>
    <row r="514" spans="1:6" x14ac:dyDescent="0.25">
      <c r="A514" s="20" t="s">
        <v>2338</v>
      </c>
      <c r="B514" s="20" t="s">
        <v>2339</v>
      </c>
      <c r="C514" s="20" t="s">
        <v>2329</v>
      </c>
      <c r="D514" s="186">
        <v>1240001</v>
      </c>
      <c r="E514" s="20" t="s">
        <v>2340</v>
      </c>
      <c r="F514" s="20">
        <v>968</v>
      </c>
    </row>
    <row r="515" spans="1:6" x14ac:dyDescent="0.25">
      <c r="A515" s="20" t="s">
        <v>2341</v>
      </c>
      <c r="B515" s="20" t="s">
        <v>2342</v>
      </c>
      <c r="C515" s="20" t="s">
        <v>2329</v>
      </c>
      <c r="D515" s="186">
        <v>1240132</v>
      </c>
      <c r="E515" s="20" t="s">
        <v>2343</v>
      </c>
      <c r="F515" s="20">
        <v>970</v>
      </c>
    </row>
    <row r="516" spans="1:6" x14ac:dyDescent="0.25">
      <c r="A516" s="20" t="s">
        <v>2344</v>
      </c>
      <c r="B516" s="20" t="s">
        <v>2345</v>
      </c>
      <c r="C516" s="20" t="s">
        <v>2329</v>
      </c>
      <c r="D516" s="186">
        <v>1240116</v>
      </c>
      <c r="E516" s="20" t="s">
        <v>2346</v>
      </c>
      <c r="F516" s="20">
        <v>971</v>
      </c>
    </row>
    <row r="517" spans="1:6" x14ac:dyDescent="0.25">
      <c r="A517" s="20" t="s">
        <v>2347</v>
      </c>
      <c r="B517" s="20" t="s">
        <v>2348</v>
      </c>
      <c r="C517" s="20" t="s">
        <v>2329</v>
      </c>
      <c r="D517" s="186">
        <v>1240028</v>
      </c>
      <c r="E517" s="20" t="s">
        <v>2349</v>
      </c>
      <c r="F517" s="20">
        <v>972</v>
      </c>
    </row>
    <row r="518" spans="1:6" x14ac:dyDescent="0.25">
      <c r="A518" s="20" t="s">
        <v>2350</v>
      </c>
      <c r="B518" s="20" t="s">
        <v>2351</v>
      </c>
      <c r="C518" s="20" t="s">
        <v>2329</v>
      </c>
      <c r="D518" s="186">
        <v>1240088</v>
      </c>
      <c r="E518" s="20" t="s">
        <v>2352</v>
      </c>
      <c r="F518" s="20">
        <v>976</v>
      </c>
    </row>
    <row r="519" spans="1:6" x14ac:dyDescent="0.25">
      <c r="A519" s="20" t="s">
        <v>2353</v>
      </c>
      <c r="B519" s="20" t="s">
        <v>2354</v>
      </c>
      <c r="C519" s="20" t="s">
        <v>2329</v>
      </c>
      <c r="D519" s="186">
        <v>1240134</v>
      </c>
      <c r="E519" s="20" t="s">
        <v>2355</v>
      </c>
      <c r="F519" s="20">
        <v>978</v>
      </c>
    </row>
    <row r="520" spans="1:6" x14ac:dyDescent="0.25">
      <c r="A520" s="20" t="s">
        <v>2356</v>
      </c>
      <c r="B520" s="20" t="s">
        <v>2357</v>
      </c>
      <c r="C520" s="20" t="s">
        <v>2329</v>
      </c>
      <c r="D520" s="186">
        <v>1274071</v>
      </c>
      <c r="E520" s="20" t="s">
        <v>1047</v>
      </c>
      <c r="F520" s="20">
        <v>979</v>
      </c>
    </row>
    <row r="521" spans="1:6" x14ac:dyDescent="0.25">
      <c r="A521" s="20" t="s">
        <v>2358</v>
      </c>
      <c r="B521" s="20" t="s">
        <v>2339</v>
      </c>
      <c r="C521" s="20" t="s">
        <v>2329</v>
      </c>
      <c r="D521" s="186">
        <v>1240001</v>
      </c>
      <c r="E521" s="20" t="s">
        <v>2340</v>
      </c>
      <c r="F521" s="20">
        <v>980</v>
      </c>
    </row>
    <row r="522" spans="1:6" x14ac:dyDescent="0.25">
      <c r="A522" s="20" t="s">
        <v>2359</v>
      </c>
      <c r="B522" s="20" t="s">
        <v>2360</v>
      </c>
      <c r="C522" s="20" t="s">
        <v>2329</v>
      </c>
      <c r="D522" s="186">
        <v>1240006</v>
      </c>
      <c r="E522" s="20" t="s">
        <v>2361</v>
      </c>
      <c r="F522" s="20">
        <v>981</v>
      </c>
    </row>
    <row r="523" spans="1:6" x14ac:dyDescent="0.25">
      <c r="A523" s="20" t="s">
        <v>2362</v>
      </c>
      <c r="B523" s="20" t="s">
        <v>2363</v>
      </c>
      <c r="C523" s="20" t="s">
        <v>2329</v>
      </c>
      <c r="D523" s="186">
        <v>1240050</v>
      </c>
      <c r="E523" s="20" t="s">
        <v>2364</v>
      </c>
      <c r="F523" s="20">
        <v>983</v>
      </c>
    </row>
    <row r="524" spans="1:6" x14ac:dyDescent="0.25">
      <c r="A524" s="20" t="s">
        <v>2365</v>
      </c>
      <c r="B524" s="20" t="s">
        <v>2366</v>
      </c>
      <c r="C524" s="20" t="s">
        <v>2329</v>
      </c>
      <c r="D524" s="186">
        <v>1274050</v>
      </c>
      <c r="E524" s="20" t="s">
        <v>2326</v>
      </c>
      <c r="F524" s="20">
        <v>986</v>
      </c>
    </row>
    <row r="525" spans="1:6" x14ac:dyDescent="0.25">
      <c r="A525" s="20" t="s">
        <v>2367</v>
      </c>
      <c r="B525" s="20" t="s">
        <v>2368</v>
      </c>
      <c r="C525" s="20" t="s">
        <v>2329</v>
      </c>
      <c r="D525" s="186">
        <v>1092062</v>
      </c>
      <c r="E525" s="20" t="s">
        <v>2369</v>
      </c>
      <c r="F525" s="20">
        <v>987</v>
      </c>
    </row>
    <row r="526" spans="1:6" x14ac:dyDescent="0.25">
      <c r="A526" s="20" t="s">
        <v>2370</v>
      </c>
      <c r="B526" s="20" t="s">
        <v>2371</v>
      </c>
      <c r="C526" s="20" t="s">
        <v>2329</v>
      </c>
      <c r="D526" s="186">
        <v>1240025</v>
      </c>
      <c r="E526" s="20" t="s">
        <v>2372</v>
      </c>
      <c r="F526" s="20">
        <v>988</v>
      </c>
    </row>
    <row r="527" spans="1:6" x14ac:dyDescent="0.25">
      <c r="A527" s="20" t="s">
        <v>2373</v>
      </c>
      <c r="B527" s="20" t="s">
        <v>2348</v>
      </c>
      <c r="C527" s="20" t="s">
        <v>2329</v>
      </c>
      <c r="D527" s="186">
        <v>1240028</v>
      </c>
      <c r="E527" s="20" t="s">
        <v>2349</v>
      </c>
      <c r="F527" s="20">
        <v>990</v>
      </c>
    </row>
    <row r="528" spans="1:6" x14ac:dyDescent="0.25">
      <c r="A528" s="20" t="s">
        <v>2374</v>
      </c>
      <c r="B528" s="20" t="s">
        <v>2339</v>
      </c>
      <c r="C528" s="20" t="s">
        <v>2329</v>
      </c>
      <c r="D528" s="186">
        <v>1240001</v>
      </c>
      <c r="E528" s="20" t="s">
        <v>2340</v>
      </c>
      <c r="F528" s="20">
        <v>991</v>
      </c>
    </row>
    <row r="529" spans="1:6" x14ac:dyDescent="0.25">
      <c r="A529" s="20" t="s">
        <v>2375</v>
      </c>
      <c r="B529" s="20" t="s">
        <v>2339</v>
      </c>
      <c r="C529" s="20" t="s">
        <v>2329</v>
      </c>
      <c r="D529" s="186">
        <v>1240001</v>
      </c>
      <c r="E529" s="20" t="s">
        <v>2340</v>
      </c>
      <c r="F529" s="20">
        <v>997</v>
      </c>
    </row>
    <row r="530" spans="1:6" x14ac:dyDescent="0.25">
      <c r="A530" s="20" t="s">
        <v>2376</v>
      </c>
      <c r="B530" s="20" t="s">
        <v>2332</v>
      </c>
      <c r="C530" s="20" t="s">
        <v>2329</v>
      </c>
      <c r="D530" s="186">
        <v>1092074</v>
      </c>
      <c r="E530" s="20" t="s">
        <v>1095</v>
      </c>
      <c r="F530" s="20">
        <v>1000</v>
      </c>
    </row>
    <row r="531" spans="1:6" x14ac:dyDescent="0.25">
      <c r="A531" s="20" t="s">
        <v>2377</v>
      </c>
      <c r="B531" s="20" t="s">
        <v>2332</v>
      </c>
      <c r="C531" s="20" t="s">
        <v>2329</v>
      </c>
      <c r="D531" s="186">
        <v>1092074</v>
      </c>
      <c r="E531" s="20" t="s">
        <v>1095</v>
      </c>
      <c r="F531" s="20">
        <v>1001</v>
      </c>
    </row>
    <row r="532" spans="1:6" x14ac:dyDescent="0.25">
      <c r="A532" s="20" t="s">
        <v>2378</v>
      </c>
      <c r="B532" s="20" t="s">
        <v>2379</v>
      </c>
      <c r="C532" s="20" t="s">
        <v>2329</v>
      </c>
      <c r="D532" s="186">
        <v>1240102</v>
      </c>
      <c r="E532" s="20" t="s">
        <v>2380</v>
      </c>
      <c r="F532" s="20">
        <v>1002</v>
      </c>
    </row>
    <row r="533" spans="1:6" x14ac:dyDescent="0.25">
      <c r="A533" s="20" t="s">
        <v>2381</v>
      </c>
      <c r="B533" s="20" t="s">
        <v>2339</v>
      </c>
      <c r="C533" s="20" t="s">
        <v>2329</v>
      </c>
      <c r="D533" s="186">
        <v>1240001</v>
      </c>
      <c r="E533" s="20" t="s">
        <v>2340</v>
      </c>
      <c r="F533" s="20">
        <v>1003</v>
      </c>
    </row>
    <row r="534" spans="1:6" x14ac:dyDescent="0.25">
      <c r="A534" s="20" t="s">
        <v>2382</v>
      </c>
      <c r="B534" s="20" t="s">
        <v>2383</v>
      </c>
      <c r="C534" s="20" t="s">
        <v>2329</v>
      </c>
      <c r="D534" s="186">
        <v>1240072</v>
      </c>
      <c r="E534" s="20" t="s">
        <v>2384</v>
      </c>
      <c r="F534" s="20">
        <v>1005</v>
      </c>
    </row>
    <row r="535" spans="1:6" x14ac:dyDescent="0.25">
      <c r="A535" s="20" t="s">
        <v>2385</v>
      </c>
      <c r="B535" s="20" t="s">
        <v>2386</v>
      </c>
      <c r="C535" s="20" t="s">
        <v>2329</v>
      </c>
      <c r="D535" s="186">
        <v>1274089</v>
      </c>
      <c r="E535" s="20" t="s">
        <v>2387</v>
      </c>
      <c r="F535" s="20">
        <v>1009</v>
      </c>
    </row>
    <row r="536" spans="1:6" x14ac:dyDescent="0.25">
      <c r="A536" s="20" t="s">
        <v>2388</v>
      </c>
      <c r="B536" s="20" t="s">
        <v>2389</v>
      </c>
      <c r="C536" s="20" t="s">
        <v>2329</v>
      </c>
      <c r="D536" s="186">
        <v>1240147</v>
      </c>
      <c r="E536" s="20" t="s">
        <v>2390</v>
      </c>
      <c r="F536" s="20">
        <v>1010</v>
      </c>
    </row>
    <row r="537" spans="1:6" x14ac:dyDescent="0.25">
      <c r="A537" s="20" t="s">
        <v>2391</v>
      </c>
      <c r="B537" s="20" t="s">
        <v>2332</v>
      </c>
      <c r="C537" s="20" t="s">
        <v>2329</v>
      </c>
      <c r="D537" s="186">
        <v>1092074</v>
      </c>
      <c r="E537" s="20" t="s">
        <v>1095</v>
      </c>
      <c r="F537" s="20">
        <v>1011</v>
      </c>
    </row>
    <row r="538" spans="1:6" x14ac:dyDescent="0.25">
      <c r="A538" s="20" t="s">
        <v>2392</v>
      </c>
      <c r="B538" s="20" t="s">
        <v>2393</v>
      </c>
      <c r="C538" s="20" t="s">
        <v>2329</v>
      </c>
      <c r="D538" s="186">
        <v>1197004</v>
      </c>
      <c r="E538" s="20" t="s">
        <v>1037</v>
      </c>
      <c r="F538" s="20">
        <v>1012</v>
      </c>
    </row>
    <row r="539" spans="1:6" x14ac:dyDescent="0.25">
      <c r="A539" s="20" t="s">
        <v>2394</v>
      </c>
      <c r="B539" s="20" t="s">
        <v>2395</v>
      </c>
      <c r="C539" s="20" t="s">
        <v>2329</v>
      </c>
      <c r="D539" s="186">
        <v>1073021</v>
      </c>
      <c r="E539" s="20" t="s">
        <v>1293</v>
      </c>
      <c r="F539" s="20">
        <v>1013</v>
      </c>
    </row>
    <row r="540" spans="1:6" x14ac:dyDescent="0.25">
      <c r="A540" s="20" t="s">
        <v>2396</v>
      </c>
      <c r="B540" s="20" t="s">
        <v>2332</v>
      </c>
      <c r="C540" s="20" t="s">
        <v>2329</v>
      </c>
      <c r="D540" s="186">
        <v>1092074</v>
      </c>
      <c r="E540" s="20" t="s">
        <v>1095</v>
      </c>
      <c r="F540" s="20">
        <v>1017</v>
      </c>
    </row>
    <row r="541" spans="1:6" x14ac:dyDescent="0.25">
      <c r="A541" s="20" t="s">
        <v>2397</v>
      </c>
      <c r="B541" s="20" t="s">
        <v>2379</v>
      </c>
      <c r="C541" s="20" t="s">
        <v>2329</v>
      </c>
      <c r="D541" s="186">
        <v>1240102</v>
      </c>
      <c r="E541" s="20" t="s">
        <v>2380</v>
      </c>
      <c r="F541" s="20">
        <v>1018</v>
      </c>
    </row>
    <row r="542" spans="1:6" x14ac:dyDescent="0.25">
      <c r="A542" s="20" t="s">
        <v>2398</v>
      </c>
      <c r="B542" s="20" t="s">
        <v>2399</v>
      </c>
      <c r="C542" s="20" t="s">
        <v>2329</v>
      </c>
      <c r="D542" s="186">
        <v>1197000</v>
      </c>
      <c r="E542" s="20" t="s">
        <v>1138</v>
      </c>
      <c r="F542" s="20">
        <v>1019</v>
      </c>
    </row>
    <row r="543" spans="1:6" x14ac:dyDescent="0.25">
      <c r="A543" s="20" t="s">
        <v>2400</v>
      </c>
      <c r="B543" s="20" t="s">
        <v>2401</v>
      </c>
      <c r="C543" s="20" t="s">
        <v>2329</v>
      </c>
      <c r="D543" s="186">
        <v>1240052</v>
      </c>
      <c r="E543" s="20" t="s">
        <v>2402</v>
      </c>
      <c r="F543" s="20">
        <v>1020</v>
      </c>
    </row>
    <row r="544" spans="1:6" x14ac:dyDescent="0.25">
      <c r="A544" s="20" t="s">
        <v>2403</v>
      </c>
      <c r="B544" s="20" t="s">
        <v>2336</v>
      </c>
      <c r="C544" s="20" t="s">
        <v>2329</v>
      </c>
      <c r="D544" s="186">
        <v>1246044</v>
      </c>
      <c r="E544" s="20" t="s">
        <v>2337</v>
      </c>
      <c r="F544" s="20">
        <v>1023</v>
      </c>
    </row>
    <row r="545" spans="1:6" x14ac:dyDescent="0.25">
      <c r="A545" s="20" t="s">
        <v>2404</v>
      </c>
      <c r="B545" s="20" t="s">
        <v>2405</v>
      </c>
      <c r="C545" s="20" t="s">
        <v>2329</v>
      </c>
      <c r="D545" s="186">
        <v>1081038</v>
      </c>
      <c r="E545" s="20" t="s">
        <v>2073</v>
      </c>
      <c r="F545" s="20">
        <v>1024</v>
      </c>
    </row>
    <row r="546" spans="1:6" x14ac:dyDescent="0.25">
      <c r="A546" s="20" t="s">
        <v>2406</v>
      </c>
      <c r="B546" s="20" t="s">
        <v>2407</v>
      </c>
      <c r="C546" s="20" t="s">
        <v>2329</v>
      </c>
      <c r="D546" s="186">
        <v>1092047</v>
      </c>
      <c r="E546" s="20" t="s">
        <v>1126</v>
      </c>
      <c r="F546" s="20">
        <v>1027</v>
      </c>
    </row>
    <row r="547" spans="1:6" x14ac:dyDescent="0.25">
      <c r="A547" s="20" t="s">
        <v>2408</v>
      </c>
      <c r="B547" s="20" t="s">
        <v>2409</v>
      </c>
      <c r="C547" s="20" t="s">
        <v>2329</v>
      </c>
      <c r="D547" s="186">
        <v>1240151</v>
      </c>
      <c r="E547" s="20" t="s">
        <v>2410</v>
      </c>
      <c r="F547" s="20">
        <v>1028</v>
      </c>
    </row>
    <row r="548" spans="1:6" x14ac:dyDescent="0.25">
      <c r="A548" s="20" t="s">
        <v>2411</v>
      </c>
      <c r="B548" s="20" t="s">
        <v>2399</v>
      </c>
      <c r="C548" s="20" t="s">
        <v>2329</v>
      </c>
      <c r="D548" s="186">
        <v>1197000</v>
      </c>
      <c r="E548" s="20" t="s">
        <v>1138</v>
      </c>
      <c r="F548" s="20">
        <v>1034</v>
      </c>
    </row>
    <row r="549" spans="1:6" x14ac:dyDescent="0.25">
      <c r="A549" s="20" t="s">
        <v>2412</v>
      </c>
      <c r="B549" s="20" t="s">
        <v>2332</v>
      </c>
      <c r="C549" s="20" t="s">
        <v>2329</v>
      </c>
      <c r="D549" s="186">
        <v>1092074</v>
      </c>
      <c r="E549" s="20" t="s">
        <v>1095</v>
      </c>
      <c r="F549" s="20">
        <v>1035</v>
      </c>
    </row>
    <row r="550" spans="1:6" x14ac:dyDescent="0.25">
      <c r="A550" s="20" t="s">
        <v>2413</v>
      </c>
      <c r="B550" s="20" t="s">
        <v>2379</v>
      </c>
      <c r="C550" s="20" t="s">
        <v>2329</v>
      </c>
      <c r="D550" s="186">
        <v>1240102</v>
      </c>
      <c r="E550" s="20" t="s">
        <v>2380</v>
      </c>
      <c r="F550" s="20">
        <v>1036</v>
      </c>
    </row>
    <row r="551" spans="1:6" x14ac:dyDescent="0.25">
      <c r="A551" s="20" t="s">
        <v>2414</v>
      </c>
      <c r="B551" s="20" t="s">
        <v>2415</v>
      </c>
      <c r="C551" s="20" t="s">
        <v>2329</v>
      </c>
      <c r="D551" s="186">
        <v>1246007</v>
      </c>
      <c r="E551" s="20" t="s">
        <v>1917</v>
      </c>
      <c r="F551" s="20">
        <v>1039</v>
      </c>
    </row>
    <row r="552" spans="1:6" x14ac:dyDescent="0.25">
      <c r="A552" s="20" t="s">
        <v>2416</v>
      </c>
      <c r="B552" s="20" t="s">
        <v>2399</v>
      </c>
      <c r="C552" s="20" t="s">
        <v>2329</v>
      </c>
      <c r="D552" s="186">
        <v>1197000</v>
      </c>
      <c r="E552" s="20" t="s">
        <v>1138</v>
      </c>
      <c r="F552" s="20">
        <v>1040</v>
      </c>
    </row>
    <row r="553" spans="1:6" x14ac:dyDescent="0.25">
      <c r="A553" s="20" t="s">
        <v>2417</v>
      </c>
      <c r="B553" s="20" t="s">
        <v>2395</v>
      </c>
      <c r="C553" s="20" t="s">
        <v>2329</v>
      </c>
      <c r="D553" s="186">
        <v>1073021</v>
      </c>
      <c r="E553" s="20" t="s">
        <v>1293</v>
      </c>
      <c r="F553" s="20">
        <v>1041</v>
      </c>
    </row>
    <row r="554" spans="1:6" x14ac:dyDescent="0.25">
      <c r="A554" s="20" t="s">
        <v>2418</v>
      </c>
      <c r="B554" s="20" t="s">
        <v>2419</v>
      </c>
      <c r="C554" s="20" t="s">
        <v>2329</v>
      </c>
      <c r="D554" s="186">
        <v>1081049</v>
      </c>
      <c r="E554" s="20" t="s">
        <v>1027</v>
      </c>
      <c r="F554" s="20">
        <v>1042</v>
      </c>
    </row>
    <row r="555" spans="1:6" x14ac:dyDescent="0.25">
      <c r="A555" s="20" t="s">
        <v>2420</v>
      </c>
      <c r="B555" s="20" t="s">
        <v>2421</v>
      </c>
      <c r="C555" s="20" t="s">
        <v>2329</v>
      </c>
      <c r="D555" s="186">
        <v>1040015</v>
      </c>
      <c r="E555" s="20" t="s">
        <v>2422</v>
      </c>
      <c r="F555" s="20">
        <v>1043</v>
      </c>
    </row>
    <row r="556" spans="1:6" x14ac:dyDescent="0.25">
      <c r="A556" s="20" t="s">
        <v>2423</v>
      </c>
      <c r="B556" s="20" t="s">
        <v>2424</v>
      </c>
      <c r="C556" s="20" t="s">
        <v>2425</v>
      </c>
      <c r="D556" s="186">
        <v>1023014</v>
      </c>
      <c r="E556" s="20" t="s">
        <v>2426</v>
      </c>
      <c r="F556" s="20">
        <v>223</v>
      </c>
    </row>
    <row r="557" spans="1:6" x14ac:dyDescent="0.25">
      <c r="A557" s="20" t="s">
        <v>2427</v>
      </c>
      <c r="B557" s="20" t="s">
        <v>2428</v>
      </c>
      <c r="C557" s="20" t="s">
        <v>2425</v>
      </c>
      <c r="D557" s="186">
        <v>1233007</v>
      </c>
      <c r="E557" s="20" t="s">
        <v>2429</v>
      </c>
      <c r="F557" s="20">
        <v>224</v>
      </c>
    </row>
    <row r="558" spans="1:6" x14ac:dyDescent="0.25">
      <c r="A558" s="20" t="s">
        <v>2430</v>
      </c>
      <c r="B558" s="20" t="s">
        <v>2431</v>
      </c>
      <c r="C558" s="20" t="s">
        <v>2425</v>
      </c>
      <c r="D558" s="186">
        <v>1096006</v>
      </c>
      <c r="E558" s="20" t="s">
        <v>2432</v>
      </c>
      <c r="F558" s="20">
        <v>225</v>
      </c>
    </row>
    <row r="559" spans="1:6" x14ac:dyDescent="0.25">
      <c r="A559" s="20" t="s">
        <v>2433</v>
      </c>
      <c r="B559" s="20" t="s">
        <v>2434</v>
      </c>
      <c r="C559" s="20" t="s">
        <v>2425</v>
      </c>
      <c r="D559" s="186">
        <v>1126048</v>
      </c>
      <c r="E559" s="20" t="s">
        <v>2435</v>
      </c>
      <c r="F559" s="20">
        <v>226</v>
      </c>
    </row>
    <row r="560" spans="1:6" x14ac:dyDescent="0.25">
      <c r="A560" s="20" t="s">
        <v>2436</v>
      </c>
      <c r="B560" s="20" t="s">
        <v>2437</v>
      </c>
      <c r="C560" s="20" t="s">
        <v>2425</v>
      </c>
      <c r="D560" s="186">
        <v>1274122</v>
      </c>
      <c r="E560" s="20" t="s">
        <v>2438</v>
      </c>
      <c r="F560" s="20">
        <v>229</v>
      </c>
    </row>
    <row r="561" spans="1:6" x14ac:dyDescent="0.25">
      <c r="A561" s="20" t="s">
        <v>2439</v>
      </c>
      <c r="B561" s="20" t="s">
        <v>2437</v>
      </c>
      <c r="C561" s="20" t="s">
        <v>2425</v>
      </c>
      <c r="D561" s="186">
        <v>1274122</v>
      </c>
      <c r="E561" s="20" t="s">
        <v>2438</v>
      </c>
      <c r="F561" s="20">
        <v>230</v>
      </c>
    </row>
    <row r="562" spans="1:6" x14ac:dyDescent="0.25">
      <c r="A562" s="20" t="s">
        <v>2440</v>
      </c>
      <c r="B562" s="20" t="s">
        <v>2441</v>
      </c>
      <c r="C562" s="20" t="s">
        <v>2425</v>
      </c>
      <c r="D562" s="186">
        <v>1235013</v>
      </c>
      <c r="E562" s="20" t="s">
        <v>2442</v>
      </c>
      <c r="F562" s="20">
        <v>231</v>
      </c>
    </row>
    <row r="563" spans="1:6" x14ac:dyDescent="0.25">
      <c r="A563" s="20" t="s">
        <v>2443</v>
      </c>
      <c r="B563" s="20" t="s">
        <v>2444</v>
      </c>
      <c r="C563" s="20" t="s">
        <v>2445</v>
      </c>
      <c r="D563" s="186">
        <v>1231003</v>
      </c>
      <c r="E563" s="20" t="s">
        <v>2446</v>
      </c>
      <c r="F563" s="20">
        <v>1</v>
      </c>
    </row>
    <row r="564" spans="1:6" x14ac:dyDescent="0.25">
      <c r="A564" s="20" t="s">
        <v>2447</v>
      </c>
      <c r="B564" s="20" t="s">
        <v>2448</v>
      </c>
      <c r="C564" s="20" t="s">
        <v>2445</v>
      </c>
      <c r="D564" s="186">
        <v>1231010</v>
      </c>
      <c r="E564" s="20" t="s">
        <v>2449</v>
      </c>
      <c r="F564" s="20">
        <v>2</v>
      </c>
    </row>
    <row r="565" spans="1:6" x14ac:dyDescent="0.25">
      <c r="A565" s="20" t="s">
        <v>2450</v>
      </c>
      <c r="B565" s="20" t="s">
        <v>2451</v>
      </c>
      <c r="C565" s="20" t="s">
        <v>2445</v>
      </c>
      <c r="D565" s="186">
        <v>1274001</v>
      </c>
      <c r="E565" s="20" t="s">
        <v>1086</v>
      </c>
      <c r="F565" s="20">
        <v>3</v>
      </c>
    </row>
    <row r="566" spans="1:6" x14ac:dyDescent="0.25">
      <c r="A566" s="20" t="s">
        <v>2452</v>
      </c>
      <c r="B566" s="20" t="s">
        <v>2453</v>
      </c>
      <c r="C566" s="20" t="s">
        <v>2445</v>
      </c>
      <c r="D566" s="186">
        <v>1231006</v>
      </c>
      <c r="E566" s="20" t="s">
        <v>2454</v>
      </c>
      <c r="F566" s="20">
        <v>4</v>
      </c>
    </row>
    <row r="567" spans="1:6" x14ac:dyDescent="0.25">
      <c r="A567" s="20" t="s">
        <v>2455</v>
      </c>
      <c r="B567" s="20" t="s">
        <v>2456</v>
      </c>
      <c r="C567" s="20" t="s">
        <v>2445</v>
      </c>
      <c r="D567" s="186">
        <v>1092074</v>
      </c>
      <c r="E567" s="20" t="s">
        <v>1095</v>
      </c>
      <c r="F567" s="20">
        <v>6</v>
      </c>
    </row>
    <row r="568" spans="1:6" x14ac:dyDescent="0.25">
      <c r="A568" s="20" t="s">
        <v>2457</v>
      </c>
      <c r="B568" s="20" t="s">
        <v>2458</v>
      </c>
      <c r="C568" s="20" t="s">
        <v>2445</v>
      </c>
      <c r="D568" s="186">
        <v>1231009</v>
      </c>
      <c r="E568" s="20" t="s">
        <v>2459</v>
      </c>
      <c r="F568" s="20">
        <v>9</v>
      </c>
    </row>
    <row r="569" spans="1:6" x14ac:dyDescent="0.25">
      <c r="A569" s="20" t="s">
        <v>2460</v>
      </c>
      <c r="B569" s="20" t="s">
        <v>2461</v>
      </c>
      <c r="C569" s="20" t="s">
        <v>2445</v>
      </c>
      <c r="D569" s="186">
        <v>1231011</v>
      </c>
      <c r="E569" s="20" t="s">
        <v>2462</v>
      </c>
      <c r="F569" s="20">
        <v>10</v>
      </c>
    </row>
    <row r="570" spans="1:6" x14ac:dyDescent="0.25">
      <c r="A570" s="20" t="s">
        <v>2463</v>
      </c>
      <c r="B570" s="20" t="s">
        <v>2464</v>
      </c>
      <c r="C570" s="20" t="s">
        <v>1609</v>
      </c>
      <c r="D570" s="186">
        <v>1237139</v>
      </c>
      <c r="E570" s="20" t="s">
        <v>2465</v>
      </c>
      <c r="F570" s="20">
        <v>672</v>
      </c>
    </row>
    <row r="571" spans="1:6" x14ac:dyDescent="0.25">
      <c r="A571" s="20" t="s">
        <v>2466</v>
      </c>
      <c r="B571" s="20" t="s">
        <v>2467</v>
      </c>
      <c r="C571" s="20" t="s">
        <v>1609</v>
      </c>
      <c r="D571" s="186">
        <v>1237118</v>
      </c>
      <c r="E571" s="20" t="s">
        <v>2468</v>
      </c>
      <c r="F571" s="20">
        <v>673</v>
      </c>
    </row>
    <row r="572" spans="1:6" x14ac:dyDescent="0.25">
      <c r="A572" s="20" t="s">
        <v>2469</v>
      </c>
      <c r="B572" s="20" t="s">
        <v>2470</v>
      </c>
      <c r="C572" s="20" t="s">
        <v>1609</v>
      </c>
      <c r="D572" s="186">
        <v>1126017</v>
      </c>
      <c r="E572" s="20" t="s">
        <v>1262</v>
      </c>
      <c r="F572" s="20">
        <v>681</v>
      </c>
    </row>
    <row r="573" spans="1:6" x14ac:dyDescent="0.25">
      <c r="A573" s="20" t="s">
        <v>2471</v>
      </c>
      <c r="B573" s="20" t="s">
        <v>2472</v>
      </c>
      <c r="C573" s="20" t="s">
        <v>1609</v>
      </c>
      <c r="D573" s="186">
        <v>1237122</v>
      </c>
      <c r="E573" s="20" t="s">
        <v>2473</v>
      </c>
      <c r="F573" s="20">
        <v>682</v>
      </c>
    </row>
    <row r="574" spans="1:6" x14ac:dyDescent="0.25">
      <c r="A574" s="20" t="s">
        <v>2474</v>
      </c>
      <c r="B574" s="20" t="s">
        <v>2475</v>
      </c>
      <c r="C574" s="20" t="s">
        <v>1609</v>
      </c>
      <c r="D574" s="186">
        <v>1060001</v>
      </c>
      <c r="E574" s="20" t="s">
        <v>1100</v>
      </c>
      <c r="F574" s="20">
        <v>685</v>
      </c>
    </row>
    <row r="575" spans="1:6" x14ac:dyDescent="0.25">
      <c r="A575" s="20" t="s">
        <v>2476</v>
      </c>
      <c r="B575" s="20" t="s">
        <v>2477</v>
      </c>
      <c r="C575" s="20" t="s">
        <v>1609</v>
      </c>
      <c r="D575" s="186">
        <v>1237137</v>
      </c>
      <c r="E575" s="20" t="s">
        <v>2478</v>
      </c>
      <c r="F575" s="20">
        <v>690</v>
      </c>
    </row>
    <row r="576" spans="1:6" x14ac:dyDescent="0.25">
      <c r="A576" s="20" t="s">
        <v>2479</v>
      </c>
      <c r="B576" s="20" t="s">
        <v>2480</v>
      </c>
      <c r="C576" s="20" t="s">
        <v>1609</v>
      </c>
      <c r="D576" s="186">
        <v>1092074</v>
      </c>
      <c r="E576" s="20" t="s">
        <v>1095</v>
      </c>
      <c r="F576" s="20">
        <v>691</v>
      </c>
    </row>
    <row r="577" spans="1:6" x14ac:dyDescent="0.25">
      <c r="A577" s="20" t="s">
        <v>2481</v>
      </c>
      <c r="B577" s="20" t="s">
        <v>2482</v>
      </c>
      <c r="C577" s="20" t="s">
        <v>1609</v>
      </c>
      <c r="D577" s="186">
        <v>1274011</v>
      </c>
      <c r="E577" s="20" t="s">
        <v>2483</v>
      </c>
      <c r="F577" s="20">
        <v>692</v>
      </c>
    </row>
    <row r="578" spans="1:6" x14ac:dyDescent="0.25">
      <c r="A578" s="20" t="s">
        <v>2484</v>
      </c>
      <c r="B578" s="20" t="s">
        <v>1608</v>
      </c>
      <c r="C578" s="20" t="s">
        <v>1609</v>
      </c>
      <c r="D578" s="186">
        <v>1197000</v>
      </c>
      <c r="E578" s="20" t="s">
        <v>1138</v>
      </c>
      <c r="F578" s="20">
        <v>693</v>
      </c>
    </row>
    <row r="579" spans="1:6" x14ac:dyDescent="0.25">
      <c r="A579" s="20" t="s">
        <v>2485</v>
      </c>
      <c r="B579" s="20" t="s">
        <v>2475</v>
      </c>
      <c r="C579" s="20" t="s">
        <v>1609</v>
      </c>
      <c r="D579" s="186">
        <v>1060001</v>
      </c>
      <c r="E579" s="20" t="s">
        <v>1100</v>
      </c>
      <c r="F579" s="20">
        <v>694</v>
      </c>
    </row>
    <row r="580" spans="1:6" x14ac:dyDescent="0.25">
      <c r="A580" s="20" t="s">
        <v>2486</v>
      </c>
      <c r="B580" s="20" t="s">
        <v>2487</v>
      </c>
      <c r="C580" s="20" t="s">
        <v>1609</v>
      </c>
      <c r="D580" s="186">
        <v>1081049</v>
      </c>
      <c r="E580" s="20" t="s">
        <v>1027</v>
      </c>
      <c r="F580" s="20">
        <v>695</v>
      </c>
    </row>
    <row r="581" spans="1:6" x14ac:dyDescent="0.25">
      <c r="A581" s="20" t="s">
        <v>2488</v>
      </c>
      <c r="B581" s="20" t="s">
        <v>2489</v>
      </c>
      <c r="C581" s="20" t="s">
        <v>1609</v>
      </c>
      <c r="D581" s="186">
        <v>1237095</v>
      </c>
      <c r="E581" s="20" t="s">
        <v>2490</v>
      </c>
      <c r="F581" s="20">
        <v>696</v>
      </c>
    </row>
    <row r="582" spans="1:6" x14ac:dyDescent="0.25">
      <c r="A582" s="20" t="s">
        <v>2491</v>
      </c>
      <c r="B582" s="20" t="s">
        <v>2492</v>
      </c>
      <c r="C582" s="20" t="s">
        <v>1609</v>
      </c>
      <c r="D582" s="186">
        <v>1237141</v>
      </c>
      <c r="E582" s="20" t="s">
        <v>2493</v>
      </c>
      <c r="F582" s="20">
        <v>698</v>
      </c>
    </row>
    <row r="583" spans="1:6" x14ac:dyDescent="0.25">
      <c r="A583" s="20" t="s">
        <v>2494</v>
      </c>
      <c r="B583" s="20" t="s">
        <v>2495</v>
      </c>
      <c r="C583" s="20" t="s">
        <v>1609</v>
      </c>
      <c r="D583" s="186">
        <v>1237127</v>
      </c>
      <c r="E583" s="20" t="s">
        <v>2496</v>
      </c>
      <c r="F583" s="20">
        <v>699</v>
      </c>
    </row>
    <row r="584" spans="1:6" x14ac:dyDescent="0.25">
      <c r="A584" s="20" t="s">
        <v>2497</v>
      </c>
      <c r="B584" s="20" t="s">
        <v>2498</v>
      </c>
      <c r="C584" s="20" t="s">
        <v>2499</v>
      </c>
      <c r="D584" s="186">
        <v>1291064</v>
      </c>
      <c r="E584" s="20" t="s">
        <v>2500</v>
      </c>
      <c r="F584" s="20">
        <v>332</v>
      </c>
    </row>
    <row r="585" spans="1:6" x14ac:dyDescent="0.25">
      <c r="A585" s="20" t="s">
        <v>2501</v>
      </c>
      <c r="B585" s="20" t="s">
        <v>2502</v>
      </c>
      <c r="C585" s="20" t="s">
        <v>2499</v>
      </c>
      <c r="D585" s="186">
        <v>1291508</v>
      </c>
      <c r="E585" s="20" t="s">
        <v>2503</v>
      </c>
      <c r="F585" s="20">
        <v>333</v>
      </c>
    </row>
    <row r="586" spans="1:6" x14ac:dyDescent="0.25">
      <c r="A586" s="20" t="s">
        <v>2504</v>
      </c>
      <c r="B586" s="20" t="s">
        <v>2505</v>
      </c>
      <c r="C586" s="20" t="s">
        <v>2499</v>
      </c>
      <c r="D586" s="186">
        <v>1291509</v>
      </c>
      <c r="E586" s="20" t="s">
        <v>2506</v>
      </c>
      <c r="F586" s="20">
        <v>339</v>
      </c>
    </row>
    <row r="587" spans="1:6" x14ac:dyDescent="0.25">
      <c r="A587" s="20" t="s">
        <v>2507</v>
      </c>
      <c r="B587" s="20" t="s">
        <v>2508</v>
      </c>
      <c r="C587" s="20" t="s">
        <v>2499</v>
      </c>
      <c r="D587" s="186">
        <v>1060001</v>
      </c>
      <c r="E587" s="20" t="s">
        <v>1100</v>
      </c>
      <c r="F587" s="20">
        <v>340</v>
      </c>
    </row>
    <row r="588" spans="1:6" x14ac:dyDescent="0.25">
      <c r="A588" s="20" t="s">
        <v>2509</v>
      </c>
      <c r="B588" s="20" t="s">
        <v>2510</v>
      </c>
      <c r="C588" s="20" t="s">
        <v>2511</v>
      </c>
      <c r="D588" s="186">
        <v>1248013</v>
      </c>
      <c r="E588" s="20" t="s">
        <v>2512</v>
      </c>
      <c r="F588" s="20">
        <v>399</v>
      </c>
    </row>
    <row r="589" spans="1:6" x14ac:dyDescent="0.25">
      <c r="A589" s="20" t="s">
        <v>2513</v>
      </c>
      <c r="B589" s="20" t="s">
        <v>2510</v>
      </c>
      <c r="C589" s="20" t="s">
        <v>2511</v>
      </c>
      <c r="D589" s="186">
        <v>1248013</v>
      </c>
      <c r="E589" s="20" t="s">
        <v>2512</v>
      </c>
      <c r="F589" s="20">
        <v>400</v>
      </c>
    </row>
    <row r="590" spans="1:6" x14ac:dyDescent="0.25">
      <c r="A590" s="20" t="s">
        <v>2514</v>
      </c>
      <c r="B590" s="20" t="s">
        <v>2515</v>
      </c>
      <c r="C590" s="20" t="s">
        <v>2511</v>
      </c>
      <c r="D590" s="186">
        <v>1126018</v>
      </c>
      <c r="E590" s="20" t="s">
        <v>1123</v>
      </c>
      <c r="F590" s="20">
        <v>401</v>
      </c>
    </row>
    <row r="591" spans="1:6" x14ac:dyDescent="0.25">
      <c r="A591" s="20" t="s">
        <v>2516</v>
      </c>
      <c r="B591" s="20" t="s">
        <v>2517</v>
      </c>
      <c r="C591" s="20" t="s">
        <v>2511</v>
      </c>
      <c r="D591" s="186">
        <v>1248023</v>
      </c>
      <c r="E591" s="20" t="s">
        <v>2518</v>
      </c>
      <c r="F591" s="20">
        <v>402</v>
      </c>
    </row>
    <row r="592" spans="1:6" x14ac:dyDescent="0.25">
      <c r="A592" s="20" t="s">
        <v>2519</v>
      </c>
      <c r="B592" s="20" t="s">
        <v>2520</v>
      </c>
      <c r="C592" s="20" t="s">
        <v>2511</v>
      </c>
      <c r="D592" s="186">
        <v>1248018</v>
      </c>
      <c r="E592" s="20" t="s">
        <v>2521</v>
      </c>
      <c r="F592" s="20">
        <v>403</v>
      </c>
    </row>
    <row r="593" spans="1:6" x14ac:dyDescent="0.25">
      <c r="A593" s="20" t="s">
        <v>2522</v>
      </c>
      <c r="B593" s="20" t="s">
        <v>2523</v>
      </c>
      <c r="C593" s="20" t="s">
        <v>2511</v>
      </c>
      <c r="D593" s="186">
        <v>1060001</v>
      </c>
      <c r="E593" s="20" t="s">
        <v>1100</v>
      </c>
      <c r="F593" s="20">
        <v>404</v>
      </c>
    </row>
    <row r="594" spans="1:6" x14ac:dyDescent="0.25">
      <c r="A594" s="20" t="s">
        <v>2524</v>
      </c>
      <c r="B594" s="20" t="s">
        <v>2525</v>
      </c>
      <c r="C594" s="20" t="s">
        <v>2511</v>
      </c>
      <c r="D594" s="186">
        <v>1248024</v>
      </c>
      <c r="E594" s="20" t="s">
        <v>2526</v>
      </c>
      <c r="F594" s="20">
        <v>405</v>
      </c>
    </row>
    <row r="595" spans="1:6" x14ac:dyDescent="0.25">
      <c r="A595" s="20" t="s">
        <v>2527</v>
      </c>
      <c r="B595" s="20" t="s">
        <v>2528</v>
      </c>
      <c r="C595" s="20" t="s">
        <v>2511</v>
      </c>
      <c r="D595" s="186">
        <v>1142033</v>
      </c>
      <c r="E595" s="20" t="s">
        <v>1890</v>
      </c>
      <c r="F595" s="20">
        <v>406</v>
      </c>
    </row>
    <row r="596" spans="1:6" x14ac:dyDescent="0.25">
      <c r="A596" s="20" t="s">
        <v>2529</v>
      </c>
      <c r="B596" s="20" t="s">
        <v>2510</v>
      </c>
      <c r="C596" s="20" t="s">
        <v>2511</v>
      </c>
      <c r="D596" s="186">
        <v>1248013</v>
      </c>
      <c r="E596" s="20" t="s">
        <v>2512</v>
      </c>
      <c r="F596" s="20">
        <v>407</v>
      </c>
    </row>
    <row r="597" spans="1:6" x14ac:dyDescent="0.25">
      <c r="A597" s="20" t="s">
        <v>2530</v>
      </c>
      <c r="B597" s="20" t="s">
        <v>2531</v>
      </c>
      <c r="C597" s="20" t="s">
        <v>2511</v>
      </c>
      <c r="D597" s="186">
        <v>1248008</v>
      </c>
      <c r="E597" s="20" t="s">
        <v>2532</v>
      </c>
      <c r="F597" s="20">
        <v>408</v>
      </c>
    </row>
    <row r="598" spans="1:6" x14ac:dyDescent="0.25">
      <c r="A598" s="20" t="s">
        <v>2533</v>
      </c>
      <c r="B598" s="20" t="s">
        <v>2534</v>
      </c>
      <c r="C598" s="20" t="s">
        <v>2511</v>
      </c>
      <c r="D598" s="186">
        <v>1073021</v>
      </c>
      <c r="E598" s="20" t="s">
        <v>1293</v>
      </c>
      <c r="F598" s="20">
        <v>409</v>
      </c>
    </row>
    <row r="599" spans="1:6" x14ac:dyDescent="0.25">
      <c r="A599" s="20" t="s">
        <v>2535</v>
      </c>
      <c r="B599" s="20" t="s">
        <v>2536</v>
      </c>
      <c r="C599" s="20" t="s">
        <v>2511</v>
      </c>
      <c r="D599" s="186">
        <v>1246004</v>
      </c>
      <c r="E599" s="20" t="s">
        <v>1304</v>
      </c>
      <c r="F599" s="20">
        <v>410</v>
      </c>
    </row>
    <row r="600" spans="1:6" x14ac:dyDescent="0.25">
      <c r="A600" s="20" t="s">
        <v>2537</v>
      </c>
      <c r="B600" s="20" t="s">
        <v>2523</v>
      </c>
      <c r="C600" s="20" t="s">
        <v>2511</v>
      </c>
      <c r="D600" s="186">
        <v>1060001</v>
      </c>
      <c r="E600" s="20" t="s">
        <v>1100</v>
      </c>
      <c r="F600" s="20">
        <v>411</v>
      </c>
    </row>
    <row r="601" spans="1:6" x14ac:dyDescent="0.25">
      <c r="A601" s="20" t="s">
        <v>2538</v>
      </c>
      <c r="B601" s="20" t="s">
        <v>2539</v>
      </c>
      <c r="C601" s="20" t="s">
        <v>2511</v>
      </c>
      <c r="D601" s="186">
        <v>1126007</v>
      </c>
      <c r="E601" s="20" t="s">
        <v>1043</v>
      </c>
      <c r="F601" s="20">
        <v>412</v>
      </c>
    </row>
    <row r="602" spans="1:6" x14ac:dyDescent="0.25">
      <c r="A602" s="20" t="s">
        <v>2540</v>
      </c>
      <c r="B602" s="20" t="s">
        <v>2536</v>
      </c>
      <c r="C602" s="20" t="s">
        <v>2511</v>
      </c>
      <c r="D602" s="186">
        <v>1246004</v>
      </c>
      <c r="E602" s="20" t="s">
        <v>1304</v>
      </c>
      <c r="F602" s="20">
        <v>413</v>
      </c>
    </row>
    <row r="603" spans="1:6" x14ac:dyDescent="0.25">
      <c r="A603" s="20" t="s">
        <v>2541</v>
      </c>
      <c r="B603" s="20" t="s">
        <v>2510</v>
      </c>
      <c r="C603" s="20" t="s">
        <v>2511</v>
      </c>
      <c r="D603" s="186">
        <v>1248013</v>
      </c>
      <c r="E603" s="20" t="s">
        <v>2512</v>
      </c>
      <c r="F603" s="20">
        <v>415</v>
      </c>
    </row>
    <row r="604" spans="1:6" x14ac:dyDescent="0.25">
      <c r="A604" s="20" t="s">
        <v>2542</v>
      </c>
      <c r="B604" s="20" t="s">
        <v>2543</v>
      </c>
      <c r="C604" s="20" t="s">
        <v>2511</v>
      </c>
      <c r="D604" s="186">
        <v>1081049</v>
      </c>
      <c r="E604" s="20" t="s">
        <v>1027</v>
      </c>
      <c r="F604" s="20">
        <v>416</v>
      </c>
    </row>
    <row r="605" spans="1:6" x14ac:dyDescent="0.25">
      <c r="A605" s="20" t="s">
        <v>2544</v>
      </c>
      <c r="B605" s="20" t="s">
        <v>2545</v>
      </c>
      <c r="C605" s="20" t="s">
        <v>2511</v>
      </c>
      <c r="D605" s="186">
        <v>1092056</v>
      </c>
      <c r="E605" s="20" t="s">
        <v>2546</v>
      </c>
      <c r="F605" s="20">
        <v>417</v>
      </c>
    </row>
    <row r="606" spans="1:6" x14ac:dyDescent="0.25">
      <c r="A606" s="20" t="s">
        <v>2547</v>
      </c>
      <c r="B606" s="20" t="s">
        <v>2548</v>
      </c>
      <c r="C606" s="20" t="s">
        <v>2511</v>
      </c>
      <c r="D606" s="186">
        <v>1274054</v>
      </c>
      <c r="E606" s="20" t="s">
        <v>1050</v>
      </c>
      <c r="F606" s="20">
        <v>418</v>
      </c>
    </row>
    <row r="607" spans="1:6" x14ac:dyDescent="0.25">
      <c r="A607" s="20" t="s">
        <v>2549</v>
      </c>
      <c r="B607" s="20" t="s">
        <v>2550</v>
      </c>
      <c r="C607" s="20" t="s">
        <v>2511</v>
      </c>
      <c r="D607" s="186">
        <v>1274032</v>
      </c>
      <c r="E607" s="20" t="s">
        <v>1920</v>
      </c>
      <c r="F607" s="20">
        <v>420</v>
      </c>
    </row>
    <row r="608" spans="1:6" x14ac:dyDescent="0.25">
      <c r="A608" s="20" t="s">
        <v>2551</v>
      </c>
      <c r="B608" s="20" t="s">
        <v>2548</v>
      </c>
      <c r="C608" s="20" t="s">
        <v>2511</v>
      </c>
      <c r="D608" s="186">
        <v>1274054</v>
      </c>
      <c r="E608" s="20" t="s">
        <v>1050</v>
      </c>
      <c r="F608" s="20">
        <v>421</v>
      </c>
    </row>
    <row r="609" spans="1:6" x14ac:dyDescent="0.25">
      <c r="A609" s="20" t="s">
        <v>2552</v>
      </c>
      <c r="B609" s="20" t="s">
        <v>2553</v>
      </c>
      <c r="C609" s="20" t="s">
        <v>2511</v>
      </c>
      <c r="D609" s="186">
        <v>1274050</v>
      </c>
      <c r="E609" s="20" t="s">
        <v>2326</v>
      </c>
      <c r="F609" s="20">
        <v>423</v>
      </c>
    </row>
    <row r="610" spans="1:6" x14ac:dyDescent="0.25">
      <c r="A610" s="20" t="s">
        <v>2554</v>
      </c>
      <c r="B610" s="20" t="s">
        <v>2555</v>
      </c>
      <c r="C610" s="20" t="s">
        <v>2511</v>
      </c>
      <c r="D610" s="186">
        <v>1193006</v>
      </c>
      <c r="E610" s="20" t="s">
        <v>2556</v>
      </c>
      <c r="F610" s="20">
        <v>424</v>
      </c>
    </row>
    <row r="611" spans="1:6" x14ac:dyDescent="0.25">
      <c r="A611" s="20" t="s">
        <v>2557</v>
      </c>
      <c r="B611" s="20" t="s">
        <v>2558</v>
      </c>
      <c r="C611" s="20" t="s">
        <v>2511</v>
      </c>
      <c r="D611" s="186">
        <v>1248021</v>
      </c>
      <c r="E611" s="20" t="s">
        <v>2559</v>
      </c>
      <c r="F611" s="20">
        <v>425</v>
      </c>
    </row>
    <row r="612" spans="1:6" x14ac:dyDescent="0.25">
      <c r="A612" s="20" t="s">
        <v>2560</v>
      </c>
      <c r="B612" s="20" t="s">
        <v>2558</v>
      </c>
      <c r="C612" s="20" t="s">
        <v>2511</v>
      </c>
      <c r="D612" s="186">
        <v>1248021</v>
      </c>
      <c r="E612" s="20" t="s">
        <v>2559</v>
      </c>
      <c r="F612" s="20">
        <v>426</v>
      </c>
    </row>
    <row r="613" spans="1:6" x14ac:dyDescent="0.25">
      <c r="A613" s="20" t="s">
        <v>2561</v>
      </c>
      <c r="B613" s="20" t="s">
        <v>2562</v>
      </c>
      <c r="C613" s="20" t="s">
        <v>2511</v>
      </c>
      <c r="D613" s="186">
        <v>1248025</v>
      </c>
      <c r="E613" s="20" t="s">
        <v>2563</v>
      </c>
      <c r="F613" s="20">
        <v>427</v>
      </c>
    </row>
    <row r="614" spans="1:6" x14ac:dyDescent="0.25">
      <c r="A614" s="20" t="s">
        <v>2564</v>
      </c>
      <c r="B614" s="20" t="s">
        <v>2528</v>
      </c>
      <c r="C614" s="20" t="s">
        <v>2511</v>
      </c>
      <c r="D614" s="186">
        <v>1142033</v>
      </c>
      <c r="E614" s="20" t="s">
        <v>1890</v>
      </c>
      <c r="F614" s="20">
        <v>428</v>
      </c>
    </row>
    <row r="615" spans="1:6" x14ac:dyDescent="0.25">
      <c r="A615" s="20" t="s">
        <v>2565</v>
      </c>
      <c r="B615" s="20" t="s">
        <v>2510</v>
      </c>
      <c r="C615" s="20" t="s">
        <v>2511</v>
      </c>
      <c r="D615" s="186">
        <v>1248013</v>
      </c>
      <c r="E615" s="20" t="s">
        <v>2512</v>
      </c>
      <c r="F615" s="20">
        <v>429</v>
      </c>
    </row>
    <row r="616" spans="1:6" x14ac:dyDescent="0.25">
      <c r="A616" s="20" t="s">
        <v>2566</v>
      </c>
      <c r="B616" s="20" t="s">
        <v>2528</v>
      </c>
      <c r="C616" s="20" t="s">
        <v>2511</v>
      </c>
      <c r="D616" s="186">
        <v>1142033</v>
      </c>
      <c r="E616" s="20" t="s">
        <v>1890</v>
      </c>
      <c r="F616" s="20">
        <v>430</v>
      </c>
    </row>
    <row r="617" spans="1:6" x14ac:dyDescent="0.25">
      <c r="A617" s="20" t="s">
        <v>2567</v>
      </c>
      <c r="B617" s="20" t="s">
        <v>2568</v>
      </c>
      <c r="C617" s="20" t="s">
        <v>2511</v>
      </c>
      <c r="D617" s="186">
        <v>1274071</v>
      </c>
      <c r="E617" s="20" t="s">
        <v>1047</v>
      </c>
      <c r="F617" s="20">
        <v>431</v>
      </c>
    </row>
    <row r="618" spans="1:6" x14ac:dyDescent="0.25">
      <c r="A618" s="20" t="s">
        <v>2569</v>
      </c>
      <c r="B618" s="20" t="s">
        <v>2570</v>
      </c>
      <c r="C618" s="20" t="s">
        <v>2511</v>
      </c>
      <c r="D618" s="186">
        <v>1274001</v>
      </c>
      <c r="E618" s="20" t="s">
        <v>1086</v>
      </c>
      <c r="F618" s="20">
        <v>433</v>
      </c>
    </row>
    <row r="619" spans="1:6" x14ac:dyDescent="0.25">
      <c r="A619" s="20" t="s">
        <v>2571</v>
      </c>
      <c r="B619" s="20" t="s">
        <v>2572</v>
      </c>
      <c r="C619" s="20" t="s">
        <v>2511</v>
      </c>
      <c r="D619" s="186">
        <v>1248014</v>
      </c>
      <c r="E619" s="20" t="s">
        <v>2573</v>
      </c>
      <c r="F619" s="20">
        <v>434</v>
      </c>
    </row>
    <row r="620" spans="1:6" x14ac:dyDescent="0.25">
      <c r="A620" s="20" t="s">
        <v>2574</v>
      </c>
      <c r="B620" s="20" t="s">
        <v>2575</v>
      </c>
      <c r="C620" s="20" t="s">
        <v>2511</v>
      </c>
      <c r="D620" s="186">
        <v>1248005</v>
      </c>
      <c r="E620" s="20" t="s">
        <v>2576</v>
      </c>
      <c r="F620" s="20">
        <v>435</v>
      </c>
    </row>
    <row r="621" spans="1:6" x14ac:dyDescent="0.25">
      <c r="A621" s="20" t="s">
        <v>2577</v>
      </c>
      <c r="B621" s="20" t="s">
        <v>2536</v>
      </c>
      <c r="C621" s="20" t="s">
        <v>2511</v>
      </c>
      <c r="D621" s="186">
        <v>1246004</v>
      </c>
      <c r="E621" s="20" t="s">
        <v>1304</v>
      </c>
      <c r="F621" s="20">
        <v>436</v>
      </c>
    </row>
    <row r="622" spans="1:6" x14ac:dyDescent="0.25">
      <c r="A622" s="20" t="s">
        <v>2578</v>
      </c>
      <c r="B622" s="20" t="s">
        <v>2579</v>
      </c>
      <c r="C622" s="20" t="s">
        <v>2580</v>
      </c>
      <c r="D622" s="186" t="s">
        <v>2581</v>
      </c>
      <c r="E622" s="20" t="s">
        <v>2582</v>
      </c>
      <c r="F622" s="20">
        <v>463</v>
      </c>
    </row>
    <row r="623" spans="1:6" x14ac:dyDescent="0.25">
      <c r="A623" s="20" t="s">
        <v>2583</v>
      </c>
      <c r="B623" s="20" t="s">
        <v>2584</v>
      </c>
      <c r="C623" s="20" t="s">
        <v>2580</v>
      </c>
      <c r="D623" s="186">
        <v>1247032</v>
      </c>
      <c r="E623" s="20" t="s">
        <v>2585</v>
      </c>
      <c r="F623" s="20">
        <v>464</v>
      </c>
    </row>
    <row r="624" spans="1:6" x14ac:dyDescent="0.25">
      <c r="A624" s="20" t="s">
        <v>2586</v>
      </c>
      <c r="B624" s="20" t="s">
        <v>2587</v>
      </c>
      <c r="C624" s="20" t="s">
        <v>2580</v>
      </c>
      <c r="D624" s="186">
        <v>1247023</v>
      </c>
      <c r="E624" s="20" t="s">
        <v>2588</v>
      </c>
      <c r="F624" s="20">
        <v>466</v>
      </c>
    </row>
    <row r="625" spans="1:6" x14ac:dyDescent="0.25">
      <c r="A625" s="20" t="s">
        <v>2589</v>
      </c>
      <c r="B625" s="20" t="s">
        <v>2590</v>
      </c>
      <c r="C625" s="20" t="s">
        <v>2580</v>
      </c>
      <c r="D625" s="186">
        <v>1247034</v>
      </c>
      <c r="E625" s="20" t="s">
        <v>2591</v>
      </c>
      <c r="F625" s="20">
        <v>467</v>
      </c>
    </row>
    <row r="626" spans="1:6" x14ac:dyDescent="0.25">
      <c r="A626" s="20" t="s">
        <v>2592</v>
      </c>
      <c r="B626" s="20" t="s">
        <v>2593</v>
      </c>
      <c r="C626" s="20" t="s">
        <v>2580</v>
      </c>
      <c r="D626" s="186">
        <v>1247035</v>
      </c>
      <c r="E626" s="20" t="s">
        <v>2594</v>
      </c>
      <c r="F626" s="20">
        <v>469</v>
      </c>
    </row>
    <row r="627" spans="1:6" x14ac:dyDescent="0.25">
      <c r="A627" s="20" t="s">
        <v>2595</v>
      </c>
      <c r="B627" s="20" t="s">
        <v>2596</v>
      </c>
      <c r="C627" s="20" t="s">
        <v>2580</v>
      </c>
      <c r="D627" s="186">
        <v>1246049</v>
      </c>
      <c r="E627" s="20" t="s">
        <v>2597</v>
      </c>
      <c r="F627" s="20">
        <v>470</v>
      </c>
    </row>
    <row r="628" spans="1:6" x14ac:dyDescent="0.25">
      <c r="A628" s="20" t="s">
        <v>2598</v>
      </c>
      <c r="B628" s="20" t="s">
        <v>2599</v>
      </c>
      <c r="C628" s="20" t="s">
        <v>2580</v>
      </c>
      <c r="D628" s="186">
        <v>1081064</v>
      </c>
      <c r="E628" s="20" t="s">
        <v>2600</v>
      </c>
      <c r="F628" s="20">
        <v>471</v>
      </c>
    </row>
    <row r="629" spans="1:6" x14ac:dyDescent="0.25">
      <c r="A629" s="20" t="s">
        <v>2601</v>
      </c>
      <c r="B629" s="20" t="s">
        <v>2587</v>
      </c>
      <c r="C629" s="20" t="s">
        <v>2580</v>
      </c>
      <c r="D629" s="186">
        <v>1247023</v>
      </c>
      <c r="E629" s="20" t="s">
        <v>2588</v>
      </c>
      <c r="F629" s="20">
        <v>474</v>
      </c>
    </row>
    <row r="630" spans="1:6" x14ac:dyDescent="0.25">
      <c r="A630" s="20" t="s">
        <v>2602</v>
      </c>
      <c r="B630" s="20" t="s">
        <v>2603</v>
      </c>
      <c r="C630" s="20" t="s">
        <v>2580</v>
      </c>
      <c r="D630" s="186">
        <v>1247025</v>
      </c>
      <c r="E630" s="20" t="s">
        <v>2604</v>
      </c>
      <c r="F630" s="20">
        <v>476</v>
      </c>
    </row>
    <row r="631" spans="1:6" x14ac:dyDescent="0.25">
      <c r="A631" s="20" t="s">
        <v>2605</v>
      </c>
      <c r="B631" s="20" t="s">
        <v>2606</v>
      </c>
      <c r="C631" s="20" t="s">
        <v>2580</v>
      </c>
      <c r="D631" s="186" t="s">
        <v>2607</v>
      </c>
      <c r="E631" s="20" t="s">
        <v>2608</v>
      </c>
      <c r="F631" s="20">
        <v>478</v>
      </c>
    </row>
    <row r="632" spans="1:6" x14ac:dyDescent="0.25">
      <c r="A632" s="20" t="s">
        <v>2609</v>
      </c>
      <c r="B632" s="20" t="s">
        <v>2610</v>
      </c>
      <c r="C632" s="20" t="s">
        <v>2580</v>
      </c>
      <c r="D632" s="186">
        <v>1247003</v>
      </c>
      <c r="E632" s="20" t="s">
        <v>2611</v>
      </c>
      <c r="F632" s="20">
        <v>479</v>
      </c>
    </row>
    <row r="633" spans="1:6" x14ac:dyDescent="0.25">
      <c r="A633" s="20" t="s">
        <v>2612</v>
      </c>
      <c r="B633" s="20" t="s">
        <v>2613</v>
      </c>
      <c r="C633" s="20" t="s">
        <v>2580</v>
      </c>
      <c r="D633" s="186">
        <v>1274071</v>
      </c>
      <c r="E633" s="20" t="s">
        <v>1047</v>
      </c>
      <c r="F633" s="20">
        <v>480</v>
      </c>
    </row>
    <row r="634" spans="1:6" x14ac:dyDescent="0.25">
      <c r="A634" s="20" t="s">
        <v>2614</v>
      </c>
      <c r="B634" s="20" t="s">
        <v>2615</v>
      </c>
      <c r="C634" s="20" t="s">
        <v>2580</v>
      </c>
      <c r="D634" s="186">
        <v>1247026</v>
      </c>
      <c r="E634" s="20" t="s">
        <v>2616</v>
      </c>
      <c r="F634" s="20">
        <v>481</v>
      </c>
    </row>
    <row r="635" spans="1:6" x14ac:dyDescent="0.25">
      <c r="A635" s="20" t="s">
        <v>2617</v>
      </c>
      <c r="B635" s="20" t="s">
        <v>2618</v>
      </c>
      <c r="C635" s="20" t="s">
        <v>2580</v>
      </c>
      <c r="D635" s="186">
        <v>1247021</v>
      </c>
      <c r="E635" s="20" t="s">
        <v>2619</v>
      </c>
      <c r="F635" s="20">
        <v>483</v>
      </c>
    </row>
    <row r="636" spans="1:6" x14ac:dyDescent="0.25">
      <c r="A636" s="20" t="s">
        <v>2620</v>
      </c>
      <c r="B636" s="20" t="s">
        <v>2621</v>
      </c>
      <c r="C636" s="20" t="s">
        <v>2580</v>
      </c>
      <c r="D636" s="186">
        <v>1247031</v>
      </c>
      <c r="E636" s="20" t="s">
        <v>2622</v>
      </c>
      <c r="F636" s="20">
        <v>484</v>
      </c>
    </row>
    <row r="637" spans="1:6" x14ac:dyDescent="0.25">
      <c r="A637" s="20" t="s">
        <v>2623</v>
      </c>
      <c r="B637" s="20" t="s">
        <v>2599</v>
      </c>
      <c r="C637" s="20" t="s">
        <v>2580</v>
      </c>
      <c r="D637" s="186">
        <v>1081064</v>
      </c>
      <c r="E637" s="20" t="s">
        <v>2600</v>
      </c>
      <c r="F637" s="20">
        <v>487</v>
      </c>
    </row>
    <row r="638" spans="1:6" x14ac:dyDescent="0.25">
      <c r="A638" s="20" t="s">
        <v>2624</v>
      </c>
      <c r="B638" s="20" t="s">
        <v>2587</v>
      </c>
      <c r="C638" s="20" t="s">
        <v>2580</v>
      </c>
      <c r="D638" s="186">
        <v>1247023</v>
      </c>
      <c r="E638" s="20" t="s">
        <v>2588</v>
      </c>
      <c r="F638" s="20">
        <v>488</v>
      </c>
    </row>
    <row r="639" spans="1:6" x14ac:dyDescent="0.25">
      <c r="A639" s="20" t="s">
        <v>2625</v>
      </c>
      <c r="B639" s="20" t="s">
        <v>2626</v>
      </c>
      <c r="C639" s="20" t="s">
        <v>2580</v>
      </c>
      <c r="D639" s="186">
        <v>1081029</v>
      </c>
      <c r="E639" s="20" t="s">
        <v>2627</v>
      </c>
      <c r="F639" s="20">
        <v>489</v>
      </c>
    </row>
    <row r="640" spans="1:6" x14ac:dyDescent="0.25">
      <c r="A640" s="20" t="s">
        <v>2628</v>
      </c>
      <c r="B640" s="20" t="s">
        <v>2629</v>
      </c>
      <c r="C640" s="20" t="s">
        <v>2580</v>
      </c>
      <c r="D640" s="186">
        <v>1060001</v>
      </c>
      <c r="E640" s="20" t="s">
        <v>1100</v>
      </c>
      <c r="F640" s="20">
        <v>490</v>
      </c>
    </row>
    <row r="641" spans="1:6" x14ac:dyDescent="0.25">
      <c r="A641" s="20" t="s">
        <v>2630</v>
      </c>
      <c r="B641" s="20" t="s">
        <v>2631</v>
      </c>
      <c r="C641" s="20" t="s">
        <v>2580</v>
      </c>
      <c r="D641" s="186">
        <v>1247039</v>
      </c>
      <c r="E641" s="20" t="s">
        <v>2632</v>
      </c>
      <c r="F641" s="20">
        <v>492</v>
      </c>
    </row>
    <row r="642" spans="1:6" x14ac:dyDescent="0.25">
      <c r="A642" s="20" t="s">
        <v>2633</v>
      </c>
      <c r="B642" s="20" t="s">
        <v>2634</v>
      </c>
      <c r="C642" s="20" t="s">
        <v>2580</v>
      </c>
      <c r="D642" s="186">
        <v>1247051</v>
      </c>
      <c r="E642" s="20" t="s">
        <v>2635</v>
      </c>
      <c r="F642" s="20">
        <v>494</v>
      </c>
    </row>
    <row r="643" spans="1:6" x14ac:dyDescent="0.25">
      <c r="A643" s="20" t="s">
        <v>2636</v>
      </c>
      <c r="B643" s="20" t="s">
        <v>2637</v>
      </c>
      <c r="C643" s="20" t="s">
        <v>2580</v>
      </c>
      <c r="D643" s="186">
        <v>1247050</v>
      </c>
      <c r="E643" s="20" t="s">
        <v>2638</v>
      </c>
      <c r="F643" s="20">
        <v>496</v>
      </c>
    </row>
    <row r="644" spans="1:6" x14ac:dyDescent="0.25">
      <c r="A644" s="20" t="s">
        <v>2639</v>
      </c>
      <c r="B644" s="20" t="s">
        <v>2587</v>
      </c>
      <c r="C644" s="20" t="s">
        <v>2580</v>
      </c>
      <c r="D644" s="186">
        <v>1247023</v>
      </c>
      <c r="E644" s="20" t="s">
        <v>2588</v>
      </c>
      <c r="F644" s="20">
        <v>497</v>
      </c>
    </row>
    <row r="645" spans="1:6" x14ac:dyDescent="0.25">
      <c r="A645" s="20" t="s">
        <v>2640</v>
      </c>
      <c r="B645" s="20" t="s">
        <v>2641</v>
      </c>
      <c r="C645" s="20" t="s">
        <v>2580</v>
      </c>
      <c r="D645" s="186">
        <v>1247042</v>
      </c>
      <c r="E645" s="20" t="s">
        <v>2642</v>
      </c>
      <c r="F645" s="20">
        <v>499</v>
      </c>
    </row>
    <row r="646" spans="1:6" x14ac:dyDescent="0.25">
      <c r="A646" s="20" t="s">
        <v>2643</v>
      </c>
      <c r="B646" s="20" t="s">
        <v>2644</v>
      </c>
      <c r="C646" s="20" t="s">
        <v>2580</v>
      </c>
      <c r="D646" s="186">
        <v>1247037</v>
      </c>
      <c r="E646" s="20" t="s">
        <v>2645</v>
      </c>
      <c r="F646" s="20">
        <v>502</v>
      </c>
    </row>
    <row r="647" spans="1:6" x14ac:dyDescent="0.25">
      <c r="A647" s="20" t="s">
        <v>2646</v>
      </c>
      <c r="B647" s="20" t="s">
        <v>2647</v>
      </c>
      <c r="C647" s="20" t="s">
        <v>2580</v>
      </c>
      <c r="D647" s="186">
        <v>1247038</v>
      </c>
      <c r="E647" s="20" t="s">
        <v>2648</v>
      </c>
      <c r="F647" s="20">
        <v>504</v>
      </c>
    </row>
    <row r="648" spans="1:6" x14ac:dyDescent="0.25">
      <c r="A648" s="20" t="s">
        <v>2649</v>
      </c>
      <c r="B648" s="20" t="s">
        <v>2603</v>
      </c>
      <c r="C648" s="20" t="s">
        <v>2580</v>
      </c>
      <c r="D648" s="186">
        <v>1247025</v>
      </c>
      <c r="E648" s="20" t="s">
        <v>2604</v>
      </c>
      <c r="F648" s="20">
        <v>505</v>
      </c>
    </row>
    <row r="649" spans="1:6" x14ac:dyDescent="0.25">
      <c r="A649" s="20" t="s">
        <v>2650</v>
      </c>
      <c r="B649" s="20" t="s">
        <v>2651</v>
      </c>
      <c r="C649" s="20" t="s">
        <v>1387</v>
      </c>
      <c r="D649" s="186">
        <v>1042005</v>
      </c>
      <c r="E649" s="20" t="s">
        <v>2652</v>
      </c>
      <c r="F649" s="20">
        <v>527</v>
      </c>
    </row>
    <row r="650" spans="1:6" x14ac:dyDescent="0.25">
      <c r="A650" s="20" t="s">
        <v>2653</v>
      </c>
      <c r="B650" s="20" t="s">
        <v>2651</v>
      </c>
      <c r="C650" s="20" t="s">
        <v>1387</v>
      </c>
      <c r="D650" s="186">
        <v>1042005</v>
      </c>
      <c r="E650" s="20" t="s">
        <v>2652</v>
      </c>
      <c r="F650" s="20">
        <v>528</v>
      </c>
    </row>
    <row r="651" spans="1:6" x14ac:dyDescent="0.25">
      <c r="A651" s="20" t="s">
        <v>2654</v>
      </c>
      <c r="B651" s="20" t="s">
        <v>2651</v>
      </c>
      <c r="C651" s="20" t="s">
        <v>1387</v>
      </c>
      <c r="D651" s="186">
        <v>1042005</v>
      </c>
      <c r="E651" s="20" t="s">
        <v>2652</v>
      </c>
      <c r="F651" s="20">
        <v>529</v>
      </c>
    </row>
    <row r="652" spans="1:6" x14ac:dyDescent="0.25">
      <c r="A652" s="20" t="s">
        <v>2655</v>
      </c>
      <c r="B652" s="20" t="s">
        <v>1595</v>
      </c>
      <c r="C652" s="20" t="s">
        <v>1387</v>
      </c>
      <c r="D652" s="186">
        <v>1042016</v>
      </c>
      <c r="E652" s="20" t="s">
        <v>1301</v>
      </c>
      <c r="F652" s="20">
        <v>535</v>
      </c>
    </row>
    <row r="653" spans="1:6" x14ac:dyDescent="0.25">
      <c r="A653" s="20" t="s">
        <v>2656</v>
      </c>
      <c r="B653" s="20" t="s">
        <v>2657</v>
      </c>
      <c r="C653" s="20" t="s">
        <v>1387</v>
      </c>
      <c r="D653" s="186">
        <v>1042020</v>
      </c>
      <c r="E653" s="20" t="s">
        <v>2658</v>
      </c>
      <c r="F653" s="20">
        <v>536</v>
      </c>
    </row>
    <row r="654" spans="1:6" x14ac:dyDescent="0.25">
      <c r="A654" s="20" t="s">
        <v>2659</v>
      </c>
      <c r="B654" s="20" t="s">
        <v>2660</v>
      </c>
      <c r="C654" s="20" t="s">
        <v>1387</v>
      </c>
      <c r="D654" s="186">
        <v>1042003</v>
      </c>
      <c r="E654" s="20" t="s">
        <v>2661</v>
      </c>
      <c r="F654" s="20">
        <v>540</v>
      </c>
    </row>
    <row r="655" spans="1:6" x14ac:dyDescent="0.25">
      <c r="A655" s="20" t="s">
        <v>2662</v>
      </c>
      <c r="B655" s="20" t="s">
        <v>2663</v>
      </c>
      <c r="C655" s="20" t="s">
        <v>1387</v>
      </c>
      <c r="D655" s="186">
        <v>1126007</v>
      </c>
      <c r="E655" s="20" t="s">
        <v>1043</v>
      </c>
      <c r="F655" s="20">
        <v>541</v>
      </c>
    </row>
    <row r="656" spans="1:6" x14ac:dyDescent="0.25">
      <c r="A656" s="20" t="s">
        <v>2664</v>
      </c>
      <c r="B656" s="20" t="s">
        <v>2665</v>
      </c>
      <c r="C656" s="20" t="s">
        <v>1387</v>
      </c>
      <c r="D656" s="186">
        <v>1042000</v>
      </c>
      <c r="E656" s="20" t="s">
        <v>2666</v>
      </c>
      <c r="F656" s="20">
        <v>542</v>
      </c>
    </row>
    <row r="657" spans="1:6" x14ac:dyDescent="0.25">
      <c r="A657" s="20" t="s">
        <v>2667</v>
      </c>
      <c r="B657" s="20" t="s">
        <v>2668</v>
      </c>
      <c r="C657" s="20" t="s">
        <v>1387</v>
      </c>
      <c r="D657" s="186">
        <v>1042017</v>
      </c>
      <c r="E657" s="20" t="s">
        <v>2669</v>
      </c>
      <c r="F657" s="20">
        <v>545</v>
      </c>
    </row>
    <row r="658" spans="1:6" x14ac:dyDescent="0.25">
      <c r="A658" s="20" t="s">
        <v>2670</v>
      </c>
      <c r="B658" s="20" t="s">
        <v>2671</v>
      </c>
      <c r="C658" s="20" t="s">
        <v>1387</v>
      </c>
      <c r="D658" s="186">
        <v>1274001</v>
      </c>
      <c r="E658" s="20" t="s">
        <v>1086</v>
      </c>
      <c r="F658" s="20">
        <v>546</v>
      </c>
    </row>
    <row r="659" spans="1:6" x14ac:dyDescent="0.25">
      <c r="A659" s="20" t="s">
        <v>2672</v>
      </c>
      <c r="B659" s="20" t="s">
        <v>2671</v>
      </c>
      <c r="C659" s="20" t="s">
        <v>1387</v>
      </c>
      <c r="D659" s="186">
        <v>1274001</v>
      </c>
      <c r="E659" s="20" t="s">
        <v>1086</v>
      </c>
      <c r="F659" s="20">
        <v>547</v>
      </c>
    </row>
    <row r="660" spans="1:6" x14ac:dyDescent="0.25">
      <c r="A660" s="20" t="s">
        <v>2673</v>
      </c>
      <c r="B660" s="20" t="s">
        <v>2674</v>
      </c>
      <c r="C660" s="20" t="s">
        <v>1387</v>
      </c>
      <c r="D660" s="186">
        <v>1042028</v>
      </c>
      <c r="E660" s="20" t="s">
        <v>2675</v>
      </c>
      <c r="F660" s="20">
        <v>550</v>
      </c>
    </row>
    <row r="661" spans="1:6" x14ac:dyDescent="0.25">
      <c r="A661" s="20" t="s">
        <v>2676</v>
      </c>
      <c r="B661" s="20" t="s">
        <v>2677</v>
      </c>
      <c r="C661" s="20" t="s">
        <v>1387</v>
      </c>
      <c r="D661" s="186">
        <v>1245006</v>
      </c>
      <c r="E661" s="20" t="s">
        <v>2330</v>
      </c>
      <c r="F661" s="20">
        <v>551</v>
      </c>
    </row>
    <row r="662" spans="1:6" x14ac:dyDescent="0.25">
      <c r="A662" s="20" t="s">
        <v>2678</v>
      </c>
      <c r="B662" s="20" t="s">
        <v>2679</v>
      </c>
      <c r="C662" s="20" t="s">
        <v>2680</v>
      </c>
      <c r="D662" s="186">
        <v>1261000</v>
      </c>
      <c r="E662" s="20" t="s">
        <v>2681</v>
      </c>
      <c r="F662" s="20">
        <v>33</v>
      </c>
    </row>
    <row r="663" spans="1:6" x14ac:dyDescent="0.25">
      <c r="A663" s="20" t="s">
        <v>2682</v>
      </c>
      <c r="B663" s="20" t="s">
        <v>2683</v>
      </c>
      <c r="C663" s="20" t="s">
        <v>2684</v>
      </c>
      <c r="D663" s="186">
        <v>1257005</v>
      </c>
      <c r="E663" s="20" t="s">
        <v>2685</v>
      </c>
      <c r="F663" s="20">
        <v>270</v>
      </c>
    </row>
    <row r="664" spans="1:6" x14ac:dyDescent="0.25">
      <c r="A664" s="20" t="s">
        <v>2686</v>
      </c>
      <c r="B664" s="20" t="s">
        <v>2687</v>
      </c>
      <c r="C664" s="20" t="s">
        <v>2684</v>
      </c>
      <c r="D664" s="186">
        <v>1081016</v>
      </c>
      <c r="E664" s="20" t="s">
        <v>1522</v>
      </c>
      <c r="F664" s="20">
        <v>273</v>
      </c>
    </row>
    <row r="665" spans="1:6" x14ac:dyDescent="0.25">
      <c r="A665" s="20" t="s">
        <v>2688</v>
      </c>
      <c r="B665" s="20" t="s">
        <v>2689</v>
      </c>
      <c r="C665" s="20" t="s">
        <v>2690</v>
      </c>
      <c r="D665" s="186">
        <v>1258001</v>
      </c>
      <c r="E665" s="20" t="s">
        <v>2691</v>
      </c>
      <c r="F665" s="20">
        <v>90</v>
      </c>
    </row>
    <row r="666" spans="1:6" x14ac:dyDescent="0.25">
      <c r="A666" s="20" t="s">
        <v>2692</v>
      </c>
      <c r="B666" s="20" t="s">
        <v>2693</v>
      </c>
      <c r="C666" s="20" t="s">
        <v>2690</v>
      </c>
      <c r="D666" s="186">
        <v>1246057</v>
      </c>
      <c r="E666" s="20" t="s">
        <v>1030</v>
      </c>
      <c r="F666" s="20">
        <v>96</v>
      </c>
    </row>
    <row r="667" spans="1:6" x14ac:dyDescent="0.25">
      <c r="A667" s="20" t="s">
        <v>2694</v>
      </c>
      <c r="B667" s="20" t="s">
        <v>2695</v>
      </c>
      <c r="C667" s="20" t="s">
        <v>2696</v>
      </c>
      <c r="D667" s="186">
        <v>1262009</v>
      </c>
      <c r="E667" s="20" t="s">
        <v>2697</v>
      </c>
      <c r="F667" s="20">
        <v>77</v>
      </c>
    </row>
    <row r="668" spans="1:6" x14ac:dyDescent="0.25">
      <c r="A668" s="20" t="s">
        <v>2698</v>
      </c>
      <c r="B668" s="20" t="s">
        <v>2699</v>
      </c>
      <c r="C668" s="20" t="s">
        <v>2696</v>
      </c>
      <c r="D668" s="186">
        <v>1262011</v>
      </c>
      <c r="E668" s="20" t="s">
        <v>2700</v>
      </c>
      <c r="F668" s="20">
        <v>78</v>
      </c>
    </row>
    <row r="669" spans="1:6" x14ac:dyDescent="0.25">
      <c r="A669" s="20" t="s">
        <v>2701</v>
      </c>
      <c r="B669" s="20" t="s">
        <v>2702</v>
      </c>
      <c r="C669" s="20" t="s">
        <v>2703</v>
      </c>
      <c r="D669" s="186">
        <v>1134012</v>
      </c>
      <c r="E669" s="20" t="s">
        <v>2704</v>
      </c>
      <c r="F669" s="20">
        <v>175</v>
      </c>
    </row>
    <row r="670" spans="1:6" x14ac:dyDescent="0.25">
      <c r="A670" s="20" t="s">
        <v>2705</v>
      </c>
      <c r="B670" s="20" t="s">
        <v>2706</v>
      </c>
      <c r="C670" s="20" t="s">
        <v>2703</v>
      </c>
      <c r="D670" s="186">
        <v>1263028</v>
      </c>
      <c r="E670" s="20" t="s">
        <v>2707</v>
      </c>
      <c r="F670" s="20">
        <v>178</v>
      </c>
    </row>
    <row r="671" spans="1:6" x14ac:dyDescent="0.25">
      <c r="A671" s="20" t="s">
        <v>2708</v>
      </c>
      <c r="B671" s="20" t="s">
        <v>2709</v>
      </c>
      <c r="C671" s="20" t="s">
        <v>2703</v>
      </c>
      <c r="D671" s="186">
        <v>1246014</v>
      </c>
      <c r="E671" s="20" t="s">
        <v>2710</v>
      </c>
      <c r="F671" s="20">
        <v>179</v>
      </c>
    </row>
    <row r="672" spans="1:6" x14ac:dyDescent="0.25">
      <c r="A672" s="20" t="s">
        <v>2711</v>
      </c>
      <c r="B672" s="20" t="s">
        <v>2712</v>
      </c>
      <c r="C672" s="20" t="s">
        <v>2703</v>
      </c>
      <c r="D672" s="186">
        <v>1263011</v>
      </c>
      <c r="E672" s="20" t="s">
        <v>2713</v>
      </c>
      <c r="F672" s="20">
        <v>181</v>
      </c>
    </row>
    <row r="673" spans="1:6" x14ac:dyDescent="0.25">
      <c r="A673" s="20" t="s">
        <v>2714</v>
      </c>
      <c r="B673" s="20" t="s">
        <v>2715</v>
      </c>
      <c r="C673" s="20" t="s">
        <v>2703</v>
      </c>
      <c r="D673" s="186">
        <v>1263022</v>
      </c>
      <c r="E673" s="20" t="s">
        <v>2716</v>
      </c>
      <c r="F673" s="20">
        <v>184</v>
      </c>
    </row>
    <row r="674" spans="1:6" x14ac:dyDescent="0.25">
      <c r="A674" s="20" t="s">
        <v>2717</v>
      </c>
      <c r="B674" s="20" t="s">
        <v>2718</v>
      </c>
      <c r="C674" s="20" t="s">
        <v>2703</v>
      </c>
      <c r="D674" s="186">
        <v>1263017</v>
      </c>
      <c r="E674" s="20" t="s">
        <v>2719</v>
      </c>
      <c r="F674" s="20">
        <v>185</v>
      </c>
    </row>
    <row r="675" spans="1:6" x14ac:dyDescent="0.25">
      <c r="A675" s="20" t="s">
        <v>2720</v>
      </c>
      <c r="B675" s="20" t="s">
        <v>2721</v>
      </c>
      <c r="C675" s="20" t="s">
        <v>2703</v>
      </c>
      <c r="D675" s="186">
        <v>1263003</v>
      </c>
      <c r="E675" s="20" t="s">
        <v>2722</v>
      </c>
      <c r="F675" s="20">
        <v>187</v>
      </c>
    </row>
    <row r="676" spans="1:6" x14ac:dyDescent="0.25">
      <c r="A676" s="20" t="s">
        <v>2723</v>
      </c>
      <c r="B676" s="20" t="s">
        <v>2724</v>
      </c>
      <c r="C676" s="20" t="s">
        <v>2703</v>
      </c>
      <c r="D676" s="186">
        <v>1263014</v>
      </c>
      <c r="E676" s="20" t="s">
        <v>2725</v>
      </c>
      <c r="F676" s="20">
        <v>188</v>
      </c>
    </row>
    <row r="677" spans="1:6" x14ac:dyDescent="0.25">
      <c r="A677" s="20" t="s">
        <v>2726</v>
      </c>
      <c r="B677" s="20" t="s">
        <v>2727</v>
      </c>
      <c r="C677" s="20" t="s">
        <v>2703</v>
      </c>
      <c r="D677" s="186">
        <v>1263004</v>
      </c>
      <c r="E677" s="20" t="s">
        <v>2728</v>
      </c>
      <c r="F677" s="20">
        <v>189</v>
      </c>
    </row>
    <row r="678" spans="1:6" x14ac:dyDescent="0.25">
      <c r="A678" s="20" t="s">
        <v>2729</v>
      </c>
      <c r="B678" s="20" t="s">
        <v>2730</v>
      </c>
      <c r="C678" s="20" t="s">
        <v>2703</v>
      </c>
      <c r="D678" s="186">
        <v>1263008</v>
      </c>
      <c r="E678" s="20" t="s">
        <v>2731</v>
      </c>
      <c r="F678" s="20">
        <v>190</v>
      </c>
    </row>
    <row r="679" spans="1:6" x14ac:dyDescent="0.25">
      <c r="A679" s="20" t="s">
        <v>2732</v>
      </c>
      <c r="B679" s="20" t="s">
        <v>2733</v>
      </c>
      <c r="C679" s="20" t="s">
        <v>2734</v>
      </c>
      <c r="D679" s="186">
        <v>1256051</v>
      </c>
      <c r="E679" s="20" t="s">
        <v>2735</v>
      </c>
      <c r="F679" s="20">
        <v>1377</v>
      </c>
    </row>
    <row r="680" spans="1:6" x14ac:dyDescent="0.25">
      <c r="A680" s="20" t="s">
        <v>2736</v>
      </c>
      <c r="B680" s="20" t="s">
        <v>2737</v>
      </c>
      <c r="C680" s="20" t="s">
        <v>2734</v>
      </c>
      <c r="D680" s="186">
        <v>1271031</v>
      </c>
      <c r="E680" s="20" t="s">
        <v>1092</v>
      </c>
      <c r="F680" s="20">
        <v>1378</v>
      </c>
    </row>
    <row r="681" spans="1:6" x14ac:dyDescent="0.25">
      <c r="A681" s="20" t="s">
        <v>2738</v>
      </c>
      <c r="B681" s="20" t="s">
        <v>2739</v>
      </c>
      <c r="C681" s="20" t="s">
        <v>2734</v>
      </c>
      <c r="D681" s="186">
        <v>1092047</v>
      </c>
      <c r="E681" s="20" t="s">
        <v>1126</v>
      </c>
      <c r="F681" s="20">
        <v>1380</v>
      </c>
    </row>
    <row r="682" spans="1:6" x14ac:dyDescent="0.25">
      <c r="A682" s="20" t="s">
        <v>2740</v>
      </c>
      <c r="B682" s="20" t="s">
        <v>2741</v>
      </c>
      <c r="C682" s="20" t="s">
        <v>2734</v>
      </c>
      <c r="D682" s="186">
        <v>1092028</v>
      </c>
      <c r="E682" s="20" t="s">
        <v>2742</v>
      </c>
      <c r="F682" s="20">
        <v>1382</v>
      </c>
    </row>
    <row r="683" spans="1:6" x14ac:dyDescent="0.25">
      <c r="A683" s="20" t="s">
        <v>2743</v>
      </c>
      <c r="B683" s="20" t="s">
        <v>2744</v>
      </c>
      <c r="C683" s="20" t="s">
        <v>2734</v>
      </c>
      <c r="D683" s="186">
        <v>1274001</v>
      </c>
      <c r="E683" s="20" t="s">
        <v>1086</v>
      </c>
      <c r="F683" s="20">
        <v>1383</v>
      </c>
    </row>
    <row r="684" spans="1:6" x14ac:dyDescent="0.25">
      <c r="A684" s="20" t="s">
        <v>2745</v>
      </c>
      <c r="B684" s="20" t="s">
        <v>2746</v>
      </c>
      <c r="C684" s="20" t="s">
        <v>2734</v>
      </c>
      <c r="D684" s="186">
        <v>1256026</v>
      </c>
      <c r="E684" s="20" t="s">
        <v>2747</v>
      </c>
      <c r="F684" s="20">
        <v>1384</v>
      </c>
    </row>
    <row r="685" spans="1:6" x14ac:dyDescent="0.25">
      <c r="A685" s="20" t="s">
        <v>2748</v>
      </c>
      <c r="B685" s="20" t="s">
        <v>2744</v>
      </c>
      <c r="C685" s="20" t="s">
        <v>2734</v>
      </c>
      <c r="D685" s="186">
        <v>1274001</v>
      </c>
      <c r="E685" s="20" t="s">
        <v>1086</v>
      </c>
      <c r="F685" s="20">
        <v>1385</v>
      </c>
    </row>
    <row r="686" spans="1:6" x14ac:dyDescent="0.25">
      <c r="A686" s="20" t="s">
        <v>2749</v>
      </c>
      <c r="B686" s="20" t="s">
        <v>2750</v>
      </c>
      <c r="C686" s="20" t="s">
        <v>2734</v>
      </c>
      <c r="D686" s="186">
        <v>1197000</v>
      </c>
      <c r="E686" s="20" t="s">
        <v>1138</v>
      </c>
      <c r="F686" s="20">
        <v>1386</v>
      </c>
    </row>
    <row r="687" spans="1:6" x14ac:dyDescent="0.25">
      <c r="A687" s="20" t="s">
        <v>2751</v>
      </c>
      <c r="B687" s="20" t="s">
        <v>2752</v>
      </c>
      <c r="C687" s="20" t="s">
        <v>2734</v>
      </c>
      <c r="D687" s="186">
        <v>1256001</v>
      </c>
      <c r="E687" s="20" t="s">
        <v>2753</v>
      </c>
      <c r="F687" s="20">
        <v>1387</v>
      </c>
    </row>
    <row r="688" spans="1:6" x14ac:dyDescent="0.25">
      <c r="A688" s="20" t="s">
        <v>2754</v>
      </c>
      <c r="B688" s="20" t="s">
        <v>2755</v>
      </c>
      <c r="C688" s="20" t="s">
        <v>2734</v>
      </c>
      <c r="D688" s="186">
        <v>1256031</v>
      </c>
      <c r="E688" s="20" t="s">
        <v>2756</v>
      </c>
      <c r="F688" s="20">
        <v>1388</v>
      </c>
    </row>
    <row r="689" spans="1:6" x14ac:dyDescent="0.25">
      <c r="A689" s="20" t="s">
        <v>2757</v>
      </c>
      <c r="B689" s="20" t="s">
        <v>2758</v>
      </c>
      <c r="C689" s="20" t="s">
        <v>2759</v>
      </c>
      <c r="D689" s="186">
        <v>1073021</v>
      </c>
      <c r="E689" s="20" t="s">
        <v>1293</v>
      </c>
      <c r="F689" s="20">
        <v>727</v>
      </c>
    </row>
    <row r="690" spans="1:6" x14ac:dyDescent="0.25">
      <c r="A690" s="20" t="s">
        <v>2760</v>
      </c>
      <c r="B690" s="20" t="s">
        <v>2761</v>
      </c>
      <c r="C690" s="20" t="s">
        <v>2759</v>
      </c>
      <c r="D690" s="186" t="s">
        <v>2762</v>
      </c>
      <c r="E690" s="20" t="s">
        <v>2763</v>
      </c>
      <c r="F690" s="20">
        <v>728</v>
      </c>
    </row>
    <row r="691" spans="1:6" x14ac:dyDescent="0.25">
      <c r="A691" s="20" t="s">
        <v>2764</v>
      </c>
      <c r="B691" s="20" t="s">
        <v>2765</v>
      </c>
      <c r="C691" s="20" t="s">
        <v>2759</v>
      </c>
      <c r="D691" s="186">
        <v>1271056</v>
      </c>
      <c r="E691" s="20" t="s">
        <v>2766</v>
      </c>
      <c r="F691" s="20">
        <v>729</v>
      </c>
    </row>
    <row r="692" spans="1:6" x14ac:dyDescent="0.25">
      <c r="A692" s="20" t="s">
        <v>2767</v>
      </c>
      <c r="B692" s="20" t="s">
        <v>2768</v>
      </c>
      <c r="C692" s="20" t="s">
        <v>2759</v>
      </c>
      <c r="D692" s="186">
        <v>1271058</v>
      </c>
      <c r="E692" s="20" t="s">
        <v>2769</v>
      </c>
      <c r="F692" s="20">
        <v>730</v>
      </c>
    </row>
    <row r="693" spans="1:6" x14ac:dyDescent="0.25">
      <c r="A693" s="20" t="s">
        <v>2770</v>
      </c>
      <c r="B693" s="20" t="s">
        <v>2771</v>
      </c>
      <c r="C693" s="20" t="s">
        <v>2759</v>
      </c>
      <c r="D693" s="186">
        <v>1271041</v>
      </c>
      <c r="E693" s="20" t="s">
        <v>2772</v>
      </c>
      <c r="F693" s="20">
        <v>731</v>
      </c>
    </row>
    <row r="694" spans="1:6" x14ac:dyDescent="0.25">
      <c r="A694" s="20" t="s">
        <v>2773</v>
      </c>
      <c r="B694" s="20" t="s">
        <v>2774</v>
      </c>
      <c r="C694" s="20" t="s">
        <v>2759</v>
      </c>
      <c r="D694" s="186">
        <v>1271050</v>
      </c>
      <c r="E694" s="20" t="s">
        <v>2775</v>
      </c>
      <c r="F694" s="20">
        <v>732</v>
      </c>
    </row>
    <row r="695" spans="1:6" x14ac:dyDescent="0.25">
      <c r="A695" s="20" t="s">
        <v>2776</v>
      </c>
      <c r="B695" s="20" t="s">
        <v>2777</v>
      </c>
      <c r="C695" s="20" t="s">
        <v>2759</v>
      </c>
      <c r="D695" s="186">
        <v>1271031</v>
      </c>
      <c r="E695" s="20" t="s">
        <v>1092</v>
      </c>
      <c r="F695" s="20">
        <v>733</v>
      </c>
    </row>
    <row r="696" spans="1:6" x14ac:dyDescent="0.25">
      <c r="A696" s="20" t="s">
        <v>2778</v>
      </c>
      <c r="B696" s="20" t="s">
        <v>2779</v>
      </c>
      <c r="C696" s="20" t="s">
        <v>2759</v>
      </c>
      <c r="D696" s="186">
        <v>1197000</v>
      </c>
      <c r="E696" s="20" t="s">
        <v>1138</v>
      </c>
      <c r="F696" s="20">
        <v>734</v>
      </c>
    </row>
    <row r="697" spans="1:6" x14ac:dyDescent="0.25">
      <c r="A697" s="20" t="s">
        <v>2780</v>
      </c>
      <c r="B697" s="20" t="s">
        <v>2781</v>
      </c>
      <c r="C697" s="20" t="s">
        <v>2759</v>
      </c>
      <c r="D697" s="186">
        <v>1274104</v>
      </c>
      <c r="E697" s="20" t="s">
        <v>2782</v>
      </c>
      <c r="F697" s="20">
        <v>735</v>
      </c>
    </row>
    <row r="698" spans="1:6" x14ac:dyDescent="0.25">
      <c r="A698" s="20" t="s">
        <v>2783</v>
      </c>
      <c r="B698" s="20" t="s">
        <v>2784</v>
      </c>
      <c r="C698" s="20" t="s">
        <v>2759</v>
      </c>
      <c r="D698" s="186">
        <v>1271065</v>
      </c>
      <c r="E698" s="20" t="s">
        <v>2785</v>
      </c>
      <c r="F698" s="20">
        <v>740</v>
      </c>
    </row>
    <row r="699" spans="1:6" x14ac:dyDescent="0.25">
      <c r="A699" s="20" t="s">
        <v>2786</v>
      </c>
      <c r="B699" s="20" t="s">
        <v>2787</v>
      </c>
      <c r="C699" s="20" t="s">
        <v>2759</v>
      </c>
      <c r="D699" s="186">
        <v>1060012</v>
      </c>
      <c r="E699" s="20" t="s">
        <v>2788</v>
      </c>
      <c r="F699" s="20">
        <v>741</v>
      </c>
    </row>
    <row r="700" spans="1:6" x14ac:dyDescent="0.25">
      <c r="A700" s="20" t="s">
        <v>2789</v>
      </c>
      <c r="B700" s="20" t="s">
        <v>2790</v>
      </c>
      <c r="C700" s="20" t="s">
        <v>2759</v>
      </c>
      <c r="D700" s="186">
        <v>1271004</v>
      </c>
      <c r="E700" s="20" t="s">
        <v>2791</v>
      </c>
      <c r="F700" s="20">
        <v>746</v>
      </c>
    </row>
    <row r="701" spans="1:6" x14ac:dyDescent="0.25">
      <c r="A701" s="20" t="s">
        <v>2792</v>
      </c>
      <c r="B701" s="20" t="s">
        <v>2793</v>
      </c>
      <c r="C701" s="20" t="s">
        <v>2759</v>
      </c>
      <c r="D701" s="186">
        <v>1271025</v>
      </c>
      <c r="E701" s="20" t="s">
        <v>2794</v>
      </c>
      <c r="F701" s="20">
        <v>747</v>
      </c>
    </row>
    <row r="702" spans="1:6" x14ac:dyDescent="0.25">
      <c r="A702" s="20" t="s">
        <v>2795</v>
      </c>
      <c r="B702" s="20" t="s">
        <v>2796</v>
      </c>
      <c r="C702" s="20" t="s">
        <v>2759</v>
      </c>
      <c r="D702" s="186">
        <v>1271018</v>
      </c>
      <c r="E702" s="20" t="s">
        <v>2797</v>
      </c>
      <c r="F702" s="20">
        <v>751</v>
      </c>
    </row>
    <row r="703" spans="1:6" x14ac:dyDescent="0.25">
      <c r="A703" s="20" t="s">
        <v>2798</v>
      </c>
      <c r="B703" s="20" t="s">
        <v>2799</v>
      </c>
      <c r="C703" s="20" t="s">
        <v>2759</v>
      </c>
      <c r="D703" s="186">
        <v>1271048</v>
      </c>
      <c r="E703" s="20" t="s">
        <v>2800</v>
      </c>
      <c r="F703" s="20">
        <v>752</v>
      </c>
    </row>
    <row r="704" spans="1:6" x14ac:dyDescent="0.25">
      <c r="A704" s="20" t="s">
        <v>2801</v>
      </c>
      <c r="B704" s="20" t="s">
        <v>2802</v>
      </c>
      <c r="C704" s="20" t="s">
        <v>2759</v>
      </c>
      <c r="D704" s="186">
        <v>1271075</v>
      </c>
      <c r="E704" s="20" t="s">
        <v>2803</v>
      </c>
      <c r="F704" s="20">
        <v>753</v>
      </c>
    </row>
    <row r="705" spans="1:6" x14ac:dyDescent="0.25">
      <c r="A705" s="20" t="s">
        <v>2804</v>
      </c>
      <c r="B705" s="20" t="s">
        <v>2805</v>
      </c>
      <c r="C705" s="20" t="s">
        <v>2759</v>
      </c>
      <c r="D705" s="186">
        <v>1060001</v>
      </c>
      <c r="E705" s="20" t="s">
        <v>1100</v>
      </c>
      <c r="F705" s="20">
        <v>760</v>
      </c>
    </row>
    <row r="706" spans="1:6" x14ac:dyDescent="0.25">
      <c r="A706" s="20" t="s">
        <v>2806</v>
      </c>
      <c r="B706" s="20" t="s">
        <v>2807</v>
      </c>
      <c r="C706" s="20" t="s">
        <v>2759</v>
      </c>
      <c r="D706" s="186">
        <v>1080002</v>
      </c>
      <c r="E706" s="20" t="s">
        <v>1265</v>
      </c>
      <c r="F706" s="20">
        <v>761</v>
      </c>
    </row>
    <row r="707" spans="1:6" x14ac:dyDescent="0.25">
      <c r="A707" s="20" t="s">
        <v>2808</v>
      </c>
      <c r="B707" s="20" t="s">
        <v>2809</v>
      </c>
      <c r="C707" s="20" t="s">
        <v>2759</v>
      </c>
      <c r="D707" s="186">
        <v>1271020</v>
      </c>
      <c r="E707" s="20" t="s">
        <v>2810</v>
      </c>
      <c r="F707" s="20">
        <v>762</v>
      </c>
    </row>
    <row r="708" spans="1:6" x14ac:dyDescent="0.25">
      <c r="A708" s="20" t="s">
        <v>2811</v>
      </c>
      <c r="B708" s="20" t="s">
        <v>2812</v>
      </c>
      <c r="C708" s="20" t="s">
        <v>2759</v>
      </c>
      <c r="D708" s="186">
        <v>1246004</v>
      </c>
      <c r="E708" s="20" t="s">
        <v>1304</v>
      </c>
      <c r="F708" s="20">
        <v>763</v>
      </c>
    </row>
    <row r="709" spans="1:6" x14ac:dyDescent="0.25">
      <c r="A709" s="20" t="s">
        <v>2813</v>
      </c>
      <c r="B709" s="20" t="s">
        <v>2814</v>
      </c>
      <c r="C709" s="20" t="s">
        <v>2759</v>
      </c>
      <c r="D709" s="186">
        <v>1274001</v>
      </c>
      <c r="E709" s="20" t="s">
        <v>1086</v>
      </c>
      <c r="F709" s="20">
        <v>765</v>
      </c>
    </row>
    <row r="710" spans="1:6" x14ac:dyDescent="0.25">
      <c r="A710" s="20" t="s">
        <v>2815</v>
      </c>
      <c r="B710" s="20" t="s">
        <v>2816</v>
      </c>
      <c r="C710" s="20" t="s">
        <v>2759</v>
      </c>
      <c r="D710" s="186">
        <v>1271024</v>
      </c>
      <c r="E710" s="20" t="s">
        <v>2817</v>
      </c>
      <c r="F710" s="20">
        <v>766</v>
      </c>
    </row>
    <row r="711" spans="1:6" x14ac:dyDescent="0.25">
      <c r="A711" s="20" t="s">
        <v>2818</v>
      </c>
      <c r="B711" s="20" t="s">
        <v>2819</v>
      </c>
      <c r="C711" s="20" t="s">
        <v>2759</v>
      </c>
      <c r="D711" s="186">
        <v>1274050</v>
      </c>
      <c r="E711" s="20" t="s">
        <v>2326</v>
      </c>
      <c r="F711" s="20">
        <v>767</v>
      </c>
    </row>
    <row r="712" spans="1:6" x14ac:dyDescent="0.25">
      <c r="A712" s="20" t="s">
        <v>2820</v>
      </c>
      <c r="B712" s="20" t="s">
        <v>2821</v>
      </c>
      <c r="C712" s="20" t="s">
        <v>2759</v>
      </c>
      <c r="D712" s="186">
        <v>1271064</v>
      </c>
      <c r="E712" s="20" t="s">
        <v>2822</v>
      </c>
      <c r="F712" s="20">
        <v>769</v>
      </c>
    </row>
    <row r="713" spans="1:6" x14ac:dyDescent="0.25">
      <c r="A713" s="20" t="s">
        <v>2823</v>
      </c>
      <c r="B713" s="20" t="s">
        <v>2809</v>
      </c>
      <c r="C713" s="20" t="s">
        <v>2759</v>
      </c>
      <c r="D713" s="186">
        <v>1271020</v>
      </c>
      <c r="E713" s="20" t="s">
        <v>2810</v>
      </c>
      <c r="F713" s="20">
        <v>774</v>
      </c>
    </row>
    <row r="714" spans="1:6" x14ac:dyDescent="0.25">
      <c r="A714" s="20" t="s">
        <v>2824</v>
      </c>
      <c r="B714" s="20" t="s">
        <v>2825</v>
      </c>
      <c r="C714" s="20" t="s">
        <v>2759</v>
      </c>
      <c r="D714" s="186">
        <v>1271027</v>
      </c>
      <c r="E714" s="20" t="s">
        <v>2826</v>
      </c>
      <c r="F714" s="20">
        <v>776</v>
      </c>
    </row>
    <row r="715" spans="1:6" x14ac:dyDescent="0.25">
      <c r="A715" s="20" t="s">
        <v>2827</v>
      </c>
      <c r="B715" s="20" t="s">
        <v>2828</v>
      </c>
      <c r="C715" s="20" t="s">
        <v>2759</v>
      </c>
      <c r="D715" s="186">
        <v>1271076</v>
      </c>
      <c r="E715" s="20" t="s">
        <v>2829</v>
      </c>
      <c r="F715" s="20">
        <v>777</v>
      </c>
    </row>
    <row r="716" spans="1:6" x14ac:dyDescent="0.25">
      <c r="A716" s="20" t="s">
        <v>2830</v>
      </c>
      <c r="B716" s="20" t="s">
        <v>2831</v>
      </c>
      <c r="C716" s="20" t="s">
        <v>2759</v>
      </c>
      <c r="D716" s="186">
        <v>1274061</v>
      </c>
      <c r="E716" s="20" t="s">
        <v>2832</v>
      </c>
      <c r="F716" s="20">
        <v>778</v>
      </c>
    </row>
    <row r="717" spans="1:6" x14ac:dyDescent="0.25">
      <c r="A717" s="20" t="s">
        <v>2833</v>
      </c>
      <c r="B717" s="20" t="s">
        <v>2834</v>
      </c>
      <c r="C717" s="20" t="s">
        <v>2835</v>
      </c>
      <c r="D717" s="186">
        <v>1272070</v>
      </c>
      <c r="E717" s="20" t="s">
        <v>2836</v>
      </c>
      <c r="F717" s="20">
        <v>265</v>
      </c>
    </row>
    <row r="718" spans="1:6" x14ac:dyDescent="0.25">
      <c r="A718" s="20" t="s">
        <v>2837</v>
      </c>
      <c r="B718" s="20" t="s">
        <v>2838</v>
      </c>
      <c r="C718" s="20" t="s">
        <v>2835</v>
      </c>
      <c r="D718" s="186">
        <v>1272042</v>
      </c>
      <c r="E718" s="20" t="s">
        <v>2839</v>
      </c>
      <c r="F718" s="20">
        <v>268</v>
      </c>
    </row>
    <row r="719" spans="1:6" x14ac:dyDescent="0.25">
      <c r="A719" s="20" t="s">
        <v>2840</v>
      </c>
      <c r="B719" s="20" t="s">
        <v>2838</v>
      </c>
      <c r="C719" s="20" t="s">
        <v>2835</v>
      </c>
      <c r="D719" s="186">
        <v>1272042</v>
      </c>
      <c r="E719" s="20" t="s">
        <v>2839</v>
      </c>
      <c r="F719" s="20">
        <v>269</v>
      </c>
    </row>
    <row r="720" spans="1:6" x14ac:dyDescent="0.25">
      <c r="A720" s="20" t="s">
        <v>2841</v>
      </c>
      <c r="B720" s="20" t="s">
        <v>2842</v>
      </c>
      <c r="C720" s="20" t="s">
        <v>2843</v>
      </c>
      <c r="D720" s="186">
        <v>1060001</v>
      </c>
      <c r="E720" s="20" t="s">
        <v>1100</v>
      </c>
      <c r="F720" s="20">
        <v>4551</v>
      </c>
    </row>
    <row r="721" spans="1:6" x14ac:dyDescent="0.25">
      <c r="A721" s="20" t="s">
        <v>2844</v>
      </c>
      <c r="B721" s="20" t="s">
        <v>2845</v>
      </c>
      <c r="C721" s="20" t="s">
        <v>2843</v>
      </c>
      <c r="D721" s="186">
        <v>1212001</v>
      </c>
      <c r="E721" s="20" t="s">
        <v>2846</v>
      </c>
      <c r="F721" s="20">
        <v>4554</v>
      </c>
    </row>
    <row r="722" spans="1:6" x14ac:dyDescent="0.25">
      <c r="A722" s="20" t="s">
        <v>2847</v>
      </c>
      <c r="B722" s="20" t="s">
        <v>2848</v>
      </c>
      <c r="C722" s="20" t="s">
        <v>2843</v>
      </c>
      <c r="D722" s="186">
        <v>1193026</v>
      </c>
      <c r="E722" s="20" t="s">
        <v>2849</v>
      </c>
      <c r="F722" s="20">
        <v>4582</v>
      </c>
    </row>
    <row r="723" spans="1:6" x14ac:dyDescent="0.25">
      <c r="A723" s="20" t="s">
        <v>2850</v>
      </c>
      <c r="B723" s="20" t="s">
        <v>2851</v>
      </c>
      <c r="C723" s="20" t="s">
        <v>2843</v>
      </c>
      <c r="D723" s="186">
        <v>1193031</v>
      </c>
      <c r="E723" s="20" t="s">
        <v>2852</v>
      </c>
      <c r="F723" s="20">
        <v>4583</v>
      </c>
    </row>
    <row r="724" spans="1:6" x14ac:dyDescent="0.25">
      <c r="A724" s="20" t="s">
        <v>2853</v>
      </c>
      <c r="B724" s="20" t="s">
        <v>2854</v>
      </c>
      <c r="C724" s="20" t="s">
        <v>2843</v>
      </c>
      <c r="D724" s="186">
        <v>1246003</v>
      </c>
      <c r="E724" s="20" t="s">
        <v>2855</v>
      </c>
      <c r="F724" s="20">
        <v>4584</v>
      </c>
    </row>
    <row r="725" spans="1:6" x14ac:dyDescent="0.25">
      <c r="A725" s="20" t="s">
        <v>2856</v>
      </c>
      <c r="B725" s="20" t="s">
        <v>2857</v>
      </c>
      <c r="C725" s="20" t="s">
        <v>2843</v>
      </c>
      <c r="D725" s="186">
        <v>1274059</v>
      </c>
      <c r="E725" s="20" t="s">
        <v>2858</v>
      </c>
      <c r="F725" s="20">
        <v>4595</v>
      </c>
    </row>
    <row r="726" spans="1:6" x14ac:dyDescent="0.25">
      <c r="A726" s="20" t="s">
        <v>2859</v>
      </c>
      <c r="B726" s="20" t="s">
        <v>2860</v>
      </c>
      <c r="C726" s="20" t="s">
        <v>2843</v>
      </c>
      <c r="D726" s="186">
        <v>1081016</v>
      </c>
      <c r="E726" s="20" t="s">
        <v>1522</v>
      </c>
      <c r="F726" s="20">
        <v>4601</v>
      </c>
    </row>
    <row r="727" spans="1:6" x14ac:dyDescent="0.25">
      <c r="A727" s="20" t="s">
        <v>2861</v>
      </c>
      <c r="B727" s="20" t="s">
        <v>2862</v>
      </c>
      <c r="C727" s="20" t="s">
        <v>2863</v>
      </c>
      <c r="D727" s="186">
        <v>1274155</v>
      </c>
      <c r="E727" s="20" t="s">
        <v>2864</v>
      </c>
      <c r="F727" s="20">
        <v>223</v>
      </c>
    </row>
    <row r="728" spans="1:6" x14ac:dyDescent="0.25">
      <c r="A728" s="20" t="s">
        <v>2865</v>
      </c>
      <c r="B728" s="20" t="s">
        <v>2866</v>
      </c>
      <c r="C728" s="20" t="s">
        <v>2863</v>
      </c>
      <c r="D728" s="186">
        <v>1274177</v>
      </c>
      <c r="E728" s="20" t="s">
        <v>2867</v>
      </c>
      <c r="F728" s="20">
        <v>227</v>
      </c>
    </row>
    <row r="729" spans="1:6" x14ac:dyDescent="0.25">
      <c r="A729" s="20" t="s">
        <v>2868</v>
      </c>
      <c r="B729" s="20" t="s">
        <v>2869</v>
      </c>
      <c r="C729" s="20" t="s">
        <v>2870</v>
      </c>
      <c r="D729" s="186">
        <v>1126008</v>
      </c>
      <c r="E729" s="20" t="s">
        <v>1451</v>
      </c>
      <c r="F729" s="20">
        <v>130</v>
      </c>
    </row>
    <row r="730" spans="1:6" x14ac:dyDescent="0.25">
      <c r="A730" s="20" t="s">
        <v>2871</v>
      </c>
      <c r="B730" s="20" t="s">
        <v>2872</v>
      </c>
      <c r="C730" s="20" t="s">
        <v>2870</v>
      </c>
      <c r="D730" s="186">
        <v>1285021</v>
      </c>
      <c r="E730" s="20" t="s">
        <v>2873</v>
      </c>
      <c r="F730" s="20">
        <v>134</v>
      </c>
    </row>
    <row r="731" spans="1:6" x14ac:dyDescent="0.25">
      <c r="A731" s="20" t="s">
        <v>2874</v>
      </c>
      <c r="B731" s="20" t="s">
        <v>2875</v>
      </c>
      <c r="C731" s="20" t="s">
        <v>2870</v>
      </c>
      <c r="D731" s="186">
        <v>1285032</v>
      </c>
      <c r="E731" s="20" t="s">
        <v>2876</v>
      </c>
      <c r="F731" s="20">
        <v>135</v>
      </c>
    </row>
    <row r="732" spans="1:6" x14ac:dyDescent="0.25">
      <c r="A732" s="20" t="s">
        <v>2877</v>
      </c>
      <c r="B732" s="20" t="s">
        <v>2878</v>
      </c>
      <c r="C732" s="20" t="s">
        <v>2870</v>
      </c>
      <c r="D732" s="186">
        <v>1126007</v>
      </c>
      <c r="E732" s="20" t="s">
        <v>1043</v>
      </c>
      <c r="F732" s="20">
        <v>136</v>
      </c>
    </row>
    <row r="733" spans="1:6" x14ac:dyDescent="0.25">
      <c r="A733" s="20" t="s">
        <v>2879</v>
      </c>
      <c r="B733" s="20" t="s">
        <v>2880</v>
      </c>
      <c r="C733" s="20" t="s">
        <v>2870</v>
      </c>
      <c r="D733" s="186">
        <v>1274075</v>
      </c>
      <c r="E733" s="20" t="s">
        <v>1410</v>
      </c>
      <c r="F733" s="20">
        <v>138</v>
      </c>
    </row>
    <row r="734" spans="1:6" x14ac:dyDescent="0.25">
      <c r="A734" s="20" t="s">
        <v>2881</v>
      </c>
      <c r="B734" s="20" t="s">
        <v>2882</v>
      </c>
      <c r="C734" s="20" t="s">
        <v>2870</v>
      </c>
      <c r="D734" s="186">
        <v>1197000</v>
      </c>
      <c r="E734" s="20" t="s">
        <v>1138</v>
      </c>
      <c r="F734" s="20">
        <v>139</v>
      </c>
    </row>
    <row r="735" spans="1:6" x14ac:dyDescent="0.25">
      <c r="A735" s="20" t="s">
        <v>2883</v>
      </c>
      <c r="B735" s="20" t="s">
        <v>2884</v>
      </c>
      <c r="C735" s="20" t="s">
        <v>2885</v>
      </c>
      <c r="D735" s="186">
        <v>1126018</v>
      </c>
      <c r="E735" s="20" t="s">
        <v>1123</v>
      </c>
      <c r="F735" s="20">
        <v>474</v>
      </c>
    </row>
    <row r="736" spans="1:6" x14ac:dyDescent="0.25">
      <c r="A736" s="20" t="s">
        <v>2886</v>
      </c>
      <c r="B736" s="20" t="s">
        <v>2887</v>
      </c>
      <c r="C736" s="20" t="s">
        <v>2885</v>
      </c>
      <c r="D736" s="186">
        <v>1290002</v>
      </c>
      <c r="E736" s="20" t="s">
        <v>2888</v>
      </c>
      <c r="F736" s="20">
        <v>475</v>
      </c>
    </row>
    <row r="737" spans="1:6" x14ac:dyDescent="0.25">
      <c r="A737" s="20" t="s">
        <v>2889</v>
      </c>
      <c r="B737" s="20" t="s">
        <v>2890</v>
      </c>
      <c r="C737" s="20" t="s">
        <v>2885</v>
      </c>
      <c r="D737" s="186">
        <v>1290003</v>
      </c>
      <c r="E737" s="20" t="s">
        <v>2891</v>
      </c>
      <c r="F737" s="20">
        <v>476</v>
      </c>
    </row>
    <row r="738" spans="1:6" x14ac:dyDescent="0.25">
      <c r="A738" s="20" t="s">
        <v>2892</v>
      </c>
      <c r="B738" s="20" t="s">
        <v>2890</v>
      </c>
      <c r="C738" s="20" t="s">
        <v>2885</v>
      </c>
      <c r="D738" s="186">
        <v>1290003</v>
      </c>
      <c r="E738" s="20" t="s">
        <v>2891</v>
      </c>
      <c r="F738" s="20">
        <v>477</v>
      </c>
    </row>
    <row r="739" spans="1:6" x14ac:dyDescent="0.25">
      <c r="A739" s="20" t="s">
        <v>2893</v>
      </c>
      <c r="B739" s="20" t="s">
        <v>2894</v>
      </c>
      <c r="C739" s="20" t="s">
        <v>2885</v>
      </c>
      <c r="D739" s="186">
        <v>1290040</v>
      </c>
      <c r="E739" s="20" t="s">
        <v>2895</v>
      </c>
      <c r="F739" s="20">
        <v>478</v>
      </c>
    </row>
    <row r="740" spans="1:6" x14ac:dyDescent="0.25">
      <c r="A740" s="20" t="s">
        <v>2896</v>
      </c>
      <c r="B740" s="20" t="s">
        <v>2897</v>
      </c>
      <c r="C740" s="20" t="s">
        <v>2885</v>
      </c>
      <c r="D740" s="186">
        <v>1290046</v>
      </c>
      <c r="E740" s="20" t="s">
        <v>2898</v>
      </c>
      <c r="F740" s="20">
        <v>480</v>
      </c>
    </row>
    <row r="741" spans="1:6" x14ac:dyDescent="0.25">
      <c r="A741" s="20" t="s">
        <v>2899</v>
      </c>
      <c r="B741" s="20" t="s">
        <v>2900</v>
      </c>
      <c r="C741" s="20" t="s">
        <v>2885</v>
      </c>
      <c r="D741" s="186">
        <v>1290053</v>
      </c>
      <c r="E741" s="20" t="s">
        <v>2901</v>
      </c>
      <c r="F741" s="20">
        <v>482</v>
      </c>
    </row>
    <row r="742" spans="1:6" x14ac:dyDescent="0.25">
      <c r="A742" s="20" t="s">
        <v>2902</v>
      </c>
      <c r="B742" s="20" t="s">
        <v>2903</v>
      </c>
      <c r="C742" s="20" t="s">
        <v>2885</v>
      </c>
      <c r="D742" s="186" t="s">
        <v>2904</v>
      </c>
      <c r="E742" s="20" t="s">
        <v>2905</v>
      </c>
      <c r="F742" s="20">
        <v>483</v>
      </c>
    </row>
    <row r="743" spans="1:6" x14ac:dyDescent="0.25">
      <c r="A743" s="20" t="s">
        <v>2906</v>
      </c>
      <c r="B743" s="20" t="s">
        <v>2907</v>
      </c>
      <c r="C743" s="20" t="s">
        <v>2885</v>
      </c>
      <c r="D743" s="186">
        <v>1290032</v>
      </c>
      <c r="E743" s="20" t="s">
        <v>2908</v>
      </c>
      <c r="F743" s="20">
        <v>484</v>
      </c>
    </row>
    <row r="744" spans="1:6" x14ac:dyDescent="0.25">
      <c r="A744" s="20" t="s">
        <v>2909</v>
      </c>
      <c r="B744" s="20" t="s">
        <v>2910</v>
      </c>
      <c r="C744" s="20" t="s">
        <v>2885</v>
      </c>
      <c r="D744" s="186">
        <v>1216001</v>
      </c>
      <c r="E744" s="20" t="s">
        <v>2911</v>
      </c>
      <c r="F744" s="20">
        <v>485</v>
      </c>
    </row>
    <row r="745" spans="1:6" x14ac:dyDescent="0.25">
      <c r="A745" s="20" t="s">
        <v>2912</v>
      </c>
      <c r="B745" s="20" t="s">
        <v>2913</v>
      </c>
      <c r="C745" s="20" t="s">
        <v>2885</v>
      </c>
      <c r="D745" s="186">
        <v>1290043</v>
      </c>
      <c r="E745" s="20" t="s">
        <v>2914</v>
      </c>
      <c r="F745" s="20">
        <v>486</v>
      </c>
    </row>
    <row r="746" spans="1:6" x14ac:dyDescent="0.25">
      <c r="A746" s="20" t="s">
        <v>2915</v>
      </c>
      <c r="B746" s="20" t="s">
        <v>2916</v>
      </c>
      <c r="C746" s="20" t="s">
        <v>2885</v>
      </c>
      <c r="D746" s="186">
        <v>1290049</v>
      </c>
      <c r="E746" s="20" t="s">
        <v>2917</v>
      </c>
      <c r="F746" s="20">
        <v>487</v>
      </c>
    </row>
    <row r="747" spans="1:6" x14ac:dyDescent="0.25">
      <c r="A747" s="20" t="s">
        <v>2918</v>
      </c>
      <c r="B747" s="20" t="s">
        <v>2919</v>
      </c>
      <c r="C747" s="20" t="s">
        <v>2885</v>
      </c>
      <c r="D747" s="186">
        <v>1274079</v>
      </c>
      <c r="E747" s="20" t="s">
        <v>1760</v>
      </c>
      <c r="F747" s="20">
        <v>489</v>
      </c>
    </row>
    <row r="748" spans="1:6" x14ac:dyDescent="0.25">
      <c r="A748" s="20" t="s">
        <v>2920</v>
      </c>
      <c r="B748" s="20" t="s">
        <v>2921</v>
      </c>
      <c r="C748" s="20" t="s">
        <v>2885</v>
      </c>
      <c r="D748" s="186">
        <v>1290029</v>
      </c>
      <c r="E748" s="20" t="s">
        <v>2922</v>
      </c>
      <c r="F748" s="20">
        <v>490</v>
      </c>
    </row>
    <row r="749" spans="1:6" x14ac:dyDescent="0.25">
      <c r="A749" s="20" t="s">
        <v>2923</v>
      </c>
      <c r="B749" s="20" t="s">
        <v>2924</v>
      </c>
      <c r="C749" s="20" t="s">
        <v>2885</v>
      </c>
      <c r="D749" s="186">
        <v>1290039</v>
      </c>
      <c r="E749" s="20" t="s">
        <v>2925</v>
      </c>
      <c r="F749" s="20">
        <v>492</v>
      </c>
    </row>
    <row r="750" spans="1:6" x14ac:dyDescent="0.25">
      <c r="A750" s="20" t="s">
        <v>2926</v>
      </c>
      <c r="B750" s="20" t="s">
        <v>2927</v>
      </c>
      <c r="C750" s="20" t="s">
        <v>2885</v>
      </c>
      <c r="D750" s="186">
        <v>1290045</v>
      </c>
      <c r="E750" s="20" t="s">
        <v>2928</v>
      </c>
      <c r="F750" s="20">
        <v>493</v>
      </c>
    </row>
    <row r="751" spans="1:6" x14ac:dyDescent="0.25">
      <c r="A751" s="20" t="s">
        <v>2929</v>
      </c>
      <c r="B751" s="20" t="s">
        <v>2930</v>
      </c>
      <c r="C751" s="20" t="s">
        <v>2885</v>
      </c>
      <c r="D751" s="186">
        <v>1290037</v>
      </c>
      <c r="E751" s="20" t="s">
        <v>2931</v>
      </c>
      <c r="F751" s="20">
        <v>494</v>
      </c>
    </row>
    <row r="752" spans="1:6" x14ac:dyDescent="0.25">
      <c r="A752" s="20" t="s">
        <v>2932</v>
      </c>
      <c r="B752" s="20" t="s">
        <v>2933</v>
      </c>
      <c r="C752" s="20" t="s">
        <v>2885</v>
      </c>
      <c r="D752" s="186">
        <v>1290007</v>
      </c>
      <c r="E752" s="20" t="s">
        <v>2934</v>
      </c>
      <c r="F752" s="20">
        <v>495</v>
      </c>
    </row>
    <row r="753" spans="1:6" x14ac:dyDescent="0.25">
      <c r="A753" s="20" t="s">
        <v>2935</v>
      </c>
      <c r="B753" s="20" t="s">
        <v>2921</v>
      </c>
      <c r="C753" s="20" t="s">
        <v>2885</v>
      </c>
      <c r="D753" s="186">
        <v>1290029</v>
      </c>
      <c r="E753" s="20" t="s">
        <v>2922</v>
      </c>
      <c r="F753" s="20">
        <v>496</v>
      </c>
    </row>
    <row r="754" spans="1:6" x14ac:dyDescent="0.25">
      <c r="A754" s="20" t="s">
        <v>2936</v>
      </c>
      <c r="B754" s="20" t="s">
        <v>2937</v>
      </c>
      <c r="C754" s="20" t="s">
        <v>2885</v>
      </c>
      <c r="D754" s="186">
        <v>1290036</v>
      </c>
      <c r="E754" s="20" t="s">
        <v>2938</v>
      </c>
      <c r="F754" s="20">
        <v>497</v>
      </c>
    </row>
    <row r="755" spans="1:6" x14ac:dyDescent="0.25">
      <c r="A755" s="20" t="s">
        <v>2939</v>
      </c>
      <c r="B755" s="20" t="s">
        <v>2940</v>
      </c>
      <c r="C755" s="20" t="s">
        <v>2885</v>
      </c>
      <c r="D755" s="186">
        <v>1290028</v>
      </c>
      <c r="E755" s="20" t="s">
        <v>2941</v>
      </c>
      <c r="F755" s="20">
        <v>498</v>
      </c>
    </row>
    <row r="756" spans="1:6" x14ac:dyDescent="0.25">
      <c r="A756" s="20" t="s">
        <v>2942</v>
      </c>
      <c r="B756" s="20" t="s">
        <v>2943</v>
      </c>
      <c r="C756" s="20" t="s">
        <v>2885</v>
      </c>
      <c r="D756" s="186">
        <v>1290047</v>
      </c>
      <c r="E756" s="20" t="s">
        <v>2944</v>
      </c>
      <c r="F756" s="20">
        <v>499</v>
      </c>
    </row>
    <row r="757" spans="1:6" x14ac:dyDescent="0.25">
      <c r="A757" s="20" t="s">
        <v>2945</v>
      </c>
      <c r="B757" s="20" t="s">
        <v>2946</v>
      </c>
      <c r="C757" s="20" t="s">
        <v>2885</v>
      </c>
      <c r="D757" s="186">
        <v>1290018</v>
      </c>
      <c r="E757" s="20" t="s">
        <v>2947</v>
      </c>
      <c r="F757" s="20">
        <v>500</v>
      </c>
    </row>
    <row r="758" spans="1:6" x14ac:dyDescent="0.25">
      <c r="A758" s="20" t="s">
        <v>2948</v>
      </c>
      <c r="B758" s="20" t="s">
        <v>2884</v>
      </c>
      <c r="C758" s="20" t="s">
        <v>2885</v>
      </c>
      <c r="D758" s="186">
        <v>1126018</v>
      </c>
      <c r="E758" s="20" t="s">
        <v>1123</v>
      </c>
      <c r="F758" s="20">
        <v>502</v>
      </c>
    </row>
    <row r="759" spans="1:6" x14ac:dyDescent="0.25">
      <c r="A759" s="20" t="s">
        <v>2949</v>
      </c>
      <c r="B759" s="20" t="s">
        <v>2950</v>
      </c>
      <c r="C759" s="20" t="s">
        <v>2885</v>
      </c>
      <c r="D759" s="186">
        <v>1290051</v>
      </c>
      <c r="E759" s="20" t="s">
        <v>2951</v>
      </c>
      <c r="F759" s="20">
        <v>503</v>
      </c>
    </row>
    <row r="760" spans="1:6" x14ac:dyDescent="0.25">
      <c r="A760" s="20" t="s">
        <v>2952</v>
      </c>
      <c r="B760" s="20" t="s">
        <v>2953</v>
      </c>
      <c r="C760" s="20" t="s">
        <v>2885</v>
      </c>
      <c r="D760" s="186">
        <v>1290050</v>
      </c>
      <c r="E760" s="20" t="s">
        <v>2954</v>
      </c>
      <c r="F760" s="20">
        <v>504</v>
      </c>
    </row>
    <row r="761" spans="1:6" x14ac:dyDescent="0.25">
      <c r="A761" s="20" t="s">
        <v>2955</v>
      </c>
      <c r="B761" s="20" t="s">
        <v>2956</v>
      </c>
      <c r="C761" s="20" t="s">
        <v>2885</v>
      </c>
      <c r="D761" s="186">
        <v>1290038</v>
      </c>
      <c r="E761" s="20" t="s">
        <v>2957</v>
      </c>
      <c r="F761" s="20">
        <v>505</v>
      </c>
    </row>
    <row r="762" spans="1:6" x14ac:dyDescent="0.25">
      <c r="A762" s="20" t="s">
        <v>2958</v>
      </c>
      <c r="B762" s="20" t="s">
        <v>2959</v>
      </c>
      <c r="C762" s="20" t="s">
        <v>2885</v>
      </c>
      <c r="D762" s="186">
        <v>1290023</v>
      </c>
      <c r="E762" s="20" t="s">
        <v>2960</v>
      </c>
      <c r="F762" s="20">
        <v>506</v>
      </c>
    </row>
    <row r="763" spans="1:6" x14ac:dyDescent="0.25">
      <c r="A763" s="20" t="s">
        <v>2961</v>
      </c>
      <c r="B763" s="20" t="s">
        <v>2962</v>
      </c>
      <c r="C763" s="20" t="s">
        <v>2963</v>
      </c>
      <c r="D763" s="186">
        <v>1191011</v>
      </c>
      <c r="E763" s="20" t="s">
        <v>2964</v>
      </c>
      <c r="F763" s="20">
        <v>260</v>
      </c>
    </row>
    <row r="764" spans="1:6" x14ac:dyDescent="0.25">
      <c r="A764" s="20" t="s">
        <v>2965</v>
      </c>
      <c r="B764" s="20" t="s">
        <v>2966</v>
      </c>
      <c r="C764" s="20" t="s">
        <v>2963</v>
      </c>
      <c r="D764" s="186">
        <v>1092072</v>
      </c>
      <c r="E764" s="20" t="s">
        <v>2967</v>
      </c>
      <c r="F764" s="20">
        <v>263</v>
      </c>
    </row>
    <row r="765" spans="1:6" x14ac:dyDescent="0.25">
      <c r="A765" s="20" t="s">
        <v>2968</v>
      </c>
      <c r="B765" s="20" t="s">
        <v>2969</v>
      </c>
      <c r="C765" s="20" t="s">
        <v>2963</v>
      </c>
      <c r="D765" s="186">
        <v>1221034</v>
      </c>
      <c r="E765" s="20" t="s">
        <v>2970</v>
      </c>
      <c r="F765" s="20">
        <v>272</v>
      </c>
    </row>
    <row r="766" spans="1:6" x14ac:dyDescent="0.25">
      <c r="A766" s="20" t="s">
        <v>2971</v>
      </c>
      <c r="B766" s="20" t="s">
        <v>2972</v>
      </c>
      <c r="C766" s="20" t="s">
        <v>2963</v>
      </c>
      <c r="D766" s="186">
        <v>1221044</v>
      </c>
      <c r="E766" s="20" t="s">
        <v>2973</v>
      </c>
      <c r="F766" s="20">
        <v>273</v>
      </c>
    </row>
    <row r="767" spans="1:6" x14ac:dyDescent="0.25">
      <c r="A767" s="20" t="s">
        <v>2974</v>
      </c>
      <c r="B767" s="20" t="s">
        <v>2975</v>
      </c>
      <c r="C767" s="20" t="s">
        <v>2976</v>
      </c>
      <c r="D767" s="186">
        <v>1054003</v>
      </c>
      <c r="E767" s="20" t="s">
        <v>2977</v>
      </c>
      <c r="F767" s="20">
        <v>279</v>
      </c>
    </row>
    <row r="768" spans="1:6" x14ac:dyDescent="0.25">
      <c r="A768" s="20" t="s">
        <v>2978</v>
      </c>
      <c r="B768" s="20" t="s">
        <v>2979</v>
      </c>
      <c r="C768" s="20" t="s">
        <v>2976</v>
      </c>
      <c r="D768" s="186">
        <v>1296000</v>
      </c>
      <c r="E768" s="20" t="s">
        <v>2980</v>
      </c>
      <c r="F768" s="20">
        <v>284</v>
      </c>
    </row>
    <row r="769" spans="1:6" x14ac:dyDescent="0.25">
      <c r="A769" s="20" t="s">
        <v>2981</v>
      </c>
      <c r="B769" s="20" t="s">
        <v>1064</v>
      </c>
      <c r="C769" s="20" t="s">
        <v>1046</v>
      </c>
      <c r="D769" s="36">
        <v>1044013</v>
      </c>
      <c r="E769" s="20" t="s">
        <v>1065</v>
      </c>
      <c r="F769" s="20">
        <v>187</v>
      </c>
    </row>
    <row r="770" spans="1:6" x14ac:dyDescent="0.25">
      <c r="A770" s="20" t="s">
        <v>2982</v>
      </c>
      <c r="B770" s="20" t="s">
        <v>2030</v>
      </c>
      <c r="C770" s="20" t="s">
        <v>2031</v>
      </c>
      <c r="D770" s="36">
        <v>1134013</v>
      </c>
      <c r="E770" s="20" t="s">
        <v>2032</v>
      </c>
      <c r="F770" s="20">
        <v>249</v>
      </c>
    </row>
    <row r="771" spans="1:6" x14ac:dyDescent="0.25">
      <c r="A771" s="20" t="s">
        <v>2983</v>
      </c>
      <c r="B771" s="20" t="s">
        <v>2034</v>
      </c>
      <c r="C771" s="20" t="s">
        <v>2031</v>
      </c>
      <c r="D771" s="36">
        <v>1182009</v>
      </c>
      <c r="E771" s="20" t="s">
        <v>2035</v>
      </c>
      <c r="F771" s="20">
        <v>256</v>
      </c>
    </row>
    <row r="772" spans="1:6" x14ac:dyDescent="0.25">
      <c r="A772" s="20" t="s">
        <v>2984</v>
      </c>
      <c r="B772" s="20" t="s">
        <v>2037</v>
      </c>
      <c r="C772" s="20" t="s">
        <v>2031</v>
      </c>
      <c r="D772" s="36">
        <v>1182007</v>
      </c>
      <c r="E772" s="20" t="s">
        <v>2038</v>
      </c>
      <c r="F772" s="20">
        <v>257</v>
      </c>
    </row>
    <row r="773" spans="1:6" x14ac:dyDescent="0.25">
      <c r="A773" s="20" t="s">
        <v>2985</v>
      </c>
      <c r="B773" s="20" t="s">
        <v>2087</v>
      </c>
      <c r="C773" s="20" t="s">
        <v>2082</v>
      </c>
      <c r="D773" s="36">
        <v>1171001</v>
      </c>
      <c r="E773" s="20" t="s">
        <v>2088</v>
      </c>
      <c r="F773" s="20">
        <v>155</v>
      </c>
    </row>
    <row r="774" spans="1:6" x14ac:dyDescent="0.25">
      <c r="C774" s="20"/>
      <c r="D774" s="36"/>
      <c r="E774" s="20"/>
      <c r="F774" s="20"/>
    </row>
    <row r="775" spans="1:6" x14ac:dyDescent="0.25">
      <c r="C775" s="20"/>
      <c r="D775" s="36"/>
      <c r="E775" s="20"/>
      <c r="F775" s="20"/>
    </row>
    <row r="776" spans="1:6" x14ac:dyDescent="0.25">
      <c r="C776" s="20"/>
      <c r="D776" s="36"/>
      <c r="E776" s="20"/>
      <c r="F776" s="20"/>
    </row>
    <row r="777" spans="1:6" x14ac:dyDescent="0.25">
      <c r="C777" s="20"/>
      <c r="D777" s="36"/>
      <c r="E777" s="20"/>
      <c r="F777" s="20"/>
    </row>
    <row r="778" spans="1:6" x14ac:dyDescent="0.25">
      <c r="C778" s="20"/>
      <c r="D778" s="36"/>
      <c r="E778" s="20"/>
      <c r="F778" s="20"/>
    </row>
    <row r="779" spans="1:6" x14ac:dyDescent="0.25">
      <c r="C779" s="20"/>
      <c r="D779" s="36"/>
      <c r="E779" s="20"/>
      <c r="F779" s="20"/>
    </row>
    <row r="780" spans="1:6" x14ac:dyDescent="0.25">
      <c r="C780" s="20"/>
      <c r="D780" s="36"/>
      <c r="E780" s="20"/>
      <c r="F780" s="20"/>
    </row>
    <row r="781" spans="1:6" x14ac:dyDescent="0.25">
      <c r="C781" s="20"/>
      <c r="D781" s="36"/>
      <c r="E781" s="20"/>
      <c r="F781" s="20"/>
    </row>
    <row r="782" spans="1:6" x14ac:dyDescent="0.25">
      <c r="C782" s="20"/>
      <c r="D782" s="36"/>
      <c r="E782" s="20"/>
      <c r="F782" s="20"/>
    </row>
    <row r="784" spans="1:6" x14ac:dyDescent="0.25">
      <c r="C784" s="20"/>
      <c r="D784" s="36"/>
      <c r="E784" s="20"/>
      <c r="F784" s="20"/>
    </row>
    <row r="785" spans="4:4" x14ac:dyDescent="0.25">
      <c r="D785" s="36"/>
    </row>
    <row r="786" spans="4:4" x14ac:dyDescent="0.25">
      <c r="D786" s="36"/>
    </row>
    <row r="787" spans="4:4" x14ac:dyDescent="0.25">
      <c r="D787" s="36"/>
    </row>
    <row r="788" spans="4:4" x14ac:dyDescent="0.25">
      <c r="D788" s="36"/>
    </row>
    <row r="789" spans="4:4" x14ac:dyDescent="0.25">
      <c r="D789" s="36"/>
    </row>
    <row r="790" spans="4:4" x14ac:dyDescent="0.25">
      <c r="D790" s="36"/>
    </row>
    <row r="791" spans="4:4" x14ac:dyDescent="0.25">
      <c r="D791" s="36"/>
    </row>
    <row r="792" spans="4:4" x14ac:dyDescent="0.25">
      <c r="D792" s="36"/>
    </row>
    <row r="793" spans="4:4" x14ac:dyDescent="0.25">
      <c r="D793" s="36"/>
    </row>
    <row r="794" spans="4:4" x14ac:dyDescent="0.25">
      <c r="D794" s="36"/>
    </row>
    <row r="795" spans="4:4" x14ac:dyDescent="0.25">
      <c r="D795" s="36"/>
    </row>
    <row r="796" spans="4:4" x14ac:dyDescent="0.25">
      <c r="D796" s="36"/>
    </row>
    <row r="797" spans="4:4" x14ac:dyDescent="0.25">
      <c r="D797" s="36"/>
    </row>
    <row r="798" spans="4:4" x14ac:dyDescent="0.25">
      <c r="D798" s="36"/>
    </row>
    <row r="799" spans="4:4" x14ac:dyDescent="0.25">
      <c r="D799" s="36"/>
    </row>
    <row r="800" spans="4:4" x14ac:dyDescent="0.25">
      <c r="D800" s="36"/>
    </row>
    <row r="801" spans="4:4" x14ac:dyDescent="0.25">
      <c r="D801" s="36"/>
    </row>
    <row r="802" spans="4:4" x14ac:dyDescent="0.25">
      <c r="D802" s="36"/>
    </row>
    <row r="803" spans="4:4" x14ac:dyDescent="0.25">
      <c r="D803" s="36"/>
    </row>
    <row r="804" spans="4:4" x14ac:dyDescent="0.25">
      <c r="D804" s="36"/>
    </row>
    <row r="805" spans="4:4" x14ac:dyDescent="0.25">
      <c r="D805" s="36"/>
    </row>
    <row r="806" spans="4:4" x14ac:dyDescent="0.25">
      <c r="D806" s="36"/>
    </row>
    <row r="807" spans="4:4" x14ac:dyDescent="0.25">
      <c r="D807" s="36"/>
    </row>
    <row r="808" spans="4:4" x14ac:dyDescent="0.25">
      <c r="D808" s="36"/>
    </row>
    <row r="809" spans="4:4" x14ac:dyDescent="0.25">
      <c r="D809" s="36"/>
    </row>
    <row r="810" spans="4:4" x14ac:dyDescent="0.25">
      <c r="D810" s="36"/>
    </row>
    <row r="811" spans="4:4" x14ac:dyDescent="0.25">
      <c r="D811" s="36"/>
    </row>
    <row r="812" spans="4:4" x14ac:dyDescent="0.25">
      <c r="D812" s="36"/>
    </row>
    <row r="813" spans="4:4" x14ac:dyDescent="0.25">
      <c r="D813" s="36"/>
    </row>
    <row r="814" spans="4:4" x14ac:dyDescent="0.25">
      <c r="D814" s="36"/>
    </row>
    <row r="815" spans="4:4" x14ac:dyDescent="0.25">
      <c r="D815" s="36"/>
    </row>
    <row r="816" spans="4:4" x14ac:dyDescent="0.25">
      <c r="D816" s="36"/>
    </row>
    <row r="817" spans="4:4" x14ac:dyDescent="0.25">
      <c r="D817" s="36"/>
    </row>
    <row r="818" spans="4:4" x14ac:dyDescent="0.25">
      <c r="D818" s="36"/>
    </row>
    <row r="819" spans="4:4" x14ac:dyDescent="0.25">
      <c r="D819" s="36"/>
    </row>
    <row r="820" spans="4:4" x14ac:dyDescent="0.25">
      <c r="D820" s="36"/>
    </row>
    <row r="821" spans="4:4" x14ac:dyDescent="0.25">
      <c r="D821" s="36"/>
    </row>
    <row r="822" spans="4:4" x14ac:dyDescent="0.25">
      <c r="D822" s="36"/>
    </row>
    <row r="823" spans="4:4" x14ac:dyDescent="0.25">
      <c r="D823" s="36"/>
    </row>
    <row r="824" spans="4:4" x14ac:dyDescent="0.25">
      <c r="D824" s="36"/>
    </row>
    <row r="825" spans="4:4" x14ac:dyDescent="0.25">
      <c r="D825" s="36"/>
    </row>
    <row r="826" spans="4:4" x14ac:dyDescent="0.25">
      <c r="D826" s="36"/>
    </row>
    <row r="827" spans="4:4" x14ac:dyDescent="0.25">
      <c r="D827" s="36"/>
    </row>
    <row r="828" spans="4:4" x14ac:dyDescent="0.25">
      <c r="D828" s="36"/>
    </row>
    <row r="829" spans="4:4" x14ac:dyDescent="0.25">
      <c r="D829" s="36"/>
    </row>
    <row r="830" spans="4:4" x14ac:dyDescent="0.25">
      <c r="D830" s="36"/>
    </row>
    <row r="831" spans="4:4" x14ac:dyDescent="0.25">
      <c r="D831" s="36"/>
    </row>
    <row r="832" spans="4:4" x14ac:dyDescent="0.25">
      <c r="D832" s="36"/>
    </row>
    <row r="833" spans="4:4" x14ac:dyDescent="0.25">
      <c r="D833" s="36"/>
    </row>
    <row r="834" spans="4:4" x14ac:dyDescent="0.25">
      <c r="D834" s="36"/>
    </row>
    <row r="835" spans="4:4" x14ac:dyDescent="0.25">
      <c r="D835" s="36"/>
    </row>
    <row r="837" spans="4:4" x14ac:dyDescent="0.25">
      <c r="D837" s="36"/>
    </row>
    <row r="838" spans="4:4" x14ac:dyDescent="0.25">
      <c r="D838" s="36"/>
    </row>
    <row r="839" spans="4:4" x14ac:dyDescent="0.25">
      <c r="D839" s="36"/>
    </row>
    <row r="840" spans="4:4" x14ac:dyDescent="0.25">
      <c r="D840" s="36"/>
    </row>
    <row r="841" spans="4:4" x14ac:dyDescent="0.25">
      <c r="D841" s="36"/>
    </row>
    <row r="842" spans="4:4" x14ac:dyDescent="0.25">
      <c r="D842" s="36"/>
    </row>
    <row r="843" spans="4:4" x14ac:dyDescent="0.25">
      <c r="D843" s="36"/>
    </row>
    <row r="844" spans="4:4" x14ac:dyDescent="0.25">
      <c r="D844" s="36"/>
    </row>
    <row r="845" spans="4:4" x14ac:dyDescent="0.25">
      <c r="D845" s="36"/>
    </row>
    <row r="846" spans="4:4" x14ac:dyDescent="0.25">
      <c r="D846" s="36"/>
    </row>
    <row r="847" spans="4:4" x14ac:dyDescent="0.25">
      <c r="D847" s="36"/>
    </row>
    <row r="848" spans="4:4" x14ac:dyDescent="0.25">
      <c r="D848" s="36"/>
    </row>
    <row r="849" spans="4:4" x14ac:dyDescent="0.25">
      <c r="D849" s="36"/>
    </row>
    <row r="850" spans="4:4" x14ac:dyDescent="0.25">
      <c r="D850" s="36"/>
    </row>
    <row r="851" spans="4:4" x14ac:dyDescent="0.25">
      <c r="D851" s="36"/>
    </row>
    <row r="852" spans="4:4" x14ac:dyDescent="0.25">
      <c r="D852" s="36"/>
    </row>
    <row r="853" spans="4:4" x14ac:dyDescent="0.25">
      <c r="D853" s="36"/>
    </row>
    <row r="854" spans="4:4" x14ac:dyDescent="0.25">
      <c r="D854" s="36"/>
    </row>
    <row r="855" spans="4:4" x14ac:dyDescent="0.25">
      <c r="D855" s="36"/>
    </row>
    <row r="856" spans="4:4" x14ac:dyDescent="0.25">
      <c r="D856" s="36"/>
    </row>
    <row r="857" spans="4:4" x14ac:dyDescent="0.25">
      <c r="D857" s="36"/>
    </row>
    <row r="858" spans="4:4" x14ac:dyDescent="0.25">
      <c r="D858" s="36"/>
    </row>
    <row r="859" spans="4:4" x14ac:dyDescent="0.25">
      <c r="D859" s="36"/>
    </row>
    <row r="860" spans="4:4" x14ac:dyDescent="0.25">
      <c r="D860" s="36"/>
    </row>
    <row r="861" spans="4:4" x14ac:dyDescent="0.25">
      <c r="D861" s="36"/>
    </row>
    <row r="862" spans="4:4" x14ac:dyDescent="0.25">
      <c r="D862" s="36"/>
    </row>
    <row r="863" spans="4:4" x14ac:dyDescent="0.25">
      <c r="D863" s="36"/>
    </row>
    <row r="864" spans="4:4" x14ac:dyDescent="0.25">
      <c r="D864" s="36"/>
    </row>
    <row r="865" spans="4:4" x14ac:dyDescent="0.25">
      <c r="D865" s="36"/>
    </row>
    <row r="866" spans="4:4" x14ac:dyDescent="0.25">
      <c r="D866" s="36"/>
    </row>
    <row r="867" spans="4:4" x14ac:dyDescent="0.25">
      <c r="D867" s="36"/>
    </row>
    <row r="868" spans="4:4" x14ac:dyDescent="0.25">
      <c r="D868" s="36"/>
    </row>
    <row r="869" spans="4:4" x14ac:dyDescent="0.25">
      <c r="D869" s="36"/>
    </row>
    <row r="870" spans="4:4" x14ac:dyDescent="0.25">
      <c r="D870" s="36"/>
    </row>
    <row r="871" spans="4:4" x14ac:dyDescent="0.25">
      <c r="D871" s="36"/>
    </row>
    <row r="872" spans="4:4" x14ac:dyDescent="0.25">
      <c r="D872" s="36"/>
    </row>
    <row r="873" spans="4:4" x14ac:dyDescent="0.25">
      <c r="D873" s="36"/>
    </row>
    <row r="874" spans="4:4" x14ac:dyDescent="0.25">
      <c r="D874" s="36"/>
    </row>
    <row r="875" spans="4:4" x14ac:dyDescent="0.25">
      <c r="D875" s="36"/>
    </row>
    <row r="876" spans="4:4" x14ac:dyDescent="0.25">
      <c r="D876" s="36"/>
    </row>
    <row r="877" spans="4:4" x14ac:dyDescent="0.25">
      <c r="D877" s="36"/>
    </row>
    <row r="878" spans="4:4" x14ac:dyDescent="0.25">
      <c r="D878" s="36"/>
    </row>
    <row r="879" spans="4:4" x14ac:dyDescent="0.25">
      <c r="D879" s="36"/>
    </row>
    <row r="880" spans="4:4" x14ac:dyDescent="0.25">
      <c r="D880" s="36"/>
    </row>
    <row r="881" spans="4:4" x14ac:dyDescent="0.25">
      <c r="D881" s="36"/>
    </row>
    <row r="882" spans="4:4" x14ac:dyDescent="0.25">
      <c r="D882" s="36"/>
    </row>
    <row r="883" spans="4:4" x14ac:dyDescent="0.25">
      <c r="D883" s="36"/>
    </row>
    <row r="884" spans="4:4" x14ac:dyDescent="0.25">
      <c r="D884" s="36"/>
    </row>
    <row r="885" spans="4:4" x14ac:dyDescent="0.25">
      <c r="D885" s="36"/>
    </row>
    <row r="886" spans="4:4" x14ac:dyDescent="0.25">
      <c r="D886" s="36"/>
    </row>
    <row r="888" spans="4:4" x14ac:dyDescent="0.25">
      <c r="D888" s="36"/>
    </row>
    <row r="891" spans="4:4" x14ac:dyDescent="0.25">
      <c r="D891" s="36"/>
    </row>
    <row r="892" spans="4:4" x14ac:dyDescent="0.25">
      <c r="D892" s="36"/>
    </row>
    <row r="894" spans="4:4" x14ac:dyDescent="0.25">
      <c r="D894" s="36"/>
    </row>
    <row r="895" spans="4:4" x14ac:dyDescent="0.25">
      <c r="D895" s="36"/>
    </row>
    <row r="896" spans="4:4" x14ac:dyDescent="0.25">
      <c r="D896" s="36"/>
    </row>
    <row r="898" spans="4:4" x14ac:dyDescent="0.25">
      <c r="D898" s="36"/>
    </row>
    <row r="899" spans="4:4" x14ac:dyDescent="0.25">
      <c r="D899" s="36"/>
    </row>
    <row r="900" spans="4:4" x14ac:dyDescent="0.25">
      <c r="D900" s="36"/>
    </row>
    <row r="901" spans="4:4" x14ac:dyDescent="0.25">
      <c r="D901" s="36"/>
    </row>
    <row r="902" spans="4:4" x14ac:dyDescent="0.25">
      <c r="D902" s="36"/>
    </row>
    <row r="903" spans="4:4" x14ac:dyDescent="0.25">
      <c r="D903" s="36"/>
    </row>
    <row r="904" spans="4:4" x14ac:dyDescent="0.25">
      <c r="D904" s="36"/>
    </row>
    <row r="905" spans="4:4" x14ac:dyDescent="0.25">
      <c r="D905" s="36"/>
    </row>
    <row r="906" spans="4:4" x14ac:dyDescent="0.25">
      <c r="D906" s="36"/>
    </row>
    <row r="907" spans="4:4" x14ac:dyDescent="0.25">
      <c r="D907" s="36"/>
    </row>
    <row r="908" spans="4:4" x14ac:dyDescent="0.25">
      <c r="D908" s="36"/>
    </row>
    <row r="909" spans="4:4" x14ac:dyDescent="0.25">
      <c r="D909" s="36"/>
    </row>
    <row r="910" spans="4:4" x14ac:dyDescent="0.25">
      <c r="D910" s="36"/>
    </row>
    <row r="911" spans="4:4" x14ac:dyDescent="0.25">
      <c r="D911" s="36"/>
    </row>
    <row r="912" spans="4:4" x14ac:dyDescent="0.25">
      <c r="D912" s="36"/>
    </row>
    <row r="913" spans="4:4" x14ac:dyDescent="0.25">
      <c r="D913" s="36"/>
    </row>
    <row r="914" spans="4:4" x14ac:dyDescent="0.25">
      <c r="D914" s="36"/>
    </row>
    <row r="915" spans="4:4" x14ac:dyDescent="0.25">
      <c r="D915" s="36"/>
    </row>
    <row r="916" spans="4:4" x14ac:dyDescent="0.25">
      <c r="D916" s="36"/>
    </row>
    <row r="917" spans="4:4" x14ac:dyDescent="0.25">
      <c r="D917" s="36"/>
    </row>
    <row r="918" spans="4:4" x14ac:dyDescent="0.25">
      <c r="D918" s="36"/>
    </row>
    <row r="919" spans="4:4" x14ac:dyDescent="0.25">
      <c r="D919" s="36"/>
    </row>
    <row r="920" spans="4:4" x14ac:dyDescent="0.25">
      <c r="D920" s="36"/>
    </row>
    <row r="922" spans="4:4" x14ac:dyDescent="0.25">
      <c r="D922" s="36"/>
    </row>
    <row r="923" spans="4:4" x14ac:dyDescent="0.25">
      <c r="D923" s="36"/>
    </row>
    <row r="924" spans="4:4" x14ac:dyDescent="0.25">
      <c r="D924" s="3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E36"/>
  <sheetViews>
    <sheetView showGridLines="0" workbookViewId="0">
      <selection activeCell="G74" sqref="G74"/>
    </sheetView>
  </sheetViews>
  <sheetFormatPr defaultRowHeight="15" x14ac:dyDescent="0.25"/>
  <cols>
    <col min="1" max="1" width="4" customWidth="1"/>
    <col min="2" max="2" width="25.28515625" customWidth="1"/>
    <col min="3" max="3" width="24.5703125" bestFit="1" customWidth="1"/>
    <col min="4" max="4" width="44.7109375" customWidth="1"/>
    <col min="5" max="5" width="38.5703125" customWidth="1"/>
  </cols>
  <sheetData>
    <row r="2" spans="2:5" s="21" customFormat="1" x14ac:dyDescent="0.25">
      <c r="B2" s="21" t="s">
        <v>2986</v>
      </c>
      <c r="C2" s="21" t="s">
        <v>2987</v>
      </c>
    </row>
    <row r="3" spans="2:5" s="20" customFormat="1" x14ac:dyDescent="0.25">
      <c r="B3" s="20" t="s">
        <v>2988</v>
      </c>
      <c r="C3" s="20" t="s">
        <v>64</v>
      </c>
      <c r="D3" s="20" t="s">
        <v>2989</v>
      </c>
      <c r="E3" s="20" t="s">
        <v>2990</v>
      </c>
    </row>
    <row r="4" spans="2:5" s="20" customFormat="1" x14ac:dyDescent="0.25">
      <c r="B4" s="20" t="s">
        <v>245</v>
      </c>
      <c r="C4" s="20" t="s">
        <v>74</v>
      </c>
      <c r="D4" s="20" t="s">
        <v>465</v>
      </c>
      <c r="E4" s="20" t="s">
        <v>2991</v>
      </c>
    </row>
    <row r="5" spans="2:5" s="20" customFormat="1" x14ac:dyDescent="0.25">
      <c r="C5" s="20" t="s">
        <v>2992</v>
      </c>
      <c r="D5" s="20" t="s">
        <v>2993</v>
      </c>
      <c r="E5" s="20" t="s">
        <v>2994</v>
      </c>
    </row>
    <row r="6" spans="2:5" s="20" customFormat="1" x14ac:dyDescent="0.25">
      <c r="C6" s="20" t="s">
        <v>2995</v>
      </c>
      <c r="D6" s="20" t="s">
        <v>2996</v>
      </c>
      <c r="E6" s="20" t="s">
        <v>2997</v>
      </c>
    </row>
    <row r="7" spans="2:5" s="20" customFormat="1" x14ac:dyDescent="0.25">
      <c r="C7" s="20" t="s">
        <v>27</v>
      </c>
      <c r="D7" s="20" t="s">
        <v>29</v>
      </c>
      <c r="E7" s="20" t="s">
        <v>2998</v>
      </c>
    </row>
    <row r="8" spans="2:5" s="20" customFormat="1" x14ac:dyDescent="0.25"/>
    <row r="9" spans="2:5" x14ac:dyDescent="0.25">
      <c r="B9" s="20" t="s">
        <v>2999</v>
      </c>
      <c r="C9" s="20" t="s">
        <v>74</v>
      </c>
      <c r="D9" s="20" t="s">
        <v>465</v>
      </c>
      <c r="E9" s="20" t="s">
        <v>2991</v>
      </c>
    </row>
    <row r="10" spans="2:5" x14ac:dyDescent="0.25">
      <c r="B10" s="20"/>
      <c r="C10" s="20" t="s">
        <v>100</v>
      </c>
      <c r="D10" s="20" t="s">
        <v>100</v>
      </c>
      <c r="E10" s="20" t="s">
        <v>3000</v>
      </c>
    </row>
    <row r="11" spans="2:5" x14ac:dyDescent="0.25">
      <c r="B11" s="20"/>
      <c r="C11" s="20" t="s">
        <v>72</v>
      </c>
      <c r="D11" s="20" t="s">
        <v>3001</v>
      </c>
      <c r="E11" s="20" t="s">
        <v>3002</v>
      </c>
    </row>
    <row r="12" spans="2:5" s="20" customFormat="1" x14ac:dyDescent="0.25">
      <c r="C12" s="20" t="s">
        <v>106</v>
      </c>
      <c r="D12" s="20" t="s">
        <v>106</v>
      </c>
      <c r="E12" s="20" t="s">
        <v>106</v>
      </c>
    </row>
    <row r="14" spans="2:5" x14ac:dyDescent="0.25">
      <c r="B14" s="20" t="s">
        <v>3003</v>
      </c>
      <c r="C14" s="20" t="s">
        <v>74</v>
      </c>
      <c r="D14" s="20" t="s">
        <v>465</v>
      </c>
      <c r="E14" s="20" t="s">
        <v>2991</v>
      </c>
    </row>
    <row r="15" spans="2:5" x14ac:dyDescent="0.25">
      <c r="B15" s="20"/>
      <c r="C15" s="20" t="s">
        <v>39</v>
      </c>
      <c r="D15" s="20" t="s">
        <v>41</v>
      </c>
      <c r="E15" s="20" t="s">
        <v>3004</v>
      </c>
    </row>
    <row r="16" spans="2:5" x14ac:dyDescent="0.25">
      <c r="B16" s="20"/>
      <c r="C16" s="20" t="s">
        <v>47</v>
      </c>
      <c r="D16" s="20" t="s">
        <v>49</v>
      </c>
      <c r="E16" s="20" t="s">
        <v>3005</v>
      </c>
    </row>
    <row r="17" spans="2:5" x14ac:dyDescent="0.25">
      <c r="B17" s="20"/>
      <c r="C17" s="20" t="s">
        <v>106</v>
      </c>
      <c r="D17" s="20" t="s">
        <v>106</v>
      </c>
      <c r="E17" s="20" t="s">
        <v>106</v>
      </c>
    </row>
    <row r="18" spans="2:5" s="20" customFormat="1" x14ac:dyDescent="0.25"/>
    <row r="19" spans="2:5" x14ac:dyDescent="0.25">
      <c r="B19" s="20" t="s">
        <v>3006</v>
      </c>
      <c r="C19" s="20" t="s">
        <v>74</v>
      </c>
      <c r="D19" s="20" t="s">
        <v>465</v>
      </c>
      <c r="E19" s="20" t="s">
        <v>2991</v>
      </c>
    </row>
    <row r="20" spans="2:5" x14ac:dyDescent="0.25">
      <c r="B20" s="20"/>
      <c r="C20" s="20" t="s">
        <v>100</v>
      </c>
      <c r="D20" s="20" t="s">
        <v>100</v>
      </c>
      <c r="E20" s="20" t="s">
        <v>3000</v>
      </c>
    </row>
    <row r="21" spans="2:5" x14ac:dyDescent="0.25">
      <c r="B21" s="20"/>
      <c r="C21" s="20" t="s">
        <v>72</v>
      </c>
      <c r="D21" s="20" t="s">
        <v>3001</v>
      </c>
      <c r="E21" s="20" t="s">
        <v>3002</v>
      </c>
    </row>
    <row r="23" spans="2:5" x14ac:dyDescent="0.25">
      <c r="B23" s="20" t="s">
        <v>3007</v>
      </c>
      <c r="C23" s="20" t="s">
        <v>74</v>
      </c>
      <c r="D23" s="20" t="s">
        <v>465</v>
      </c>
      <c r="E23" s="20" t="s">
        <v>2991</v>
      </c>
    </row>
    <row r="24" spans="2:5" x14ac:dyDescent="0.25">
      <c r="B24" s="20"/>
      <c r="C24" s="20" t="s">
        <v>39</v>
      </c>
      <c r="D24" s="20" t="s">
        <v>41</v>
      </c>
      <c r="E24" s="20" t="s">
        <v>3004</v>
      </c>
    </row>
    <row r="25" spans="2:5" x14ac:dyDescent="0.25">
      <c r="B25" s="20"/>
      <c r="C25" s="20" t="s">
        <v>3008</v>
      </c>
      <c r="D25" s="20" t="s">
        <v>45</v>
      </c>
      <c r="E25" s="20" t="s">
        <v>3009</v>
      </c>
    </row>
    <row r="26" spans="2:5" x14ac:dyDescent="0.25">
      <c r="B26" s="20"/>
      <c r="C26" s="20" t="s">
        <v>47</v>
      </c>
      <c r="D26" s="20" t="s">
        <v>49</v>
      </c>
      <c r="E26" s="20" t="s">
        <v>3005</v>
      </c>
    </row>
    <row r="27" spans="2:5" x14ac:dyDescent="0.25">
      <c r="B27" s="20"/>
      <c r="C27" s="20" t="s">
        <v>106</v>
      </c>
      <c r="D27" s="20" t="s">
        <v>106</v>
      </c>
      <c r="E27" s="20" t="s">
        <v>106</v>
      </c>
    </row>
    <row r="29" spans="2:5" x14ac:dyDescent="0.25">
      <c r="B29" s="20" t="s">
        <v>241</v>
      </c>
      <c r="C29" s="20" t="s">
        <v>73</v>
      </c>
      <c r="D29" s="47" t="s">
        <v>3010</v>
      </c>
      <c r="E29" s="20" t="s">
        <v>3011</v>
      </c>
    </row>
    <row r="30" spans="2:5" x14ac:dyDescent="0.25">
      <c r="B30" s="20"/>
      <c r="C30" s="20" t="s">
        <v>3012</v>
      </c>
      <c r="D30" s="20" t="s">
        <v>3013</v>
      </c>
      <c r="E30" s="20" t="s">
        <v>3014</v>
      </c>
    </row>
    <row r="31" spans="2:5" x14ac:dyDescent="0.25">
      <c r="B31" s="20"/>
      <c r="C31" s="20" t="s">
        <v>3015</v>
      </c>
      <c r="D31" s="20" t="s">
        <v>3016</v>
      </c>
      <c r="E31" s="20" t="s">
        <v>3017</v>
      </c>
    </row>
    <row r="32" spans="2:5" x14ac:dyDescent="0.25">
      <c r="B32" s="20"/>
      <c r="C32" s="20" t="s">
        <v>3018</v>
      </c>
      <c r="D32" s="20" t="s">
        <v>3019</v>
      </c>
      <c r="E32" s="20" t="s">
        <v>3020</v>
      </c>
    </row>
    <row r="34" spans="2:3" x14ac:dyDescent="0.25">
      <c r="B34" s="20" t="s">
        <v>3021</v>
      </c>
      <c r="C34" s="20" t="s">
        <v>74</v>
      </c>
    </row>
    <row r="35" spans="2:3" x14ac:dyDescent="0.25">
      <c r="B35" s="20" t="s">
        <v>3022</v>
      </c>
      <c r="C35" s="20" t="s">
        <v>465</v>
      </c>
    </row>
    <row r="36" spans="2:3" x14ac:dyDescent="0.25">
      <c r="B36" s="20" t="s">
        <v>3023</v>
      </c>
      <c r="C36" s="20" t="s">
        <v>2991</v>
      </c>
    </row>
  </sheetData>
  <sheetProtection algorithmName="SHA-512" hashValue="aMHstOu156ta8XQY62DS664wfNXHS9BORGdF6QHppf48PJr+ORbZl/+hNNIfYXTp30ZIZSaIt5hGTwt7yQ//mA==" saltValue="ObAIwgHAfQr/4Hm0XQDr8w==" spinCount="100000" sheet="1" objects="1" scenarios="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3142C851790C47A12C5F01F247AA9F" ma:contentTypeVersion="19" ma:contentTypeDescription="Create a new document." ma:contentTypeScope="" ma:versionID="a50f5051328efa004f84337eeb7fba20">
  <xsd:schema xmlns:xsd="http://www.w3.org/2001/XMLSchema" xmlns:xs="http://www.w3.org/2001/XMLSchema" xmlns:p="http://schemas.microsoft.com/office/2006/metadata/properties" xmlns:ns1="http://schemas.microsoft.com/sharepoint/v3" xmlns:ns2="3b5a8569-97ce-4de9-bbc2-e817eeadad81" xmlns:ns3="a6370ec4-1a76-43a7-86b3-f5737f8ed0a2" targetNamespace="http://schemas.microsoft.com/office/2006/metadata/properties" ma:root="true" ma:fieldsID="bd2b53d2dcf2c47b576f385fe01bcfe6" ns1:_="" ns2:_="" ns3:_="">
    <xsd:import namespace="http://schemas.microsoft.com/sharepoint/v3"/>
    <xsd:import namespace="3b5a8569-97ce-4de9-bbc2-e817eeadad81"/>
    <xsd:import namespace="a6370ec4-1a76-43a7-86b3-f5737f8ed0a2"/>
    <xsd:element name="properties">
      <xsd:complexType>
        <xsd:sequence>
          <xsd:element name="documentManagement">
            <xsd:complexType>
              <xsd:all>
                <xsd:element ref="ns1:Expiration_x0020_Date"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_Flow_SignoffStatus" minOccurs="0"/>
                <xsd:element ref="ns2:Test"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xpiration_x0020_Date" ma:index="8" nillable="true" ma:displayName="Expiration Date" ma:format="DateOnly" ma:indexed="true" ma:internalName="Expir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b5a8569-97ce-4de9-bbc2-e817eeadad81"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Flow_SignoffStatus" ma:index="21" nillable="true" ma:displayName="Sign-off status" ma:internalName="Sign_x002d_off_x0020_status">
      <xsd:simpleType>
        <xsd:restriction base="dms:Text"/>
      </xsd:simpleType>
    </xsd:element>
    <xsd:element name="Test" ma:index="22" nillable="true" ma:displayName="Test" ma:description="Ignore this column." ma:format="Dropdown" ma:internalName="Test">
      <xsd:simpleType>
        <xsd:restriction base="dms:Text">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370ec4-1a76-43a7-86b3-f5737f8ed0a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1637c467-a4d4-4d11-b51c-3508a5890c93}" ma:internalName="TaxCatchAll" ma:showField="CatchAllData" ma:web="a6370ec4-1a76-43a7-86b3-f5737f8ed0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xpiration_x0020_Date xmlns="http://schemas.microsoft.com/sharepoint/v3" xsi:nil="true"/>
    <_Flow_SignoffStatus xmlns="3b5a8569-97ce-4de9-bbc2-e817eeadad81" xsi:nil="true"/>
    <Test xmlns="3b5a8569-97ce-4de9-bbc2-e817eeadad81" xsi:nil="true"/>
    <TaxCatchAll xmlns="a6370ec4-1a76-43a7-86b3-f5737f8ed0a2" xsi:nil="true"/>
    <lcf76f155ced4ddcb4097134ff3c332f xmlns="3b5a8569-97ce-4de9-bbc2-e817eeadad8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76056F-9E48-4856-BCE8-A95F2833040D}"/>
</file>

<file path=customXml/itemProps2.xml><?xml version="1.0" encoding="utf-8"?>
<ds:datastoreItem xmlns:ds="http://schemas.openxmlformats.org/officeDocument/2006/customXml" ds:itemID="{CD4C5973-1F3E-4A34-BAE8-A91C1564E95B}">
  <ds:schemaRefs>
    <ds:schemaRef ds:uri="http://schemas.microsoft.com/sharepoint/v3/contenttype/forms"/>
  </ds:schemaRefs>
</ds:datastoreItem>
</file>

<file path=customXml/itemProps3.xml><?xml version="1.0" encoding="utf-8"?>
<ds:datastoreItem xmlns:ds="http://schemas.openxmlformats.org/officeDocument/2006/customXml" ds:itemID="{C28E3A7D-E556-4273-A969-24FFDB44E44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Instructions</vt:lpstr>
      <vt:lpstr>ICQ questions</vt:lpstr>
      <vt:lpstr>ICQ EN</vt:lpstr>
      <vt:lpstr>ICQ ES</vt:lpstr>
      <vt:lpstr>ICQ FR</vt:lpstr>
      <vt:lpstr>Partner Validation</vt:lpstr>
      <vt:lpstr>Data Validation</vt:lpstr>
      <vt:lpstr>EN_Adequacy</vt:lpstr>
      <vt:lpstr>EN_Process</vt:lpstr>
      <vt:lpstr>EN_PY_Reco</vt:lpstr>
      <vt:lpstr>EN_Risk</vt:lpstr>
      <vt:lpstr>EN_YesNo</vt:lpstr>
      <vt:lpstr>EN_YesNoNA</vt:lpstr>
      <vt:lpstr>ES_Adequacy</vt:lpstr>
      <vt:lpstr>ES_Process</vt:lpstr>
      <vt:lpstr>ES_PY_Reco</vt:lpstr>
      <vt:lpstr>ES_Risk</vt:lpstr>
      <vt:lpstr>ES_YesNo</vt:lpstr>
      <vt:lpstr>ES_YesNoNA</vt:lpstr>
      <vt:lpstr>FR_Adequacy</vt:lpstr>
      <vt:lpstr>FR_Process</vt:lpstr>
      <vt:lpstr>FR_PY_Reco</vt:lpstr>
      <vt:lpstr>FR_Risk</vt:lpstr>
      <vt:lpstr>FR_YesNo</vt:lpstr>
      <vt:lpstr>FR_YesNoNA</vt:lpstr>
      <vt:lpstr>'ICQ EN'!Print_Area</vt:lpstr>
      <vt:lpstr>'ICQ ES'!Print_Area</vt:lpstr>
      <vt:lpstr>'ICQ FR'!Print_Area</vt:lpstr>
      <vt:lpstr>'ICQ questions'!Print_Area</vt:lpstr>
      <vt:lpstr>Instructions!Print_Area</vt:lpstr>
      <vt:lpstr>'ICQ EN'!Print_Titles</vt:lpstr>
      <vt:lpstr>'ICQ ES'!Print_Titles</vt:lpstr>
      <vt:lpstr>'ICQ FR'!Print_Titles</vt:lpstr>
      <vt:lpstr>'ICQ questions'!Print_Titles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Mgonja</dc:creator>
  <cp:keywords/>
  <dc:description/>
  <cp:lastModifiedBy>Meylan, Andre</cp:lastModifiedBy>
  <cp:revision/>
  <dcterms:created xsi:type="dcterms:W3CDTF">2019-02-18T22:56:49Z</dcterms:created>
  <dcterms:modified xsi:type="dcterms:W3CDTF">2022-03-31T13:34:16Z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0x010100C43142C851790C47A12C5F01F247AA9F</vt:lpwstr>
  </property>
  <property fmtid="{D5CDD505-2E9C-101B-9397-08002B2CF9AE}" pid="3" name="EngagementID">
    <vt:lpwstr>d6c5222d-09ed-42d4-b6e2-4ef146872ae3</vt:lpwstr>
  </property>
  <property fmtid="{D5CDD505-2E9C-101B-9397-08002B2CF9AE}" pid="4" name="LibraryID">
    <vt:lpwstr>Audit Files</vt:lpwstr>
  </property>
  <property fmtid="{D5CDD505-2E9C-101B-9397-08002B2CF9AE}" pid="5" name="DocumentID">
    <vt:lpwstr>8E7084E9-2B7B-4503-84AD-A9B0BCD818EB</vt:lpwstr>
  </property>
  <property fmtid="{D5CDD505-2E9C-101B-9397-08002B2CF9AE}" pid="6" name="ComponentID">
    <vt:lpwstr>A719B582-ADA9-4069-BAB7-E142A8A4806B</vt:lpwstr>
  </property>
  <property fmtid="{D5CDD505-2E9C-101B-9397-08002B2CF9AE}" pid="7" name="ComponentName">
    <vt:lpwstr>ARM 01- ARMENIAN RED CROSS SOCIETY</vt:lpwstr>
  </property>
  <property fmtid="{D5CDD505-2E9C-101B-9397-08002B2CF9AE}" pid="8" name="Locale">
    <vt:lpwstr>en</vt:lpwstr>
  </property>
  <property fmtid="{D5CDD505-2E9C-101B-9397-08002B2CF9AE}" pid="9" name="FilePath">
    <vt:lpwstr>C:\ProgramData\eAudIT\DM\d6c5222d-09ed-42d4-b6e2-4ef146872ae3\ReadOnlyDocs\\3.3.0010ARM01-138-ICQ-1007018-ARCS.xlsx</vt:lpwstr>
  </property>
  <property fmtid="{D5CDD505-2E9C-101B-9397-08002B2CF9AE}" pid="10" name="SiteType">
    <vt:lpwstr>Engagement2018</vt:lpwstr>
  </property>
  <property fmtid="{D5CDD505-2E9C-101B-9397-08002B2CF9AE}" pid="11" name="ResourceDBName">
    <vt:lpwstr>eAudITAppDB2020_SEV1</vt:lpwstr>
  </property>
  <property fmtid="{D5CDD505-2E9C-101B-9397-08002B2CF9AE}" pid="12" name="Product">
    <vt:lpwstr>eAudIT2018</vt:lpwstr>
  </property>
  <property fmtid="{D5CDD505-2E9C-101B-9397-08002B2CF9AE}" pid="13" name="Version">
    <vt:lpwstr>V1</vt:lpwstr>
  </property>
  <property fmtid="{D5CDD505-2E9C-101B-9397-08002B2CF9AE}" pid="14" name="IsMembershipServiceImplemented">
    <vt:lpwstr>False</vt:lpwstr>
  </property>
  <property fmtid="{D5CDD505-2E9C-101B-9397-08002B2CF9AE}" pid="15" name="OnLine">
    <vt:lpwstr>False</vt:lpwstr>
  </property>
  <property fmtid="{D5CDD505-2E9C-101B-9397-08002B2CF9AE}" pid="16" name="SiteSource">
    <vt:lpwstr>Workgroup</vt:lpwstr>
  </property>
  <property fmtid="{D5CDD505-2E9C-101B-9397-08002B2CF9AE}" pid="17" name="RestrictedRibbons">
    <vt:lpwstr>AI-T|CT-T</vt:lpwstr>
  </property>
</Properties>
</file>