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<sst xmlns="http://schemas.openxmlformats.org/spreadsheetml/2006/main" count="41" uniqueCount="35">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</sst>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5" xfId="0" applyFont="1" applyFill="1" applyBorder="1"/>
    <xf numFmtId="164" fontId="0" fillId="0" borderId="6" xfId="1" applyNumberFormat="1" applyFont="1" applyBorder="1"/>
    <xf numFmtId="44" fontId="3" fillId="2" borderId="5" xfId="1" applyFont="1" applyFill="1" applyBorder="1"/>
    <xf numFmtId="44" fontId="0" fillId="0" borderId="1" xfId="1" applyFont="1" applyBorder="1"/>
    <xf numFmtId="44" fontId="0" fillId="0" borderId="8" xfId="1" applyFont="1" applyBorder="1"/>
    <xf numFmtId="44" fontId="0" fillId="0" borderId="0" xfId="1" applyFont="1"/>
    <xf numFmtId="0" fontId="0" fillId="0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0" totalsRowShown="0" headerRowDxfId="14" headerRowBorderDxfId="13" tableBorderDxfId="12" totalsRowBorderDxfId="11">
  <autoFilter ref="A1:L200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" workbookViewId="0">
      <selection activeCell="G13" sqref="G13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7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4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  <c r="L1" s="22" t="s">
        <v>27</v>
      </c>
    </row>
    <row r="2" spans="1:12">
      <c r="A2" s="4" t="s">
        <v>8</v>
      </c>
      <c r="B2" s="21" t="s">
        <v>17</v>
      </c>
      <c r="C2" s="25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5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21" t="s">
        <v>18</v>
      </c>
      <c r="C4" s="25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21" t="s">
        <v>19</v>
      </c>
      <c r="C5" s="25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10366.666666666666</v>
      </c>
      <c r="L5" s="2"/>
    </row>
    <row r="6" spans="1:12">
      <c r="A6" s="4" t="s">
        <v>21</v>
      </c>
      <c r="B6" s="21" t="s">
        <v>22</v>
      </c>
      <c r="C6" s="25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8" t="s">
        <v>23</v>
      </c>
      <c r="B7" s="2" t="s">
        <v>24</v>
      </c>
      <c r="C7" s="25" t="s">
        <v>7</v>
      </c>
      <c r="D7" s="3">
        <v>19000</v>
      </c>
      <c r="E7" s="3">
        <f>Tabla2[[#This Row],[Valor en Pesos total]]/3</f>
        <v>6333.333333333333</v>
      </c>
      <c r="F7" s="12">
        <v>0</v>
      </c>
      <c r="G7" s="12">
        <v>1</v>
      </c>
      <c r="H7" s="12">
        <v>0</v>
      </c>
      <c r="I7" s="3">
        <f>IF(Tabla2[[#This Row],[Andres]]=1,0,Tabla2[[#This Row],[Valor por persona]])</f>
        <v>6333.333333333333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6333.333333333333</v>
      </c>
      <c r="L7" s="2"/>
    </row>
    <row r="8" spans="1:12">
      <c r="A8" s="4" t="s">
        <v>25</v>
      </c>
      <c r="B8" s="21" t="s">
        <v>26</v>
      </c>
      <c r="C8" s="25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8" t="s">
        <v>28</v>
      </c>
      <c r="B9" s="2" t="s">
        <v>29</v>
      </c>
      <c r="C9" s="25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5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0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4280</v>
      </c>
      <c r="L10" s="2"/>
    </row>
    <row r="11" spans="1:12">
      <c r="A11" s="4" t="s">
        <v>32</v>
      </c>
      <c r="B11" s="21" t="s">
        <v>33</v>
      </c>
      <c r="C11" s="25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0</v>
      </c>
      <c r="G11" s="12">
        <v>1</v>
      </c>
      <c r="H11" s="12">
        <v>0</v>
      </c>
      <c r="I11" s="3">
        <f>IF(Tabla2[[#This Row],[Andres]]=1,0,Tabla2[[#This Row],[Valor por persona]])</f>
        <v>44000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2"/>
      <c r="C12" s="25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/>
      <c r="B13" s="2"/>
      <c r="C13" s="25"/>
      <c r="D13" s="3">
        <v>0</v>
      </c>
      <c r="E13" s="3">
        <f>Tabla2[[#This Row],[Valor en Pesos total]]/3</f>
        <v>0</v>
      </c>
      <c r="F13" s="12"/>
      <c r="G13" s="12"/>
      <c r="H13" s="12"/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/>
      <c r="B14" s="2"/>
      <c r="C14" s="25"/>
      <c r="D14" s="3"/>
      <c r="E14" s="3">
        <f>Tabla2[[#This Row],[Valor en Pesos total]]/3</f>
        <v>0</v>
      </c>
      <c r="F14" s="12"/>
      <c r="G14" s="12"/>
      <c r="H14" s="12"/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/>
      <c r="B15" s="2"/>
      <c r="C15" s="25"/>
      <c r="D15" s="3"/>
      <c r="E15" s="3">
        <f>Tabla2[[#This Row],[Valor en Pesos total]]/3</f>
        <v>0</v>
      </c>
      <c r="F15" s="12"/>
      <c r="G15" s="12"/>
      <c r="H15" s="12"/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/>
      <c r="B16" s="2"/>
      <c r="C16" s="25"/>
      <c r="D16" s="3"/>
      <c r="E16" s="3">
        <f>Tabla2[[#This Row],[Valor en Pesos total]]/3</f>
        <v>0</v>
      </c>
      <c r="F16" s="12"/>
      <c r="G16" s="12"/>
      <c r="H16" s="12"/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/>
      <c r="B17" s="2"/>
      <c r="C17" s="25"/>
      <c r="D17" s="3"/>
      <c r="E17" s="3">
        <f>Tabla2[[#This Row],[Valor en Pesos total]]/3</f>
        <v>0</v>
      </c>
      <c r="F17" s="12"/>
      <c r="G17" s="12"/>
      <c r="H17" s="12"/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4"/>
      <c r="B18" s="2"/>
      <c r="C18" s="25"/>
      <c r="D18" s="3"/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/>
      <c r="B19" s="2"/>
      <c r="C19" s="25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/>
      <c r="B20" s="2"/>
      <c r="C20" s="25"/>
      <c r="D20" s="3"/>
      <c r="E20" s="3">
        <f>Tabla2[[#This Row],[Valor en Pesos total]]/3</f>
        <v>0</v>
      </c>
      <c r="F20" s="13"/>
      <c r="G20" s="13"/>
      <c r="H20" s="13"/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 hidden="1">
      <c r="A21" s="4"/>
      <c r="B21" s="2"/>
      <c r="C21" s="25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23">
        <f>IF(Tabla2[[#This Row],[Zurdo]]=1,0,Tabla2[[#This Row],[Valor por persona]])</f>
        <v>0</v>
      </c>
    </row>
    <row r="22" spans="1:12" hidden="1">
      <c r="A22" s="4"/>
      <c r="B22" s="2"/>
      <c r="C22" s="25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2" hidden="1">
      <c r="A23" s="4"/>
      <c r="B23" s="2"/>
      <c r="C23" s="25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2" hidden="1">
      <c r="A24" s="4"/>
      <c r="B24" s="2"/>
      <c r="C24" s="25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2" hidden="1">
      <c r="A25" s="4"/>
      <c r="B25" s="2"/>
      <c r="C25" s="25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2" hidden="1">
      <c r="A26" s="4"/>
      <c r="B26" s="2"/>
      <c r="C26" s="25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2" hidden="1">
      <c r="A27" s="4"/>
      <c r="B27" s="2"/>
      <c r="C27" s="25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2" hidden="1">
      <c r="A28" s="4"/>
      <c r="B28" s="2"/>
      <c r="C28" s="25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2" hidden="1">
      <c r="A29" s="4"/>
      <c r="B29" s="2"/>
      <c r="C29" s="25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2" hidden="1">
      <c r="A30" s="4"/>
      <c r="B30" s="2"/>
      <c r="C30" s="25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2" hidden="1">
      <c r="A31" s="4"/>
      <c r="B31" s="2"/>
      <c r="C31" s="25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2" hidden="1">
      <c r="A32" s="4"/>
      <c r="B32" s="2"/>
      <c r="C32" s="25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>
      <c r="A33" s="4"/>
      <c r="B33" s="2"/>
      <c r="C33" s="25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>
      <c r="A34" s="4"/>
      <c r="B34" s="2"/>
      <c r="C34" s="25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>
      <c r="A35" s="4"/>
      <c r="B35" s="2"/>
      <c r="C35" s="25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>
      <c r="A36" s="4"/>
      <c r="B36" s="2"/>
      <c r="C36" s="25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>
      <c r="A37" s="4"/>
      <c r="B37" s="2"/>
      <c r="C37" s="25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>
      <c r="A38" s="4"/>
      <c r="B38" s="2"/>
      <c r="C38" s="25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>
      <c r="A39" s="4"/>
      <c r="B39" s="2"/>
      <c r="C39" s="25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>
      <c r="A40" s="4"/>
      <c r="B40" s="2"/>
      <c r="C40" s="25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>
      <c r="A41" s="4"/>
      <c r="B41" s="2"/>
      <c r="C41" s="25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>
      <c r="A42" s="4"/>
      <c r="B42" s="2"/>
      <c r="C42" s="25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>
      <c r="A43" s="4"/>
      <c r="B43" s="2"/>
      <c r="C43" s="25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>
      <c r="A44" s="4"/>
      <c r="B44" s="2"/>
      <c r="C44" s="25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>
      <c r="A45" s="4"/>
      <c r="B45" s="2"/>
      <c r="C45" s="25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>
      <c r="A46" s="4"/>
      <c r="B46" s="2"/>
      <c r="C46" s="25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>
      <c r="A47" s="4"/>
      <c r="B47" s="2"/>
      <c r="C47" s="25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>
      <c r="A48" s="4"/>
      <c r="B48" s="2"/>
      <c r="C48" s="25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>
      <c r="A49" s="4"/>
      <c r="B49" s="2"/>
      <c r="C49" s="25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>
      <c r="A50" s="4"/>
      <c r="B50" s="2"/>
      <c r="C50" s="25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>
      <c r="A51" s="4"/>
      <c r="B51" s="2"/>
      <c r="C51" s="25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>
      <c r="A52" s="4"/>
      <c r="B52" s="2"/>
      <c r="C52" s="25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>
      <c r="A53" s="4"/>
      <c r="B53" s="2"/>
      <c r="C53" s="25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>
      <c r="A54" s="4"/>
      <c r="B54" s="2"/>
      <c r="C54" s="25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>
      <c r="A55" s="4"/>
      <c r="B55" s="2"/>
      <c r="C55" s="25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>
      <c r="A56" s="4"/>
      <c r="B56" s="2"/>
      <c r="C56" s="25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>
      <c r="A57" s="4"/>
      <c r="B57" s="2"/>
      <c r="C57" s="25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>
      <c r="A58" s="4"/>
      <c r="B58" s="2"/>
      <c r="C58" s="25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>
      <c r="A59" s="4"/>
      <c r="B59" s="2"/>
      <c r="C59" s="25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>
      <c r="A60" s="4"/>
      <c r="B60" s="2"/>
      <c r="C60" s="25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>
      <c r="A61" s="4"/>
      <c r="B61" s="2"/>
      <c r="C61" s="25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>
      <c r="A62" s="4"/>
      <c r="B62" s="2"/>
      <c r="C62" s="25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>
      <c r="A63" s="4"/>
      <c r="B63" s="2"/>
      <c r="C63" s="25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>
      <c r="A64" s="4"/>
      <c r="B64" s="2"/>
      <c r="C64" s="25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>
      <c r="A65" s="4"/>
      <c r="B65" s="2"/>
      <c r="C65" s="25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>
      <c r="A66" s="4"/>
      <c r="B66" s="2"/>
      <c r="C66" s="25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>
      <c r="A67" s="4"/>
      <c r="B67" s="2"/>
      <c r="C67" s="25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>
      <c r="A68" s="4"/>
      <c r="B68" s="2"/>
      <c r="C68" s="25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>
      <c r="A69" s="4"/>
      <c r="B69" s="2"/>
      <c r="C69" s="25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>
      <c r="A70" s="4"/>
      <c r="B70" s="2"/>
      <c r="C70" s="25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>
      <c r="A71" s="4"/>
      <c r="B71" s="2"/>
      <c r="C71" s="25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>
      <c r="A72" s="4"/>
      <c r="B72" s="2"/>
      <c r="C72" s="25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>
      <c r="A73" s="4"/>
      <c r="B73" s="2"/>
      <c r="C73" s="25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>
      <c r="A74" s="4"/>
      <c r="B74" s="2"/>
      <c r="C74" s="25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>
      <c r="A75" s="4"/>
      <c r="B75" s="2"/>
      <c r="C75" s="25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>
      <c r="A76" s="4"/>
      <c r="B76" s="2"/>
      <c r="C76" s="25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>
      <c r="A77" s="4"/>
      <c r="B77" s="2"/>
      <c r="C77" s="25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>
      <c r="A78" s="4"/>
      <c r="B78" s="2"/>
      <c r="C78" s="25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>
      <c r="A79" s="4"/>
      <c r="B79" s="2"/>
      <c r="C79" s="25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>
      <c r="A80" s="4"/>
      <c r="B80" s="2"/>
      <c r="C80" s="25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>
      <c r="A81" s="4"/>
      <c r="B81" s="2"/>
      <c r="C81" s="25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>
      <c r="A82" s="4"/>
      <c r="B82" s="2"/>
      <c r="C82" s="25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>
      <c r="A83" s="4"/>
      <c r="B83" s="2"/>
      <c r="C83" s="25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>
      <c r="A84" s="4"/>
      <c r="B84" s="2"/>
      <c r="C84" s="25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>
      <c r="A85" s="4"/>
      <c r="B85" s="2"/>
      <c r="C85" s="25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>
      <c r="A86" s="4"/>
      <c r="B86" s="2"/>
      <c r="C86" s="25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>
      <c r="A87" s="4"/>
      <c r="B87" s="2"/>
      <c r="C87" s="25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>
      <c r="A88" s="4"/>
      <c r="B88" s="2"/>
      <c r="C88" s="25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>
      <c r="A89" s="4"/>
      <c r="B89" s="2"/>
      <c r="C89" s="25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>
      <c r="A90" s="4"/>
      <c r="B90" s="2"/>
      <c r="C90" s="25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>
      <c r="A91" s="4"/>
      <c r="B91" s="2"/>
      <c r="C91" s="25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>
      <c r="A92" s="4"/>
      <c r="B92" s="2"/>
      <c r="C92" s="25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>
      <c r="A93" s="4"/>
      <c r="B93" s="2"/>
      <c r="C93" s="25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>
      <c r="A94" s="4"/>
      <c r="B94" s="2"/>
      <c r="C94" s="25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>
      <c r="A95" s="4"/>
      <c r="B95" s="2"/>
      <c r="C95" s="25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>
      <c r="A96" s="4"/>
      <c r="B96" s="2"/>
      <c r="C96" s="25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>
      <c r="A97" s="4"/>
      <c r="B97" s="2"/>
      <c r="C97" s="25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>
      <c r="A98" s="4"/>
      <c r="B98" s="2"/>
      <c r="C98" s="25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>
      <c r="A99" s="4"/>
      <c r="B99" s="2"/>
      <c r="C99" s="25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>
      <c r="A100" s="4"/>
      <c r="B100" s="2"/>
      <c r="C100" s="25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>
      <c r="A101" s="4"/>
      <c r="B101" s="2"/>
      <c r="C101" s="25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>
      <c r="A102" s="4"/>
      <c r="B102" s="2"/>
      <c r="C102" s="25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>
      <c r="A103" s="4"/>
      <c r="B103" s="2"/>
      <c r="C103" s="25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>
      <c r="A104" s="4"/>
      <c r="B104" s="2"/>
      <c r="C104" s="25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>
      <c r="A105" s="4"/>
      <c r="B105" s="2"/>
      <c r="C105" s="25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>
      <c r="A106" s="4"/>
      <c r="B106" s="2"/>
      <c r="C106" s="25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>
      <c r="A107" s="4"/>
      <c r="B107" s="2"/>
      <c r="C107" s="25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>
      <c r="A108" s="4"/>
      <c r="B108" s="2"/>
      <c r="C108" s="25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>
      <c r="A109" s="4"/>
      <c r="B109" s="2"/>
      <c r="C109" s="25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>
      <c r="A110" s="4"/>
      <c r="B110" s="2"/>
      <c r="C110" s="25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>
      <c r="A111" s="4"/>
      <c r="B111" s="2"/>
      <c r="C111" s="25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>
      <c r="A112" s="4"/>
      <c r="B112" s="2"/>
      <c r="C112" s="25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>
      <c r="A113" s="4"/>
      <c r="B113" s="2"/>
      <c r="C113" s="25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>
      <c r="A114" s="4"/>
      <c r="B114" s="2"/>
      <c r="C114" s="25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>
      <c r="A115" s="4"/>
      <c r="B115" s="2"/>
      <c r="C115" s="25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>
      <c r="A116" s="4"/>
      <c r="B116" s="2"/>
      <c r="C116" s="25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>
      <c r="A117" s="4"/>
      <c r="B117" s="2"/>
      <c r="C117" s="25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>
      <c r="A118" s="4"/>
      <c r="B118" s="2"/>
      <c r="C118" s="25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>
      <c r="A119" s="4"/>
      <c r="B119" s="2"/>
      <c r="C119" s="25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>
      <c r="A120" s="4"/>
      <c r="B120" s="2"/>
      <c r="C120" s="25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>
      <c r="A121" s="4"/>
      <c r="B121" s="2"/>
      <c r="C121" s="25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>
      <c r="A122" s="4"/>
      <c r="B122" s="2"/>
      <c r="C122" s="25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>
      <c r="A123" s="4"/>
      <c r="B123" s="2"/>
      <c r="C123" s="25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>
      <c r="A124" s="4"/>
      <c r="B124" s="2"/>
      <c r="C124" s="25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>
      <c r="A125" s="4"/>
      <c r="B125" s="2"/>
      <c r="C125" s="25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>
      <c r="A126" s="4"/>
      <c r="B126" s="2"/>
      <c r="C126" s="25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>
      <c r="A127" s="4"/>
      <c r="B127" s="2"/>
      <c r="C127" s="25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>
      <c r="A128" s="4"/>
      <c r="B128" s="2"/>
      <c r="C128" s="25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>
      <c r="A129" s="4"/>
      <c r="B129" s="2"/>
      <c r="C129" s="25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>
      <c r="A130" s="4"/>
      <c r="B130" s="2"/>
      <c r="C130" s="25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>
      <c r="A131" s="4"/>
      <c r="B131" s="2"/>
      <c r="C131" s="25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>
      <c r="A132" s="4"/>
      <c r="B132" s="2"/>
      <c r="C132" s="25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>
      <c r="A133" s="4"/>
      <c r="B133" s="2"/>
      <c r="C133" s="25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>
      <c r="A134" s="4"/>
      <c r="B134" s="2"/>
      <c r="C134" s="25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>
      <c r="A135" s="4"/>
      <c r="B135" s="2"/>
      <c r="C135" s="25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>
      <c r="A136" s="4"/>
      <c r="B136" s="2"/>
      <c r="C136" s="25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>
      <c r="A137" s="4"/>
      <c r="B137" s="2"/>
      <c r="C137" s="25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>
      <c r="A138" s="4"/>
      <c r="B138" s="2"/>
      <c r="C138" s="25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>
      <c r="A139" s="4"/>
      <c r="B139" s="2"/>
      <c r="C139" s="25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>
      <c r="A140" s="4"/>
      <c r="B140" s="2"/>
      <c r="C140" s="25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>
      <c r="A141" s="4"/>
      <c r="B141" s="2"/>
      <c r="C141" s="25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>
      <c r="A142" s="4"/>
      <c r="B142" s="2"/>
      <c r="C142" s="25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>
      <c r="A143" s="4"/>
      <c r="B143" s="2"/>
      <c r="C143" s="25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>
      <c r="A144" s="4"/>
      <c r="B144" s="2"/>
      <c r="C144" s="25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>
      <c r="A145" s="4"/>
      <c r="B145" s="2"/>
      <c r="C145" s="25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>
      <c r="A146" s="4"/>
      <c r="B146" s="2"/>
      <c r="C146" s="25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>
      <c r="A147" s="4"/>
      <c r="B147" s="2"/>
      <c r="C147" s="25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>
      <c r="A148" s="4"/>
      <c r="B148" s="2"/>
      <c r="C148" s="25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>
      <c r="A149" s="4"/>
      <c r="B149" s="2"/>
      <c r="C149" s="25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>
      <c r="A150" s="4"/>
      <c r="B150" s="2"/>
      <c r="C150" s="25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>
      <c r="A151" s="4"/>
      <c r="B151" s="2"/>
      <c r="C151" s="25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>
      <c r="A152" s="4"/>
      <c r="B152" s="2"/>
      <c r="C152" s="25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>
      <c r="A153" s="4"/>
      <c r="B153" s="2"/>
      <c r="C153" s="25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>
      <c r="A154" s="4"/>
      <c r="B154" s="2"/>
      <c r="C154" s="25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>
      <c r="A155" s="4"/>
      <c r="B155" s="2"/>
      <c r="C155" s="25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>
      <c r="A156" s="4"/>
      <c r="B156" s="2"/>
      <c r="C156" s="25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>
      <c r="A157" s="4"/>
      <c r="B157" s="2"/>
      <c r="C157" s="25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>
      <c r="A158" s="4"/>
      <c r="B158" s="2"/>
      <c r="C158" s="25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>
      <c r="A159" s="4"/>
      <c r="B159" s="2"/>
      <c r="C159" s="25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>
      <c r="A160" s="4"/>
      <c r="B160" s="2"/>
      <c r="C160" s="25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>
      <c r="A161" s="4"/>
      <c r="B161" s="2"/>
      <c r="C161" s="25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>
      <c r="A162" s="4"/>
      <c r="B162" s="2"/>
      <c r="C162" s="25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>
      <c r="A163" s="4"/>
      <c r="B163" s="2"/>
      <c r="C163" s="25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>
      <c r="A164" s="4"/>
      <c r="B164" s="2"/>
      <c r="C164" s="25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>
      <c r="A165" s="4"/>
      <c r="B165" s="2"/>
      <c r="C165" s="25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>
      <c r="A166" s="4"/>
      <c r="B166" s="2"/>
      <c r="C166" s="25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>
      <c r="A167" s="4"/>
      <c r="B167" s="2"/>
      <c r="C167" s="25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>
      <c r="A168" s="4"/>
      <c r="B168" s="2"/>
      <c r="C168" s="25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>
      <c r="A169" s="4"/>
      <c r="B169" s="2"/>
      <c r="C169" s="25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>
      <c r="A170" s="4"/>
      <c r="B170" s="2"/>
      <c r="C170" s="25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>
      <c r="A171" s="4"/>
      <c r="B171" s="2"/>
      <c r="C171" s="25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>
      <c r="A172" s="4"/>
      <c r="B172" s="2"/>
      <c r="C172" s="25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>
      <c r="A173" s="4"/>
      <c r="B173" s="2"/>
      <c r="C173" s="25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>
      <c r="A174" s="4"/>
      <c r="B174" s="2"/>
      <c r="C174" s="25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>
      <c r="A175" s="4"/>
      <c r="B175" s="2"/>
      <c r="C175" s="25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>
      <c r="A176" s="4"/>
      <c r="B176" s="2"/>
      <c r="C176" s="25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>
      <c r="A177" s="4"/>
      <c r="B177" s="2"/>
      <c r="C177" s="25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>
      <c r="A178" s="4"/>
      <c r="B178" s="2"/>
      <c r="C178" s="25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>
      <c r="A179" s="4"/>
      <c r="B179" s="2"/>
      <c r="C179" s="25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>
      <c r="A180" s="4"/>
      <c r="B180" s="2"/>
      <c r="C180" s="25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>
      <c r="A181" s="4"/>
      <c r="B181" s="2"/>
      <c r="C181" s="25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>
      <c r="A182" s="4"/>
      <c r="B182" s="2"/>
      <c r="C182" s="25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>
      <c r="A183" s="4"/>
      <c r="B183" s="2"/>
      <c r="C183" s="25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>
      <c r="A184" s="4"/>
      <c r="B184" s="2"/>
      <c r="C184" s="25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>
      <c r="A185" s="4"/>
      <c r="B185" s="2"/>
      <c r="C185" s="25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>
      <c r="A186" s="4"/>
      <c r="B186" s="2"/>
      <c r="C186" s="25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>
      <c r="A187" s="4"/>
      <c r="B187" s="2"/>
      <c r="C187" s="25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>
      <c r="A188" s="4"/>
      <c r="B188" s="2"/>
      <c r="C188" s="25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>
      <c r="A189" s="4"/>
      <c r="B189" s="2"/>
      <c r="C189" s="25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>
      <c r="A190" s="4"/>
      <c r="B190" s="2"/>
      <c r="C190" s="25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>
      <c r="A191" s="4"/>
      <c r="B191" s="2"/>
      <c r="C191" s="25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>
      <c r="A192" s="4"/>
      <c r="B192" s="2"/>
      <c r="C192" s="25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>
      <c r="A193" s="4"/>
      <c r="B193" s="2"/>
      <c r="C193" s="25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>
      <c r="A194" s="4"/>
      <c r="B194" s="2"/>
      <c r="C194" s="25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>
      <c r="A195" s="4"/>
      <c r="B195" s="2"/>
      <c r="C195" s="25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>
      <c r="A196" s="4"/>
      <c r="B196" s="2"/>
      <c r="C196" s="25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>
      <c r="A197" s="4"/>
      <c r="B197" s="2"/>
      <c r="C197" s="25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>
      <c r="A198" s="4"/>
      <c r="B198" s="2"/>
      <c r="C198" s="25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>
      <c r="A199" s="4"/>
      <c r="B199" s="2"/>
      <c r="C199" s="25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>
      <c r="A200" s="5"/>
      <c r="B200" s="6"/>
      <c r="C200" s="26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>
      <c r="F201" s="15"/>
      <c r="G201" s="15"/>
      <c r="H201" s="15"/>
    </row>
    <row r="202" spans="1:11">
      <c r="F202" s="11"/>
      <c r="G202" s="11"/>
      <c r="H202" s="11"/>
    </row>
    <row r="203" spans="1:11">
      <c r="D203" s="1">
        <f>SUM(D2:D202)</f>
        <v>806268</v>
      </c>
      <c r="E203" s="1">
        <f>SUM(E2:E202)</f>
        <v>268756</v>
      </c>
      <c r="H203" s="16" t="s">
        <v>15</v>
      </c>
      <c r="I203" s="20">
        <f>SUM(I2:I202)</f>
        <v>101313.33333333333</v>
      </c>
      <c r="J203" s="20">
        <f>SUM(J2:J202)</f>
        <v>0</v>
      </c>
      <c r="K203" s="20">
        <f>SUM(K2:K202)</f>
        <v>112980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2017-06-02T14:28:44Z</dcterms:modified>
</cp:coreProperties>
</file>