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<sst xmlns="http://schemas.openxmlformats.org/spreadsheetml/2006/main" count="148" uniqueCount="101">
  <si>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</si>
  <si>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</si>
  <si>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</si>
  <si>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</si>
  <si>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</si>
  <si>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</si>
  <si>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</si>
  <si>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</si>
  <si>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</si>
  <si>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</si>
  <si>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</si>
  <si>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</si>
  <si>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</si>
  <si>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</si>
  <si>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</si>
  <si>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</si>
  <si>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</si>
  <si>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</si>
  <si>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</si>
  <si>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</si>
  <si>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</si>
  <si>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</si>
  <si>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</si>
  <si>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</si>
  <si>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</si>
  <si>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</si>
  <si>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</si>
  <si>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</si>
  <si>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</si>
  <si>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</si>
  <si>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</si>
  <si>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</si>
  <si>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</si>
  <si>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</si>
  <si>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</si>
  <si>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</si>
  <si>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</si>
  <si>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</si>
  <si>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</si>
  <si>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</si>
  <si>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</si>
  <si>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</si>
  <si>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</si>
  <si>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</si>
  <si>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</si>
  <si>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</si>
  <si>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</si>
  <si>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</si>
  <si>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</si>
  <si>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</si>
  <si>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</si>
  <si>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</si>
  <si>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</si>
  <si>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</si>
  <si>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</si>
  <si>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</si>
  <si>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</si>
  <si>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</si>
  <si>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</si>
  <si>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</si>
  <si>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</si>
  <si>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</si>
  <si>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</si>
  <si>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</si>
  <si>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</si>
  <si>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</si>
  <si>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</si>
  <si>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</si>
  <si>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</si>
  <si>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</si>
  <si>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</si>
  <si>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</si>
  <si>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</si>
  <si>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</si>
  <si>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</si>
  <si>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</si>
  <si>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</si>
  <si>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</si>
  <si>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</si>
  <si>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</si>
  <si>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</si>
  <si>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</si>
  <si>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</si>
  <si>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</si>
  <si>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</si>
  <si>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</si>
  <si>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</si>
  <si>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</si>
  <si>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</si>
  <si>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</si>
  <si>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</si>
  <si>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</si>
  <si>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</si>
  <si>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</si>
  <si>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</si>
  <si>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</si>
  <si>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</si>
  <si>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</si>
  <si>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mas 4000 para zurdo</t>
  </si>
  <si>
    <t>pagó zurdo</t>
  </si>
  <si>
    <t>pagó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</si>
</sst>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40" workbookViewId="0">
      <selection activeCell="F51" sqref="F51"/>
    </sheetView>
  </sheetViews>
  <sheetFormatPr baseColWidth="10" defaultRowHeight="15"/>
  <cols>
    <col min="1" max="1" width="36.140625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0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0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0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0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0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0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1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0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0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1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0</v>
      </c>
      <c r="G31" s="13">
        <v>0</v>
      </c>
      <c r="H31" s="13">
        <v>1</v>
      </c>
      <c r="I31" s="3">
        <f>IF(Tabla2[[#This Row],[Andres]]=1,0,Tabla2[[#This Row],[Valor por persona]])</f>
        <v>41000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0</v>
      </c>
      <c r="G32" s="13">
        <v>0</v>
      </c>
      <c r="H32" s="13">
        <v>1</v>
      </c>
      <c r="I32" s="3">
        <f>IF(Tabla2[[#This Row],[Andres]]=1,0,Tabla2[[#This Row],[Valor por persona]])</f>
        <v>4000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0</v>
      </c>
      <c r="H34" s="13">
        <v>0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36000</v>
      </c>
      <c r="K34" s="3">
        <f>IF(Tabla2[[#This Row],[Zurdo]]=1,0,Tabla2[[#This Row],[Valor por persona]])</f>
        <v>36000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0</v>
      </c>
      <c r="G35" s="13">
        <v>0</v>
      </c>
      <c r="H35" s="13">
        <v>1</v>
      </c>
      <c r="I35" s="3">
        <f>IF(Tabla2[[#This Row],[Andres]]=1,0,Tabla2[[#This Row],[Valor por persona]])</f>
        <v>5000</v>
      </c>
      <c r="J35" s="3">
        <f>IF(Tabla2[[#This Row],[Luzbin]]=1,0,Tabla2[[#This Row],[Valor por persona]])</f>
        <v>5000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0</v>
      </c>
      <c r="G37" s="13">
        <v>0</v>
      </c>
      <c r="H37" s="13">
        <v>1</v>
      </c>
      <c r="I37" s="3">
        <f>IF(Tabla2[[#This Row],[Andres]]=1,0,Tabla2[[#This Row],[Valor por persona]])</f>
        <v>17333.333333333332</v>
      </c>
      <c r="J37" s="3">
        <f>IF(Tabla2[[#This Row],[Luzbin]]=1,0,Tabla2[[#This Row],[Valor por persona]])</f>
        <v>17333.333333333332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0</v>
      </c>
      <c r="G38" s="13">
        <v>0</v>
      </c>
      <c r="H38" s="13">
        <v>1</v>
      </c>
      <c r="I38" s="3">
        <f>IF(Tabla2[[#This Row],[Andres]]=1,0,Tabla2[[#This Row],[Valor por persona]])</f>
        <v>3000</v>
      </c>
      <c r="J38" s="3">
        <f>IF(Tabla2[[#This Row],[Luzbin]]=1,0,Tabla2[[#This Row],[Valor por persona]])</f>
        <v>3000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0</v>
      </c>
      <c r="G39" s="13">
        <v>0</v>
      </c>
      <c r="H39" s="13">
        <v>1</v>
      </c>
      <c r="I39" s="3">
        <f>IF(Tabla2[[#This Row],[Andres]]=1,0,Tabla2[[#This Row],[Valor por persona]])</f>
        <v>8000</v>
      </c>
      <c r="J39" s="3">
        <f>IF(Tabla2[[#This Row],[Luzbin]]=1,0,Tabla2[[#This Row],[Valor por persona]])</f>
        <v>8000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0</v>
      </c>
      <c r="G40" s="13">
        <v>0</v>
      </c>
      <c r="H40" s="13">
        <v>0</v>
      </c>
      <c r="I40" s="3">
        <f>IF(Tabla2[[#This Row],[Andres]]=1,0,Tabla2[[#This Row],[Valor por persona]])</f>
        <v>16666.666666666668</v>
      </c>
      <c r="J40" s="3">
        <f>IF(Tabla2[[#This Row],[Luzbin]]=1,0,Tabla2[[#This Row],[Valor por persona]])</f>
        <v>16666.666666666668</v>
      </c>
      <c r="K40" s="3">
        <f>IF(Tabla2[[#This Row],[Zurdo]]=1,0,Tabla2[[#This Row],[Valor por persona]])</f>
        <v>16666.666666666668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0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17333.333333333332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0</v>
      </c>
      <c r="G42" s="13">
        <v>0</v>
      </c>
      <c r="H42" s="13">
        <v>0</v>
      </c>
      <c r="I42" s="3">
        <f>IF(Tabla2[[#This Row],[Andres]]=1,0,Tabla2[[#This Row],[Valor por persona]])</f>
        <v>3000</v>
      </c>
      <c r="J42" s="3">
        <f>IF(Tabla2[[#This Row],[Luzbin]]=1,0,Tabla2[[#This Row],[Valor por persona]])</f>
        <v>3000</v>
      </c>
      <c r="K42" s="3">
        <f>IF(Tabla2[[#This Row],[Zurdo]]=1,0,Tabla2[[#This Row],[Valor por persona]])</f>
        <v>3000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0</v>
      </c>
      <c r="G44" s="13">
        <v>0</v>
      </c>
      <c r="H44" s="13">
        <v>0</v>
      </c>
      <c r="I44" s="3">
        <f>IF(Tabla2[[#This Row],[Andres]]=1,0,Tabla2[[#This Row],[Valor por persona]])</f>
        <v>3333.3333333333335</v>
      </c>
      <c r="J44" s="3">
        <f>IF(Tabla2[[#This Row],[Luzbin]]=1,0,Tabla2[[#This Row],[Valor por persona]])</f>
        <v>3333.3333333333335</v>
      </c>
      <c r="K44" s="3">
        <f>IF(Tabla2[[#This Row],[Zurdo]]=1,0,Tabla2[[#This Row],[Valor por persona]])</f>
        <v>3333.3333333333335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0</v>
      </c>
      <c r="G45" s="13">
        <v>0</v>
      </c>
      <c r="H45" s="13">
        <v>0</v>
      </c>
      <c r="I45" s="3">
        <f>IF(Tabla2[[#This Row],[Andres]]=1,0,Tabla2[[#This Row],[Valor por persona]])</f>
        <v>19333.333333333332</v>
      </c>
      <c r="J45" s="3">
        <f>IF(Tabla2[[#This Row],[Luzbin]]=1,0,Tabla2[[#This Row],[Valor por persona]])</f>
        <v>19333.333333333332</v>
      </c>
      <c r="K45" s="3">
        <f>IF(Tabla2[[#This Row],[Zurdo]]=1,0,Tabla2[[#This Row],[Valor por persona]])</f>
        <v>19333.333333333332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0</v>
      </c>
      <c r="G46" s="13">
        <v>0</v>
      </c>
      <c r="H46" s="13">
        <v>0</v>
      </c>
      <c r="I46" s="3">
        <f>IF(Tabla2[[#This Row],[Andres]]=1,0,Tabla2[[#This Row],[Valor por persona]])</f>
        <v>10933.333333333334</v>
      </c>
      <c r="J46" s="3">
        <f>IF(Tabla2[[#This Row],[Luzbin]]=1,0,Tabla2[[#This Row],[Valor por persona]])</f>
        <v>10933.333333333334</v>
      </c>
      <c r="K46" s="3">
        <f>IF(Tabla2[[#This Row],[Zurdo]]=1,0,Tabla2[[#This Row],[Valor por persona]])</f>
        <v>10933.333333333334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0</v>
      </c>
      <c r="G47" s="13">
        <v>0</v>
      </c>
      <c r="H47" s="13">
        <v>0</v>
      </c>
      <c r="I47" s="3">
        <f>IF(Tabla2[[#This Row],[Andres]]=1,0,Tabla2[[#This Row],[Valor por persona]])</f>
        <v>17666.666666666668</v>
      </c>
      <c r="J47" s="3">
        <f>IF(Tabla2[[#This Row],[Luzbin]]=1,0,Tabla2[[#This Row],[Valor por persona]])</f>
        <v>17666.666666666668</v>
      </c>
      <c r="K47" s="3">
        <f>IF(Tabla2[[#This Row],[Zurdo]]=1,0,Tabla2[[#This Row],[Valor por persona]])</f>
        <v>17666.666666666668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0</v>
      </c>
      <c r="G48" s="13">
        <v>0</v>
      </c>
      <c r="H48" s="13">
        <v>0</v>
      </c>
      <c r="I48" s="3">
        <f>IF(Tabla2[[#This Row],[Andres]]=1,0,Tabla2[[#This Row],[Valor por persona]])</f>
        <v>4000</v>
      </c>
      <c r="J48" s="3">
        <f>IF(Tabla2[[#This Row],[Luzbin]]=1,0,Tabla2[[#This Row],[Valor por persona]])</f>
        <v>4000</v>
      </c>
      <c r="K48" s="3">
        <f>IF(Tabla2[[#This Row],[Zurdo]]=1,0,Tabla2[[#This Row],[Valor por persona]])</f>
        <v>4000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0</v>
      </c>
      <c r="G49" s="13">
        <v>0</v>
      </c>
      <c r="H49" s="13">
        <v>0</v>
      </c>
      <c r="I49" s="3">
        <f>IF(Tabla2[[#This Row],[Andres]]=1,0,Tabla2[[#This Row],[Valor por persona]])</f>
        <v>38333.333333333336</v>
      </c>
      <c r="J49" s="3">
        <f>IF(Tabla2[[#This Row],[Luzbin]]=1,0,Tabla2[[#This Row],[Valor por persona]])</f>
        <v>38333.333333333336</v>
      </c>
      <c r="K49" s="3">
        <f>IF(Tabla2[[#This Row],[Zurdo]]=1,0,Tabla2[[#This Row],[Valor por persona]])</f>
        <v>38333.333333333336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0</v>
      </c>
      <c r="H50" s="13">
        <v>0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26700</v>
      </c>
      <c r="K50" s="3">
        <f>IF(Tabla2[[#This Row],[Zurdo]]=1,0,Tabla2[[#This Row],[Valor por persona]])</f>
        <v>26700</v>
      </c>
      <c r="L50" s="2"/>
    </row>
    <row r="51" spans="1:12">
      <c r="A51" s="4" t="s">
        <v>91</v>
      </c>
      <c r="B51" s="2" t="s">
        <v>98</v>
      </c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0</v>
      </c>
      <c r="H51" s="13">
        <v>0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15633.333333333334</v>
      </c>
      <c r="K51" s="3">
        <f>IF(Tabla2[[#This Row],[Zurdo]]=1,0,Tabla2[[#This Row],[Valor por persona]])</f>
        <v>15633.333333333334</v>
      </c>
      <c r="L51" s="2"/>
    </row>
    <row r="52" spans="1:12">
      <c r="A52" s="4" t="s">
        <v>92</v>
      </c>
      <c r="B52" s="2" t="s">
        <v>99</v>
      </c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0</v>
      </c>
      <c r="H52" s="13">
        <v>0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4666.666666666667</v>
      </c>
      <c r="K52" s="3">
        <f>IF(Tabla2[[#This Row],[Zurdo]]=1,0,Tabla2[[#This Row],[Valor por persona]])</f>
        <v>4666.666666666667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0</v>
      </c>
      <c r="G53" s="13">
        <v>0</v>
      </c>
      <c r="H53" s="13">
        <v>0</v>
      </c>
      <c r="I53" s="3">
        <f>IF(Tabla2[[#This Row],[Andres]]=1,0,Tabla2[[#This Row],[Valor por persona]])</f>
        <v>2333.3333333333335</v>
      </c>
      <c r="J53" s="3">
        <f>IF(Tabla2[[#This Row],[Luzbin]]=1,0,Tabla2[[#This Row],[Valor por persona]])</f>
        <v>2333.3333333333335</v>
      </c>
      <c r="K53" s="3">
        <f>IF(Tabla2[[#This Row],[Zurdo]]=1,0,Tabla2[[#This Row],[Valor por persona]])</f>
        <v>2333.3333333333335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0</v>
      </c>
      <c r="G54" s="13">
        <v>0</v>
      </c>
      <c r="H54" s="13">
        <v>0</v>
      </c>
      <c r="I54" s="3">
        <f>IF(Tabla2[[#This Row],[Andres]]=1,0,Tabla2[[#This Row],[Valor por persona]])</f>
        <v>1333.3333333333333</v>
      </c>
      <c r="J54" s="3">
        <f>IF(Tabla2[[#This Row],[Luzbin]]=1,0,Tabla2[[#This Row],[Valor por persona]])</f>
        <v>1333.3333333333333</v>
      </c>
      <c r="K54" s="3">
        <f>IF(Tabla2[[#This Row],[Zurdo]]=1,0,Tabla2[[#This Row],[Valor por persona]])</f>
        <v>1333.3333333333333</v>
      </c>
      <c r="L54" s="2"/>
    </row>
    <row r="55" spans="1:12">
      <c r="A55" s="4" t="s">
        <v>95</v>
      </c>
      <c r="B55" s="2" t="s">
        <v>100</v>
      </c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0</v>
      </c>
      <c r="G55" s="13">
        <v>0</v>
      </c>
      <c r="H55" s="13">
        <v>0</v>
      </c>
      <c r="I55" s="3">
        <f>IF(Tabla2[[#This Row],[Andres]]=1,0,Tabla2[[#This Row],[Valor por persona]])</f>
        <v>2333.3333333333335</v>
      </c>
      <c r="J55" s="3">
        <f>IF(Tabla2[[#This Row],[Luzbin]]=1,0,Tabla2[[#This Row],[Valor por persona]])</f>
        <v>2333.3333333333335</v>
      </c>
      <c r="K55" s="3">
        <f>IF(Tabla2[[#This Row],[Zurdo]]=1,0,Tabla2[[#This Row],[Valor por persona]])</f>
        <v>2333.3333333333335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0</v>
      </c>
      <c r="G56" s="13">
        <v>0</v>
      </c>
      <c r="H56" s="13">
        <v>0</v>
      </c>
      <c r="I56" s="3">
        <f>IF(Tabla2[[#This Row],[Andres]]=1,0,Tabla2[[#This Row],[Valor por persona]])</f>
        <v>2000</v>
      </c>
      <c r="J56" s="3">
        <f>IF(Tabla2[[#This Row],[Luzbin]]=1,0,Tabla2[[#This Row],[Valor por persona]])</f>
        <v>2000</v>
      </c>
      <c r="K56" s="3">
        <f>IF(Tabla2[[#This Row],[Zurdo]]=1,0,Tabla2[[#This Row],[Valor por persona]])</f>
        <v>2000</v>
      </c>
      <c r="L56" s="2"/>
    </row>
    <row r="57" spans="1:12">
      <c r="A57" s="4" t="s">
        <v>97</v>
      </c>
      <c r="B57" s="2" t="s">
        <v>99</v>
      </c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0</v>
      </c>
      <c r="G57" s="13">
        <v>0</v>
      </c>
      <c r="H57" s="13">
        <v>0</v>
      </c>
      <c r="I57" s="3">
        <f>IF(Tabla2[[#This Row],[Andres]]=1,0,Tabla2[[#This Row],[Valor por persona]])</f>
        <v>3166.6666666666665</v>
      </c>
      <c r="J57" s="3">
        <f>IF(Tabla2[[#This Row],[Luzbin]]=1,0,Tabla2[[#This Row],[Valor por persona]])</f>
        <v>3166.6666666666665</v>
      </c>
      <c r="K57" s="3">
        <f>IF(Tabla2[[#This Row],[Zurdo]]=1,0,Tabla2[[#This Row],[Valor por persona]])</f>
        <v>3166.6666666666665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2510108</v>
      </c>
      <c r="E203" s="1">
        <f>SUM(E2:E202)</f>
        <v>836702.66666666686</v>
      </c>
      <c r="H203" s="15" t="s">
        <v>15</v>
      </c>
      <c r="I203" s="17">
        <f>SUM(I2:I202)</f>
        <v>263376.66666666669</v>
      </c>
      <c r="J203" s="17">
        <f>SUM(J2:J202)</f>
        <v>542346.66666666663</v>
      </c>
      <c r="K203" s="17">
        <f>SUM(K2:K202)</f>
        <v>307433.33333333331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50000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10000</v>
      </c>
    </row>
    <row r="10" spans="1:2">
      <c r="A10" t="s">
        <v>83</v>
      </c>
      <c r="B10" s="1">
        <v>5000</v>
      </c>
    </row>
    <row r="11" spans="1:2">
      <c r="A11" t="s">
        <v>84</v>
      </c>
      <c r="B11" s="1">
        <v>80000</v>
      </c>
    </row>
    <row r="24" spans="2:2">
      <c r="B24" s="1">
        <f>SUM(B1:B23)</f>
        <v>1445000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2017-09-06T02:18:12Z</dcterms:modified>
</cp:coreProperties>
</file>