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<sst xmlns="http://schemas.openxmlformats.org/spreadsheetml/2006/main" count="212" uniqueCount="142">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</sst>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5" headerRowBorderDxfId="14" tableBorderDxfId="13" totalsRowBorderDxfId="12">
  <autoFilter ref="A1:L201"/>
  <tableColumns count="12">
    <tableColumn id="1" name="Nombre" dataDxfId="11"/>
    <tableColumn id="2" name="Soporte y/o comentarios" dataDxfId="10"/>
    <tableColumn id="3" name="Valor en Dolares" dataDxfId="9" dataCellStyle="Moneda"/>
    <tableColumn id="4" name="Valor en Pesos total" dataDxfId="8" dataCellStyle="Moneda"/>
    <tableColumn id="8" name="Valor por persona" dataDxfId="7" dataCellStyle="Moneda">
      <calculatedColumnFormula>Tabla2[[#This Row],[Valor en Pesos total]]/3</calculatedColumnFormula>
    </tableColumn>
    <tableColumn id="5" name="Andres" dataDxfId="6"/>
    <tableColumn id="6" name="Luzbin" dataDxfId="5"/>
    <tableColumn id="7" name="Zurdo" dataDxfId="4"/>
    <tableColumn id="9" name="Andres Debe" dataDxfId="3" dataCellStyle="Moneda">
      <calculatedColumnFormula>IF(Tabla2[[#This Row],[Andres]]=1,0,Tabla2[[#This Row],[Valor por persona]])</calculatedColumnFormula>
    </tableColumn>
    <tableColumn id="10" name="Luzbin Debe" dataDxfId="2" dataCellStyle="Moneda">
      <calculatedColumnFormula>IF(Tabla2[[#This Row],[Luzbin]]=1,0,Tabla2[[#This Row],[Valor por persona]])</calculatedColumnFormula>
    </tableColumn>
    <tableColumn id="11" name="Zurdo Debe" dataDxfId="1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B184" workbookViewId="0">
      <selection activeCell="K201" sqref="K201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0</v>
      </c>
      <c r="G77" s="13">
        <v>0</v>
      </c>
      <c r="H77" s="13">
        <v>1</v>
      </c>
      <c r="I77" s="3">
        <f>IF(Tabla2[[#This Row],[Andres]]=1,0,Tabla2[[#This Row],[Valor por persona]])</f>
        <v>34000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1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1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0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10666.666666666666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1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0</v>
      </c>
      <c r="G84" s="13">
        <v>0</v>
      </c>
      <c r="H84" s="13">
        <v>0</v>
      </c>
      <c r="I84" s="3">
        <f>IF(Tabla2[[#This Row],[Andres]]=1,0,Tabla2[[#This Row],[Valor por persona]])</f>
        <v>5666.666666666667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5666.666666666667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0</v>
      </c>
      <c r="G85" s="13">
        <v>0</v>
      </c>
      <c r="H85" s="13">
        <v>1</v>
      </c>
      <c r="I85" s="3">
        <f>IF(Tabla2[[#This Row],[Andres]]=1,0,Tabla2[[#This Row],[Valor por persona]])</f>
        <v>2000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0</v>
      </c>
      <c r="G86" s="13">
        <v>0</v>
      </c>
      <c r="H86" s="13">
        <v>1</v>
      </c>
      <c r="I86" s="3">
        <f>IF(Tabla2[[#This Row],[Andres]]=1,0,Tabla2[[#This Row],[Valor por persona]])</f>
        <v>1266.6666666666667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0</v>
      </c>
      <c r="G87" s="13">
        <v>0</v>
      </c>
      <c r="H87" s="13">
        <v>0</v>
      </c>
      <c r="I87" s="3">
        <f>IF(Tabla2[[#This Row],[Andres]]=1,0,Tabla2[[#This Row],[Valor por persona]])</f>
        <v>15500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15500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0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10266.666666666666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0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5000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0</v>
      </c>
      <c r="G91" s="13">
        <v>0</v>
      </c>
      <c r="H91" s="13">
        <v>0</v>
      </c>
      <c r="I91" s="3">
        <f>IF(Tabla2[[#This Row],[Andres]]=1,0,Tabla2[[#This Row],[Valor por persona]])</f>
        <v>117000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117000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0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63333.333333333336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0</v>
      </c>
      <c r="G93" s="13">
        <v>0</v>
      </c>
      <c r="H93" s="13">
        <v>0</v>
      </c>
      <c r="I93" s="3">
        <f>IF(Tabla2[[#This Row],[Andres]]=1,0,Tabla2[[#This Row],[Valor por persona]])</f>
        <v>5700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5700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0</v>
      </c>
      <c r="G94" s="13">
        <v>0</v>
      </c>
      <c r="H94" s="13">
        <v>0</v>
      </c>
      <c r="I94" s="3">
        <f>IF(Tabla2[[#This Row],[Andres]]=1,0,Tabla2[[#This Row],[Valor por persona]])</f>
        <v>10666.666666666666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10666.666666666666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0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10000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0</v>
      </c>
      <c r="G96" s="13">
        <v>0</v>
      </c>
      <c r="H96" s="13">
        <v>0</v>
      </c>
      <c r="I96" s="3">
        <f>IF(Tabla2[[#This Row],[Andres]]=1,0,Tabla2[[#This Row],[Valor por persona]])</f>
        <v>5000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5000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0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6333.333333333333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0</v>
      </c>
      <c r="G98" s="13">
        <v>0</v>
      </c>
      <c r="H98" s="13">
        <v>0</v>
      </c>
      <c r="I98" s="3">
        <f>IF(Tabla2[[#This Row],[Andres]]=1,0,Tabla2[[#This Row],[Valor por persona]])</f>
        <v>71000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5185608</v>
      </c>
      <c r="E203" s="1">
        <f>SUM(E2:E202)</f>
        <v>1728536.0000000005</v>
      </c>
      <c r="H203" s="15" t="s">
        <v>15</v>
      </c>
      <c r="I203" s="17">
        <f>SUM(I2:I202)</f>
        <v>518966.66666666669</v>
      </c>
      <c r="J203" s="17">
        <f>SUM(J2:J202)</f>
        <v>826633.33333333337</v>
      </c>
      <c r="K203" s="17">
        <f>SUM(K2:K202)</f>
        <v>456133.33333333331</v>
      </c>
    </row>
  </sheetData>
  <conditionalFormatting sqref="F2:H201">
    <cfRule type="containsText" dxfId="0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2018-01-25T19:45:42Z</dcterms:modified>
</cp:coreProperties>
</file>