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<sst xmlns="http://schemas.openxmlformats.org/spreadsheetml/2006/main" count="132" uniqueCount="92">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</sst>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34" workbookViewId="0">
      <selection activeCell="A52" sqref="A52"/>
    </sheetView>
  </sheetViews>
  <sheetFormatPr baseColWidth="10" defaultRowHeight="15"/>
  <cols>
    <col min="1" max="1" width="36.140625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0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0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0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0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0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0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0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0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2666.6666666666665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0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1666.6666666666667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0</v>
      </c>
      <c r="G31" s="13">
        <v>0</v>
      </c>
      <c r="H31" s="13">
        <v>1</v>
      </c>
      <c r="I31" s="3">
        <f>IF(Tabla2[[#This Row],[Andres]]=1,0,Tabla2[[#This Row],[Valor por persona]])</f>
        <v>41000</v>
      </c>
      <c r="J31" s="3">
        <f>IF(Tabla2[[#This Row],[Luzbin]]=1,0,Tabla2[[#This Row],[Valor por persona]])</f>
        <v>41000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0</v>
      </c>
      <c r="G32" s="13">
        <v>0</v>
      </c>
      <c r="H32" s="13">
        <v>1</v>
      </c>
      <c r="I32" s="3">
        <f>IF(Tabla2[[#This Row],[Andres]]=1,0,Tabla2[[#This Row],[Valor por persona]])</f>
        <v>4000</v>
      </c>
      <c r="J32" s="3">
        <f>IF(Tabla2[[#This Row],[Luzbin]]=1,0,Tabla2[[#This Row],[Valor por persona]])</f>
        <v>4000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0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36000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0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5000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0</v>
      </c>
      <c r="G37" s="13">
        <v>0</v>
      </c>
      <c r="H37" s="13">
        <v>1</v>
      </c>
      <c r="I37" s="3">
        <f>IF(Tabla2[[#This Row],[Andres]]=1,0,Tabla2[[#This Row],[Valor por persona]])</f>
        <v>17333.333333333332</v>
      </c>
      <c r="J37" s="3">
        <f>IF(Tabla2[[#This Row],[Luzbin]]=1,0,Tabla2[[#This Row],[Valor por persona]])</f>
        <v>17333.333333333332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0</v>
      </c>
      <c r="G38" s="13">
        <v>0</v>
      </c>
      <c r="H38" s="13">
        <v>1</v>
      </c>
      <c r="I38" s="3">
        <f>IF(Tabla2[[#This Row],[Andres]]=1,0,Tabla2[[#This Row],[Valor por persona]])</f>
        <v>3000</v>
      </c>
      <c r="J38" s="3">
        <f>IF(Tabla2[[#This Row],[Luzbin]]=1,0,Tabla2[[#This Row],[Valor por persona]])</f>
        <v>3000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0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8000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0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16666.666666666668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0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17333.333333333332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0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3000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0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3333.3333333333335</v>
      </c>
      <c r="K44" s="3">
        <f>IF(Tabla2[[#This Row],[Zurdo]]=1,0,Tabla2[[#This Row],[Valor por persona]])</f>
        <v>3333.3333333333335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0</v>
      </c>
      <c r="G45" s="13">
        <v>0</v>
      </c>
      <c r="H45" s="13">
        <v>0</v>
      </c>
      <c r="I45" s="3">
        <f>IF(Tabla2[[#This Row],[Andres]]=1,0,Tabla2[[#This Row],[Valor por persona]])</f>
        <v>19333.333333333332</v>
      </c>
      <c r="J45" s="3">
        <f>IF(Tabla2[[#This Row],[Luzbin]]=1,0,Tabla2[[#This Row],[Valor por persona]])</f>
        <v>19333.333333333332</v>
      </c>
      <c r="K45" s="3">
        <f>IF(Tabla2[[#This Row],[Zurdo]]=1,0,Tabla2[[#This Row],[Valor por persona]])</f>
        <v>19333.333333333332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0</v>
      </c>
      <c r="G46" s="13">
        <v>0</v>
      </c>
      <c r="H46" s="13">
        <v>0</v>
      </c>
      <c r="I46" s="3">
        <f>IF(Tabla2[[#This Row],[Andres]]=1,0,Tabla2[[#This Row],[Valor por persona]])</f>
        <v>10933.333333333334</v>
      </c>
      <c r="J46" s="3">
        <f>IF(Tabla2[[#This Row],[Luzbin]]=1,0,Tabla2[[#This Row],[Valor por persona]])</f>
        <v>10933.333333333334</v>
      </c>
      <c r="K46" s="3">
        <f>IF(Tabla2[[#This Row],[Zurdo]]=1,0,Tabla2[[#This Row],[Valor por persona]])</f>
        <v>10933.333333333334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0</v>
      </c>
      <c r="G47" s="13">
        <v>0</v>
      </c>
      <c r="H47" s="13">
        <v>0</v>
      </c>
      <c r="I47" s="3">
        <f>IF(Tabla2[[#This Row],[Andres]]=1,0,Tabla2[[#This Row],[Valor por persona]])</f>
        <v>17666.666666666668</v>
      </c>
      <c r="J47" s="3">
        <f>IF(Tabla2[[#This Row],[Luzbin]]=1,0,Tabla2[[#This Row],[Valor por persona]])</f>
        <v>17666.666666666668</v>
      </c>
      <c r="K47" s="3">
        <f>IF(Tabla2[[#This Row],[Zurdo]]=1,0,Tabla2[[#This Row],[Valor por persona]])</f>
        <v>17666.666666666668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0</v>
      </c>
      <c r="G48" s="13">
        <v>0</v>
      </c>
      <c r="H48" s="13">
        <v>0</v>
      </c>
      <c r="I48" s="3">
        <f>IF(Tabla2[[#This Row],[Andres]]=1,0,Tabla2[[#This Row],[Valor por persona]])</f>
        <v>4000</v>
      </c>
      <c r="J48" s="3">
        <f>IF(Tabla2[[#This Row],[Luzbin]]=1,0,Tabla2[[#This Row],[Valor por persona]])</f>
        <v>4000</v>
      </c>
      <c r="K48" s="3">
        <f>IF(Tabla2[[#This Row],[Zurdo]]=1,0,Tabla2[[#This Row],[Valor por persona]])</f>
        <v>4000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0</v>
      </c>
      <c r="G49" s="13">
        <v>0</v>
      </c>
      <c r="H49" s="13">
        <v>0</v>
      </c>
      <c r="I49" s="3">
        <f>IF(Tabla2[[#This Row],[Andres]]=1,0,Tabla2[[#This Row],[Valor por persona]])</f>
        <v>38333.333333333336</v>
      </c>
      <c r="J49" s="3">
        <f>IF(Tabla2[[#This Row],[Luzbin]]=1,0,Tabla2[[#This Row],[Valor por persona]])</f>
        <v>38333.333333333336</v>
      </c>
      <c r="K49" s="3">
        <f>IF(Tabla2[[#This Row],[Zurdo]]=1,0,Tabla2[[#This Row],[Valor por persona]])</f>
        <v>38333.333333333336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0</v>
      </c>
      <c r="G50" s="13">
        <v>0</v>
      </c>
      <c r="H50" s="13">
        <v>0</v>
      </c>
      <c r="I50" s="3">
        <f>IF(Tabla2[[#This Row],[Andres]]=1,0,Tabla2[[#This Row],[Valor por persona]])</f>
        <v>26700</v>
      </c>
      <c r="J50" s="3">
        <f>IF(Tabla2[[#This Row],[Luzbin]]=1,0,Tabla2[[#This Row],[Valor por persona]])</f>
        <v>26700</v>
      </c>
      <c r="K50" s="3">
        <f>IF(Tabla2[[#This Row],[Zurdo]]=1,0,Tabla2[[#This Row],[Valor por persona]])</f>
        <v>26700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0</v>
      </c>
      <c r="G51" s="13">
        <v>0</v>
      </c>
      <c r="H51" s="13">
        <v>0</v>
      </c>
      <c r="I51" s="3">
        <f>IF(Tabla2[[#This Row],[Andres]]=1,0,Tabla2[[#This Row],[Valor por persona]])</f>
        <v>15633.333333333334</v>
      </c>
      <c r="J51" s="3">
        <f>IF(Tabla2[[#This Row],[Luzbin]]=1,0,Tabla2[[#This Row],[Valor por persona]])</f>
        <v>15633.333333333334</v>
      </c>
      <c r="K51" s="3">
        <f>IF(Tabla2[[#This Row],[Zurdo]]=1,0,Tabla2[[#This Row],[Valor por persona]])</f>
        <v>15633.333333333334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2462608</v>
      </c>
      <c r="E203" s="1">
        <f>SUM(E2:E202)</f>
        <v>820869.33333333349</v>
      </c>
      <c r="H203" s="15" t="s">
        <v>15</v>
      </c>
      <c r="I203" s="17">
        <f>SUM(I2:I202)</f>
        <v>294543.33333333331</v>
      </c>
      <c r="J203" s="17">
        <f>SUM(J2:J202)</f>
        <v>526513.33333333326</v>
      </c>
      <c r="K203" s="17">
        <f>SUM(K2:K202)</f>
        <v>291600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50000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10000</v>
      </c>
    </row>
    <row r="10" spans="1:2">
      <c r="A10" t="s">
        <v>83</v>
      </c>
      <c r="B10" s="1">
        <v>5000</v>
      </c>
    </row>
    <row r="11" spans="1:2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2017-08-29T17:31:04Z</dcterms:modified>
</cp:coreProperties>
</file>