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<sst xmlns="http://schemas.openxmlformats.org/spreadsheetml/2006/main" count="211" uniqueCount="141">
  <si>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</si>
  <si>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</si>
  <si>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</si>
  <si>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</si>
  <si>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</si>
  <si>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</si>
  <si>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</si>
  <si>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</si>
  <si>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</si>
  <si>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</si>
  <si>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</si>
  <si>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</si>
  <si>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</si>
  <si>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</si>
  <si>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</si>
  <si>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</si>
  <si>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</si>
  <si>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</si>
  <si>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</si>
  <si>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</si>
  <si>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</si>
  <si>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</si>
  <si>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</si>
  <si>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</si>
  <si>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</si>
  <si>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</si>
  <si>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</si>
  <si>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</si>
  <si>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</si>
  <si>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</si>
  <si>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</si>
  <si>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</si>
  <si>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</si>
  <si>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</si>
  <si>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</si>
  <si>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</si>
  <si>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</si>
  <si>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</si>
  <si>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</si>
  <si>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</si>
  <si>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</si>
  <si>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</si>
  <si>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</si>
  <si>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</si>
  <si>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</si>
  <si>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</si>
  <si>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</si>
  <si>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</si>
  <si>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</si>
  <si>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</si>
  <si>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</si>
  <si>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</si>
  <si>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</si>
  <si>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</si>
  <si>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</si>
  <si>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</si>
  <si>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</si>
  <si>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</si>
  <si>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</si>
  <si>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</si>
  <si>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</si>
  <si>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</si>
  <si>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</si>
  <si>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</si>
  <si>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</si>
  <si>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</si>
  <si>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</si>
  <si>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</si>
  <si>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</si>
  <si>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</si>
  <si>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</si>
  <si>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</si>
  <si>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</si>
  <si>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</si>
  <si>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</si>
  <si>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</si>
  <si>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</si>
  <si>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</si>
  <si>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</si>
  <si>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</si>
  <si>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</si>
  <si>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</si>
  <si>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</si>
  <si>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</si>
  <si>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</si>
  <si>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</si>
  <si>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</si>
  <si>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</si>
  <si>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</si>
  <si>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</si>
  <si>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</si>
  <si>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</si>
  <si>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</si>
  <si>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</si>
  <si>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</si>
  <si>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</si>
  <si>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</si>
  <si>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</si>
  <si>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</si>
  <si>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</si>
  <si>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</si>
  <si>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</si>
  <si>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</si>
  <si>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</si>
  <si>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</si>
  <si>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</si>
  <si>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</si>
  <si>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</si>
  <si>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</si>
  <si>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</si>
  <si>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</si>
  <si>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</si>
  <si>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</si>
  <si>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</si>
  <si>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</si>
  <si>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</si>
  <si>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</si>
  <si>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</si>
  <si>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</si>
  <si>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</si>
  <si>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</si>
  <si>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</si>
  <si>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</si>
  <si>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</si>
  <si>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</si>
  <si>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</si>
  <si>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</si>
  <si>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</si>
  <si>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Definir en próxima reunión alrededor de 150000 c/u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</si>
  <si>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</si>
  <si>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</si>
  <si>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</si>
  <si>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</si>
  <si>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</si>
  <si>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</si>
  <si>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</si>
  <si>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</si>
  <si>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</si>
  <si>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1700 luzbin</t>
  </si>
  <si>
    <t>313400 Zurdo, 200000 Andres</t>
  </si>
  <si>
    <t>20k Luzbin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</si>
</sst>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B71" workbookViewId="0">
      <selection activeCell="B98" sqref="B98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0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3166.6666666666665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0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16000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0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3333.3333333333335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0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1200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0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4333.333333333333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0</v>
      </c>
      <c r="G70" s="13">
        <v>0</v>
      </c>
      <c r="H70" s="13">
        <v>0</v>
      </c>
      <c r="I70" s="3">
        <f>IF(Tabla2[[#This Row],[Andres]]=1,0,Tabla2[[#This Row],[Valor por persona]])</f>
        <v>96666.666666666672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96666.666666666672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0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56666.666666666664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0</v>
      </c>
      <c r="G73" s="13">
        <v>0</v>
      </c>
      <c r="H73" s="13">
        <v>0</v>
      </c>
      <c r="I73" s="3">
        <f>IF(Tabla2[[#This Row],[Andres]]=1,0,Tabla2[[#This Row],[Valor por persona]])</f>
        <v>21000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21000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0</v>
      </c>
      <c r="G74" s="13">
        <v>0</v>
      </c>
      <c r="H74" s="13">
        <v>0</v>
      </c>
      <c r="I74" s="3">
        <f>IF(Tabla2[[#This Row],[Andres]]=1,0,Tabla2[[#This Row],[Valor por persona]])</f>
        <v>10400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10400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0</v>
      </c>
      <c r="G75" s="13">
        <v>0</v>
      </c>
      <c r="H75" s="13">
        <v>0</v>
      </c>
      <c r="I75" s="3">
        <f>IF(Tabla2[[#This Row],[Andres]]=1,0,Tabla2[[#This Row],[Valor por persona]])</f>
        <v>6666.666666666667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6666.666666666667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0</v>
      </c>
      <c r="G76" s="13">
        <v>0</v>
      </c>
      <c r="H76" s="13">
        <v>1</v>
      </c>
      <c r="I76" s="3">
        <f>IF(Tabla2[[#This Row],[Andres]]=1,0,Tabla2[[#This Row],[Valor por persona]])</f>
        <v>40333.333333333336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0</v>
      </c>
      <c r="G77" s="13">
        <v>0</v>
      </c>
      <c r="H77" s="13">
        <v>0</v>
      </c>
      <c r="I77" s="3">
        <f>IF(Tabla2[[#This Row],[Andres]]=1,0,Tabla2[[#This Row],[Valor por persona]])</f>
        <v>34000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34000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0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1666.6666666666667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0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14666.666666666666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0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7333.333333333333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0</v>
      </c>
      <c r="G81" s="13">
        <v>0</v>
      </c>
      <c r="H81" s="13">
        <v>0</v>
      </c>
      <c r="I81" s="3">
        <f>IF(Tabla2[[#This Row],[Andres]]=1,0,Tabla2[[#This Row],[Valor por persona]])</f>
        <v>18833.333333333332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18833.333333333332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0</v>
      </c>
      <c r="G82" s="13">
        <v>0</v>
      </c>
      <c r="H82" s="13">
        <v>0</v>
      </c>
      <c r="I82" s="3">
        <f>IF(Tabla2[[#This Row],[Andres]]=1,0,Tabla2[[#This Row],[Valor por persona]])</f>
        <v>10666.666666666666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10666.666666666666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0</v>
      </c>
      <c r="G83" s="13">
        <v>0</v>
      </c>
      <c r="H83" s="13">
        <v>0</v>
      </c>
      <c r="I83" s="3">
        <f>IF(Tabla2[[#This Row],[Andres]]=1,0,Tabla2[[#This Row],[Valor por persona]])</f>
        <v>17333.333333333332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17333.333333333332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0</v>
      </c>
      <c r="G84" s="13">
        <v>0</v>
      </c>
      <c r="H84" s="13">
        <v>0</v>
      </c>
      <c r="I84" s="3">
        <f>IF(Tabla2[[#This Row],[Andres]]=1,0,Tabla2[[#This Row],[Valor por persona]])</f>
        <v>5666.666666666667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5666.666666666667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0</v>
      </c>
      <c r="G85" s="13">
        <v>0</v>
      </c>
      <c r="H85" s="13">
        <v>1</v>
      </c>
      <c r="I85" s="3">
        <f>IF(Tabla2[[#This Row],[Andres]]=1,0,Tabla2[[#This Row],[Valor por persona]])</f>
        <v>2000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0</v>
      </c>
      <c r="G86" s="13">
        <v>0</v>
      </c>
      <c r="H86" s="13">
        <v>0</v>
      </c>
      <c r="I86" s="3">
        <f>IF(Tabla2[[#This Row],[Andres]]=1,0,Tabla2[[#This Row],[Valor por persona]])</f>
        <v>1266.6666666666667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1266.6666666666667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0</v>
      </c>
      <c r="G87" s="13">
        <v>0</v>
      </c>
      <c r="H87" s="13">
        <v>0</v>
      </c>
      <c r="I87" s="3">
        <f>IF(Tabla2[[#This Row],[Andres]]=1,0,Tabla2[[#This Row],[Valor por persona]])</f>
        <v>15500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15500</v>
      </c>
      <c r="L87" s="2"/>
    </row>
    <row r="88" spans="1:12">
      <c r="A88" s="4" t="s">
        <v>127</v>
      </c>
      <c r="B88" s="2" t="s">
        <v>128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129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0</v>
      </c>
      <c r="G89" s="13">
        <v>0</v>
      </c>
      <c r="H89" s="13">
        <v>0</v>
      </c>
      <c r="I89" s="3">
        <f>IF(Tabla2[[#This Row],[Andres]]=1,0,Tabla2[[#This Row],[Valor por persona]])</f>
        <v>10266.666666666666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10266.666666666666</v>
      </c>
      <c r="L89" s="2"/>
    </row>
    <row r="90" spans="1:12">
      <c r="A90" s="4" t="s">
        <v>132</v>
      </c>
      <c r="B90" s="2"/>
      <c r="C90" s="21"/>
      <c r="D90" s="3">
        <v>15000</v>
      </c>
      <c r="E90" s="3">
        <f>Tabla2[[#This Row],[Valor en Pesos total]]/3</f>
        <v>5000</v>
      </c>
      <c r="F90" s="13">
        <v>0</v>
      </c>
      <c r="G90" s="13">
        <v>0</v>
      </c>
      <c r="H90" s="13">
        <v>0</v>
      </c>
      <c r="I90" s="3">
        <f>IF(Tabla2[[#This Row],[Andres]]=1,0,Tabla2[[#This Row],[Valor por persona]])</f>
        <v>5000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5000</v>
      </c>
      <c r="L90" s="2"/>
    </row>
    <row r="91" spans="1:12">
      <c r="A91" s="4" t="s">
        <v>130</v>
      </c>
      <c r="B91" s="2" t="s">
        <v>140</v>
      </c>
      <c r="C91" s="21"/>
      <c r="D91" s="3">
        <v>351000</v>
      </c>
      <c r="E91" s="3">
        <f>Tabla2[[#This Row],[Valor en Pesos total]]/3</f>
        <v>117000</v>
      </c>
      <c r="F91" s="13">
        <v>0</v>
      </c>
      <c r="G91" s="13">
        <v>0</v>
      </c>
      <c r="H91" s="13">
        <v>0</v>
      </c>
      <c r="I91" s="3">
        <f>IF(Tabla2[[#This Row],[Andres]]=1,0,Tabla2[[#This Row],[Valor por persona]])</f>
        <v>117000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117000</v>
      </c>
      <c r="L91" s="2"/>
    </row>
    <row r="92" spans="1:12">
      <c r="A92" s="4" t="s">
        <v>131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0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63333.333333333336</v>
      </c>
      <c r="L92" s="2"/>
    </row>
    <row r="93" spans="1:12">
      <c r="A93" s="4" t="s">
        <v>136</v>
      </c>
      <c r="B93" s="2" t="s">
        <v>138</v>
      </c>
      <c r="C93" s="21"/>
      <c r="D93" s="3">
        <v>17100</v>
      </c>
      <c r="E93" s="3">
        <f>Tabla2[[#This Row],[Valor en Pesos total]]/3</f>
        <v>5700</v>
      </c>
      <c r="F93" s="13">
        <v>0</v>
      </c>
      <c r="G93" s="13">
        <v>0</v>
      </c>
      <c r="H93" s="13">
        <v>0</v>
      </c>
      <c r="I93" s="3">
        <f>IF(Tabla2[[#This Row],[Andres]]=1,0,Tabla2[[#This Row],[Valor por persona]])</f>
        <v>5700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5700</v>
      </c>
      <c r="L93" s="2"/>
    </row>
    <row r="94" spans="1:12">
      <c r="A94" s="4" t="s">
        <v>133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0</v>
      </c>
      <c r="G94" s="13">
        <v>0</v>
      </c>
      <c r="H94" s="13">
        <v>0</v>
      </c>
      <c r="I94" s="3">
        <f>IF(Tabla2[[#This Row],[Andres]]=1,0,Tabla2[[#This Row],[Valor por persona]])</f>
        <v>10666.666666666666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10666.666666666666</v>
      </c>
      <c r="L94" s="2"/>
    </row>
    <row r="95" spans="1:12">
      <c r="A95" s="4" t="s">
        <v>134</v>
      </c>
      <c r="B95" s="2"/>
      <c r="C95" s="21"/>
      <c r="D95" s="3">
        <v>30000</v>
      </c>
      <c r="E95" s="3">
        <f>Tabla2[[#This Row],[Valor en Pesos total]]/3</f>
        <v>10000</v>
      </c>
      <c r="F95" s="13">
        <v>0</v>
      </c>
      <c r="G95" s="13">
        <v>0</v>
      </c>
      <c r="H95" s="13">
        <v>0</v>
      </c>
      <c r="I95" s="3">
        <f>IF(Tabla2[[#This Row],[Andres]]=1,0,Tabla2[[#This Row],[Valor por persona]])</f>
        <v>10000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10000</v>
      </c>
      <c r="L95" s="2"/>
    </row>
    <row r="96" spans="1:12">
      <c r="A96" s="4" t="s">
        <v>135</v>
      </c>
      <c r="B96" s="2"/>
      <c r="C96" s="21"/>
      <c r="D96" s="3">
        <v>15000</v>
      </c>
      <c r="E96" s="3">
        <f>Tabla2[[#This Row],[Valor en Pesos total]]/3</f>
        <v>5000</v>
      </c>
      <c r="F96" s="13">
        <v>0</v>
      </c>
      <c r="G96" s="13">
        <v>0</v>
      </c>
      <c r="H96" s="13">
        <v>0</v>
      </c>
      <c r="I96" s="3">
        <f>IF(Tabla2[[#This Row],[Andres]]=1,0,Tabla2[[#This Row],[Valor por persona]])</f>
        <v>5000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5000</v>
      </c>
      <c r="L96" s="2"/>
    </row>
    <row r="97" spans="1:12">
      <c r="A97" s="4" t="s">
        <v>137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0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6333.333333333333</v>
      </c>
      <c r="L97" s="2"/>
    </row>
    <row r="98" spans="1:12">
      <c r="A98" s="4"/>
      <c r="B98" s="2" t="s">
        <v>139</v>
      </c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4612608</v>
      </c>
      <c r="E203" s="1">
        <f>SUM(E2:E202)</f>
        <v>1537536.0000000005</v>
      </c>
      <c r="H203" s="15" t="s">
        <v>15</v>
      </c>
      <c r="I203" s="17">
        <f>SUM(I2:I202)</f>
        <v>528300.00000000012</v>
      </c>
      <c r="J203" s="17">
        <f>SUM(J2:J202)</f>
        <v>635633.33333333337</v>
      </c>
      <c r="K203" s="17">
        <f>SUM(K2:K202)</f>
        <v>579666.66666666663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2018-01-25T16:49:50Z</dcterms:modified>
</cp:coreProperties>
</file>