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Tabelle1" sheetId="1" r:id="rId1"/>
    <sheet name="Tabelle2" sheetId="2" r:id="rId2"/>
    <sheet name="Tabelle3" sheetId="3" r:id="rId3"/>
  </sheets>
  <calcPr calcId="145621"/>
</workbook>
</file>

<file path=xl/calcChain.xml><?xml version="1.0" encoding="utf-8"?>
<calcChain xmlns="http://schemas.openxmlformats.org/spreadsheetml/2006/main">
  <c r="I9" i="1" l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8" i="1"/>
  <c r="K1" i="1"/>
  <c r="K2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9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8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7" i="1"/>
  <c r="L34" i="1"/>
  <c r="L35" i="1" s="1"/>
  <c r="L36" i="1" s="1"/>
  <c r="L37" i="1" s="1"/>
  <c r="L38" i="1" s="1"/>
  <c r="L39" i="1" s="1"/>
  <c r="L40" i="1" s="1"/>
  <c r="L41" i="1" s="1"/>
  <c r="O41" i="1" s="1"/>
  <c r="M25" i="1"/>
  <c r="M26" i="1" s="1"/>
  <c r="M27" i="1" s="1"/>
  <c r="M28" i="1" s="1"/>
  <c r="M29" i="1" s="1"/>
  <c r="M30" i="1" s="1"/>
  <c r="M31" i="1" s="1"/>
  <c r="M32" i="1" s="1"/>
  <c r="P32" i="1" s="1"/>
  <c r="L16" i="1"/>
  <c r="L17" i="1" s="1"/>
  <c r="L18" i="1" s="1"/>
  <c r="L19" i="1" s="1"/>
  <c r="L20" i="1" s="1"/>
  <c r="L21" i="1" s="1"/>
  <c r="L22" i="1" s="1"/>
  <c r="L23" i="1" s="1"/>
  <c r="N24" i="1" s="1"/>
  <c r="M7" i="1"/>
  <c r="M8" i="1" s="1"/>
  <c r="M9" i="1" s="1"/>
  <c r="M10" i="1" s="1"/>
  <c r="M11" i="1" s="1"/>
  <c r="M12" i="1" s="1"/>
  <c r="M13" i="1" s="1"/>
  <c r="M14" i="1" s="1"/>
  <c r="O14" i="1" s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6" i="1"/>
  <c r="N30" i="1" l="1"/>
  <c r="O26" i="1"/>
  <c r="P29" i="1"/>
  <c r="O25" i="1"/>
  <c r="O19" i="1"/>
  <c r="P31" i="1"/>
  <c r="N31" i="1"/>
  <c r="P30" i="1"/>
  <c r="N21" i="1"/>
  <c r="P28" i="1"/>
  <c r="N15" i="1"/>
  <c r="P19" i="1"/>
  <c r="N14" i="1"/>
  <c r="P11" i="1"/>
  <c r="N13" i="1"/>
  <c r="O18" i="1"/>
  <c r="N26" i="1"/>
  <c r="O16" i="1"/>
  <c r="N23" i="1"/>
  <c r="O30" i="1"/>
  <c r="N7" i="1"/>
  <c r="P21" i="1"/>
  <c r="N27" i="1"/>
  <c r="N12" i="1"/>
  <c r="O17" i="1"/>
  <c r="P23" i="1"/>
  <c r="O31" i="1"/>
  <c r="P22" i="1"/>
  <c r="N22" i="1"/>
  <c r="O27" i="1"/>
  <c r="P9" i="1"/>
  <c r="P20" i="1"/>
  <c r="P13" i="1"/>
  <c r="O15" i="1"/>
  <c r="O8" i="1"/>
  <c r="N29" i="1"/>
  <c r="N19" i="1"/>
  <c r="O33" i="1"/>
  <c r="O23" i="1"/>
  <c r="O10" i="1"/>
  <c r="P27" i="1"/>
  <c r="P15" i="1"/>
  <c r="N11" i="1"/>
  <c r="N20" i="1"/>
  <c r="O24" i="1"/>
  <c r="O11" i="1"/>
  <c r="P18" i="1"/>
  <c r="N28" i="1"/>
  <c r="N18" i="1"/>
  <c r="O32" i="1"/>
  <c r="O22" i="1"/>
  <c r="O9" i="1"/>
  <c r="P26" i="1"/>
  <c r="P14" i="1"/>
  <c r="P12" i="1"/>
  <c r="P37" i="1"/>
  <c r="O40" i="1"/>
  <c r="P36" i="1"/>
  <c r="O39" i="1"/>
  <c r="N42" i="1"/>
  <c r="N10" i="1"/>
  <c r="O38" i="1"/>
  <c r="P42" i="1"/>
  <c r="P10" i="1"/>
  <c r="N41" i="1"/>
  <c r="N33" i="1"/>
  <c r="N25" i="1"/>
  <c r="N17" i="1"/>
  <c r="N9" i="1"/>
  <c r="O37" i="1"/>
  <c r="O29" i="1"/>
  <c r="O21" i="1"/>
  <c r="O13" i="1"/>
  <c r="P41" i="1"/>
  <c r="P33" i="1"/>
  <c r="P25" i="1"/>
  <c r="P17" i="1"/>
  <c r="N35" i="1"/>
  <c r="P35" i="1"/>
  <c r="N34" i="1"/>
  <c r="P34" i="1"/>
  <c r="N40" i="1"/>
  <c r="N32" i="1"/>
  <c r="N16" i="1"/>
  <c r="Q16" i="1" s="1"/>
  <c r="N8" i="1"/>
  <c r="O36" i="1"/>
  <c r="O28" i="1"/>
  <c r="O20" i="1"/>
  <c r="O12" i="1"/>
  <c r="P40" i="1"/>
  <c r="P24" i="1"/>
  <c r="P16" i="1"/>
  <c r="O35" i="1"/>
  <c r="P39" i="1"/>
  <c r="P38" i="1"/>
  <c r="O42" i="1"/>
  <c r="N38" i="1"/>
  <c r="O34" i="1"/>
  <c r="N36" i="1"/>
  <c r="N39" i="1"/>
  <c r="Q39" i="1" s="1"/>
  <c r="N37" i="1"/>
  <c r="Q34" i="1" l="1"/>
  <c r="Q28" i="1"/>
  <c r="Q12" i="1"/>
  <c r="Q42" i="1"/>
  <c r="Q20" i="1"/>
  <c r="Q11" i="1"/>
  <c r="Q15" i="1"/>
  <c r="Q29" i="1"/>
  <c r="Q32" i="1"/>
  <c r="Q23" i="1"/>
  <c r="Q24" i="1"/>
  <c r="Q33" i="1"/>
  <c r="Q30" i="1"/>
  <c r="Q38" i="1"/>
  <c r="Q41" i="1"/>
  <c r="Q26" i="1"/>
  <c r="Q21" i="1"/>
  <c r="Q35" i="1"/>
  <c r="Q37" i="1"/>
  <c r="Q8" i="1"/>
  <c r="Q10" i="1"/>
  <c r="Q19" i="1"/>
  <c r="Q14" i="1"/>
  <c r="Q17" i="1"/>
  <c r="Q25" i="1"/>
</calcChain>
</file>

<file path=xl/sharedStrings.xml><?xml version="1.0" encoding="utf-8"?>
<sst xmlns="http://schemas.openxmlformats.org/spreadsheetml/2006/main" count="13" uniqueCount="8">
  <si>
    <t>x</t>
  </si>
  <si>
    <t>y</t>
  </si>
  <si>
    <t>Kreis</t>
  </si>
  <si>
    <t>Quadrat</t>
  </si>
  <si>
    <t>d</t>
  </si>
  <si>
    <t>d2</t>
  </si>
  <si>
    <t>d3</t>
  </si>
  <si>
    <t>Winkel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</si>
</sst>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Tabelle1!$C$2</c:f>
              <c:strCache>
                <c:ptCount val="1"/>
                <c:pt idx="0">
                  <c:v>Kreis</c:v>
                </c:pt>
              </c:strCache>
            </c:strRef>
          </c:tx>
          <c:xVal>
            <c:numRef>
              <c:f>Tabelle1!$D$6:$D$42</c:f>
              <c:numCache>
                <c:formatCode>General</c:formatCode>
                <c:ptCount val="37"/>
                <c:pt idx="0">
                  <c:v>0</c:v>
                </c:pt>
                <c:pt idx="1">
                  <c:v>0.17364817766693033</c:v>
                </c:pt>
                <c:pt idx="2">
                  <c:v>0.34202014332566871</c:v>
                </c:pt>
                <c:pt idx="3">
                  <c:v>0.49999999999999994</c:v>
                </c:pt>
                <c:pt idx="4">
                  <c:v>0.64278760968653925</c:v>
                </c:pt>
                <c:pt idx="5">
                  <c:v>0.76604444311897801</c:v>
                </c:pt>
                <c:pt idx="6">
                  <c:v>0.8660254037844386</c:v>
                </c:pt>
                <c:pt idx="7">
                  <c:v>0.93969262078590832</c:v>
                </c:pt>
                <c:pt idx="8">
                  <c:v>0.98480775301220802</c:v>
                </c:pt>
                <c:pt idx="9">
                  <c:v>1</c:v>
                </c:pt>
                <c:pt idx="10">
                  <c:v>0.98480775301220802</c:v>
                </c:pt>
                <c:pt idx="11">
                  <c:v>0.93969262078590843</c:v>
                </c:pt>
                <c:pt idx="12">
                  <c:v>0.86602540378443871</c:v>
                </c:pt>
                <c:pt idx="13">
                  <c:v>0.76604444311897801</c:v>
                </c:pt>
                <c:pt idx="14">
                  <c:v>0.64278760968653947</c:v>
                </c:pt>
                <c:pt idx="15">
                  <c:v>0.49999999999999994</c:v>
                </c:pt>
                <c:pt idx="16">
                  <c:v>0.34202014332566888</c:v>
                </c:pt>
                <c:pt idx="17">
                  <c:v>0.17364817766693028</c:v>
                </c:pt>
                <c:pt idx="18">
                  <c:v>1.22514845490862E-16</c:v>
                </c:pt>
                <c:pt idx="19">
                  <c:v>-0.17364817766693047</c:v>
                </c:pt>
                <c:pt idx="20">
                  <c:v>-0.34202014332566866</c:v>
                </c:pt>
                <c:pt idx="21">
                  <c:v>-0.50000000000000011</c:v>
                </c:pt>
                <c:pt idx="22">
                  <c:v>-0.64278760968653925</c:v>
                </c:pt>
                <c:pt idx="23">
                  <c:v>-0.7660444431189779</c:v>
                </c:pt>
                <c:pt idx="24">
                  <c:v>-0.86602540378443837</c:v>
                </c:pt>
                <c:pt idx="25">
                  <c:v>-0.93969262078590843</c:v>
                </c:pt>
                <c:pt idx="26">
                  <c:v>-0.98480775301220802</c:v>
                </c:pt>
                <c:pt idx="27">
                  <c:v>-1</c:v>
                </c:pt>
                <c:pt idx="28">
                  <c:v>-0.98480775301220813</c:v>
                </c:pt>
                <c:pt idx="29">
                  <c:v>-0.93969262078590832</c:v>
                </c:pt>
                <c:pt idx="30">
                  <c:v>-0.8660254037844386</c:v>
                </c:pt>
                <c:pt idx="31">
                  <c:v>-0.76604444311897812</c:v>
                </c:pt>
                <c:pt idx="32">
                  <c:v>-0.64278760968653958</c:v>
                </c:pt>
                <c:pt idx="33">
                  <c:v>-0.50000000000000044</c:v>
                </c:pt>
                <c:pt idx="34">
                  <c:v>-0.3420201433256686</c:v>
                </c:pt>
                <c:pt idx="35">
                  <c:v>-0.17364817766693039</c:v>
                </c:pt>
                <c:pt idx="36">
                  <c:v>-2.45029690981724E-16</c:v>
                </c:pt>
              </c:numCache>
            </c:numRef>
          </c:xVal>
          <c:yVal>
            <c:numRef>
              <c:f>Tabelle1!$E$6:$E$42</c:f>
              <c:numCache>
                <c:formatCode>General</c:formatCode>
                <c:ptCount val="37"/>
                <c:pt idx="0">
                  <c:v>1</c:v>
                </c:pt>
                <c:pt idx="1">
                  <c:v>0.98480775301220802</c:v>
                </c:pt>
                <c:pt idx="2">
                  <c:v>0.93969262078590843</c:v>
                </c:pt>
                <c:pt idx="3">
                  <c:v>0.86602540378443871</c:v>
                </c:pt>
                <c:pt idx="4">
                  <c:v>0.76604444311897801</c:v>
                </c:pt>
                <c:pt idx="5">
                  <c:v>0.64278760968653936</c:v>
                </c:pt>
                <c:pt idx="6">
                  <c:v>0.50000000000000011</c:v>
                </c:pt>
                <c:pt idx="7">
                  <c:v>0.34202014332566882</c:v>
                </c:pt>
                <c:pt idx="8">
                  <c:v>0.17364817766693041</c:v>
                </c:pt>
                <c:pt idx="9">
                  <c:v>6.1257422745431001E-17</c:v>
                </c:pt>
                <c:pt idx="10">
                  <c:v>-0.1736481776669303</c:v>
                </c:pt>
                <c:pt idx="11">
                  <c:v>-0.34202014332566871</c:v>
                </c:pt>
                <c:pt idx="12">
                  <c:v>-0.49999999999999978</c:v>
                </c:pt>
                <c:pt idx="13">
                  <c:v>-0.64278760968653936</c:v>
                </c:pt>
                <c:pt idx="14">
                  <c:v>-0.7660444431189779</c:v>
                </c:pt>
                <c:pt idx="15">
                  <c:v>-0.86602540378443871</c:v>
                </c:pt>
                <c:pt idx="16">
                  <c:v>-0.93969262078590832</c:v>
                </c:pt>
                <c:pt idx="17">
                  <c:v>-0.98480775301220802</c:v>
                </c:pt>
                <c:pt idx="18">
                  <c:v>-1</c:v>
                </c:pt>
                <c:pt idx="19">
                  <c:v>-0.98480775301220802</c:v>
                </c:pt>
                <c:pt idx="20">
                  <c:v>-0.93969262078590843</c:v>
                </c:pt>
                <c:pt idx="21">
                  <c:v>-0.8660254037844386</c:v>
                </c:pt>
                <c:pt idx="22">
                  <c:v>-0.76604444311897801</c:v>
                </c:pt>
                <c:pt idx="23">
                  <c:v>-0.64278760968653947</c:v>
                </c:pt>
                <c:pt idx="24">
                  <c:v>-0.50000000000000044</c:v>
                </c:pt>
                <c:pt idx="25">
                  <c:v>-0.34202014332566855</c:v>
                </c:pt>
                <c:pt idx="26">
                  <c:v>-0.17364817766693033</c:v>
                </c:pt>
                <c:pt idx="27">
                  <c:v>-1.83772268236293E-16</c:v>
                </c:pt>
                <c:pt idx="28">
                  <c:v>0.17364817766692997</c:v>
                </c:pt>
                <c:pt idx="29">
                  <c:v>0.34202014332566899</c:v>
                </c:pt>
                <c:pt idx="30">
                  <c:v>0.50000000000000011</c:v>
                </c:pt>
                <c:pt idx="31">
                  <c:v>0.64278760968653925</c:v>
                </c:pt>
                <c:pt idx="32">
                  <c:v>0.76604444311897779</c:v>
                </c:pt>
                <c:pt idx="33">
                  <c:v>0.86602540378443837</c:v>
                </c:pt>
                <c:pt idx="34">
                  <c:v>0.93969262078590843</c:v>
                </c:pt>
                <c:pt idx="35">
                  <c:v>0.98480775301220802</c:v>
                </c:pt>
                <c:pt idx="36">
                  <c:v>1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Tabelle1!$L$3</c:f>
              <c:strCache>
                <c:ptCount val="1"/>
                <c:pt idx="0">
                  <c:v>Quadrat</c:v>
                </c:pt>
              </c:strCache>
            </c:strRef>
          </c:tx>
          <c:xVal>
            <c:numRef>
              <c:f>Tabelle1!$L$6:$L$42</c:f>
              <c:numCache>
                <c:formatCode>General</c:formatCode>
                <c:ptCount val="37"/>
                <c:pt idx="0">
                  <c:v>-1</c:v>
                </c:pt>
                <c:pt idx="1">
                  <c:v>-1</c:v>
                </c:pt>
                <c:pt idx="2">
                  <c:v>-1</c:v>
                </c:pt>
                <c:pt idx="3">
                  <c:v>-1</c:v>
                </c:pt>
                <c:pt idx="4">
                  <c:v>-1</c:v>
                </c:pt>
                <c:pt idx="5">
                  <c:v>-1</c:v>
                </c:pt>
                <c:pt idx="6">
                  <c:v>-1</c:v>
                </c:pt>
                <c:pt idx="7">
                  <c:v>-1</c:v>
                </c:pt>
                <c:pt idx="8">
                  <c:v>-1</c:v>
                </c:pt>
                <c:pt idx="9">
                  <c:v>-1</c:v>
                </c:pt>
                <c:pt idx="10">
                  <c:v>-0.77780000000000005</c:v>
                </c:pt>
                <c:pt idx="11">
                  <c:v>-0.55560000000000009</c:v>
                </c:pt>
                <c:pt idx="12">
                  <c:v>-0.33340000000000009</c:v>
                </c:pt>
                <c:pt idx="13">
                  <c:v>-0.11120000000000008</c:v>
                </c:pt>
                <c:pt idx="14">
                  <c:v>0.11099999999999993</c:v>
                </c:pt>
                <c:pt idx="15">
                  <c:v>0.33319999999999994</c:v>
                </c:pt>
                <c:pt idx="16">
                  <c:v>0.55539999999999989</c:v>
                </c:pt>
                <c:pt idx="17">
                  <c:v>0.77759999999999985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0.77780000000000005</c:v>
                </c:pt>
                <c:pt idx="29">
                  <c:v>0.55560000000000009</c:v>
                </c:pt>
                <c:pt idx="30">
                  <c:v>0.33340000000000009</c:v>
                </c:pt>
                <c:pt idx="31">
                  <c:v>0.11120000000000008</c:v>
                </c:pt>
                <c:pt idx="32">
                  <c:v>-0.11099999999999993</c:v>
                </c:pt>
                <c:pt idx="33">
                  <c:v>-0.33319999999999994</c:v>
                </c:pt>
                <c:pt idx="34">
                  <c:v>-0.55539999999999989</c:v>
                </c:pt>
                <c:pt idx="35">
                  <c:v>-0.77759999999999985</c:v>
                </c:pt>
                <c:pt idx="36">
                  <c:v>-1</c:v>
                </c:pt>
              </c:numCache>
            </c:numRef>
          </c:xVal>
          <c:yVal>
            <c:numRef>
              <c:f>Tabelle1!$M$6:$M$42</c:f>
              <c:numCache>
                <c:formatCode>General</c:formatCode>
                <c:ptCount val="37"/>
                <c:pt idx="0">
                  <c:v>-1</c:v>
                </c:pt>
                <c:pt idx="1">
                  <c:v>-0.77780000000000005</c:v>
                </c:pt>
                <c:pt idx="2">
                  <c:v>-0.55560000000000009</c:v>
                </c:pt>
                <c:pt idx="3">
                  <c:v>-0.33340000000000009</c:v>
                </c:pt>
                <c:pt idx="4">
                  <c:v>-0.11120000000000008</c:v>
                </c:pt>
                <c:pt idx="5">
                  <c:v>0.11099999999999993</c:v>
                </c:pt>
                <c:pt idx="6">
                  <c:v>0.33319999999999994</c:v>
                </c:pt>
                <c:pt idx="7">
                  <c:v>0.55539999999999989</c:v>
                </c:pt>
                <c:pt idx="8">
                  <c:v>0.77759999999999985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0.77780000000000005</c:v>
                </c:pt>
                <c:pt idx="20">
                  <c:v>0.55560000000000009</c:v>
                </c:pt>
                <c:pt idx="21">
                  <c:v>0.33340000000000009</c:v>
                </c:pt>
                <c:pt idx="22">
                  <c:v>0.11120000000000008</c:v>
                </c:pt>
                <c:pt idx="23">
                  <c:v>-0.11099999999999993</c:v>
                </c:pt>
                <c:pt idx="24">
                  <c:v>-0.33319999999999994</c:v>
                </c:pt>
                <c:pt idx="25">
                  <c:v>-0.55539999999999989</c:v>
                </c:pt>
                <c:pt idx="26">
                  <c:v>-0.77759999999999985</c:v>
                </c:pt>
                <c:pt idx="27">
                  <c:v>-1</c:v>
                </c:pt>
                <c:pt idx="28">
                  <c:v>-1</c:v>
                </c:pt>
                <c:pt idx="29">
                  <c:v>-1</c:v>
                </c:pt>
                <c:pt idx="30">
                  <c:v>-1</c:v>
                </c:pt>
                <c:pt idx="31">
                  <c:v>-1</c:v>
                </c:pt>
                <c:pt idx="32">
                  <c:v>-1</c:v>
                </c:pt>
                <c:pt idx="33">
                  <c:v>-1</c:v>
                </c:pt>
                <c:pt idx="34">
                  <c:v>-1</c:v>
                </c:pt>
                <c:pt idx="35">
                  <c:v>-1</c:v>
                </c:pt>
                <c:pt idx="36">
                  <c:v>-1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955776"/>
        <c:axId val="96955200"/>
      </c:scatterChart>
      <c:valAx>
        <c:axId val="969557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6955200"/>
        <c:crosses val="autoZero"/>
        <c:crossBetween val="midCat"/>
      </c:valAx>
      <c:valAx>
        <c:axId val="969552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695577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2"/>
          <c:order val="0"/>
          <c:tx>
            <c:v>Abstand1 Kreis</c:v>
          </c:tx>
          <c:cat>
            <c:numRef>
              <c:f>Tabelle1!$A$6:$A$42</c:f>
              <c:numCache>
                <c:formatCode>General</c:formatCode>
                <c:ptCount val="3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</c:numCache>
            </c:numRef>
          </c:cat>
          <c:val>
            <c:numRef>
              <c:f>Tabelle1!$F$6:$F$42</c:f>
              <c:numCache>
                <c:formatCode>General</c:formatCode>
                <c:ptCount val="37"/>
                <c:pt idx="1">
                  <c:v>0.17431148549531633</c:v>
                </c:pt>
                <c:pt idx="2">
                  <c:v>0.17431148549531633</c:v>
                </c:pt>
                <c:pt idx="3">
                  <c:v>0.1743114854953163</c:v>
                </c:pt>
                <c:pt idx="4">
                  <c:v>0.17431148549531636</c:v>
                </c:pt>
                <c:pt idx="5">
                  <c:v>0.17431148549531633</c:v>
                </c:pt>
                <c:pt idx="6">
                  <c:v>0.17431148549531628</c:v>
                </c:pt>
                <c:pt idx="7">
                  <c:v>0.17431148549531636</c:v>
                </c:pt>
                <c:pt idx="8">
                  <c:v>0.17431148549531639</c:v>
                </c:pt>
                <c:pt idx="9">
                  <c:v>0.17431148549531636</c:v>
                </c:pt>
                <c:pt idx="10">
                  <c:v>0.17431148549531636</c:v>
                </c:pt>
                <c:pt idx="11">
                  <c:v>0.17431148549531636</c:v>
                </c:pt>
                <c:pt idx="12">
                  <c:v>0.17431148549531617</c:v>
                </c:pt>
                <c:pt idx="13">
                  <c:v>0.17431148549531661</c:v>
                </c:pt>
                <c:pt idx="14">
                  <c:v>0.17431148549531611</c:v>
                </c:pt>
                <c:pt idx="15">
                  <c:v>0.17431148549531664</c:v>
                </c:pt>
                <c:pt idx="16">
                  <c:v>0.17431148549531611</c:v>
                </c:pt>
                <c:pt idx="17">
                  <c:v>0.17431148549531658</c:v>
                </c:pt>
                <c:pt idx="18">
                  <c:v>0.17431148549531617</c:v>
                </c:pt>
                <c:pt idx="19">
                  <c:v>0.17431148549531658</c:v>
                </c:pt>
                <c:pt idx="20">
                  <c:v>0.17431148549531614</c:v>
                </c:pt>
                <c:pt idx="21">
                  <c:v>0.17431148549531655</c:v>
                </c:pt>
                <c:pt idx="22">
                  <c:v>0.17431148549531619</c:v>
                </c:pt>
                <c:pt idx="23">
                  <c:v>0.17431148549531619</c:v>
                </c:pt>
                <c:pt idx="24">
                  <c:v>0.17431148549531603</c:v>
                </c:pt>
                <c:pt idx="25">
                  <c:v>0.17431148549531705</c:v>
                </c:pt>
                <c:pt idx="26">
                  <c:v>0.17431148549531617</c:v>
                </c:pt>
                <c:pt idx="27">
                  <c:v>0.17431148549531614</c:v>
                </c:pt>
                <c:pt idx="28">
                  <c:v>0.17431148549531617</c:v>
                </c:pt>
                <c:pt idx="29">
                  <c:v>0.174311485495317</c:v>
                </c:pt>
                <c:pt idx="30">
                  <c:v>0.17431148549531622</c:v>
                </c:pt>
                <c:pt idx="31">
                  <c:v>0.17431148549531611</c:v>
                </c:pt>
                <c:pt idx="32">
                  <c:v>0.17431148549531611</c:v>
                </c:pt>
                <c:pt idx="33">
                  <c:v>0.17431148549531619</c:v>
                </c:pt>
                <c:pt idx="34">
                  <c:v>0.174311485495317</c:v>
                </c:pt>
                <c:pt idx="35">
                  <c:v>0.17431148549531617</c:v>
                </c:pt>
                <c:pt idx="36">
                  <c:v>0.17431148549531614</c:v>
                </c:pt>
              </c:numCache>
            </c:numRef>
          </c:val>
          <c:smooth val="0"/>
        </c:ser>
        <c:ser>
          <c:idx val="3"/>
          <c:order val="1"/>
          <c:tx>
            <c:v>Abstand2 Kreis</c:v>
          </c:tx>
          <c:cat>
            <c:numRef>
              <c:f>Tabelle1!$A$6:$A$42</c:f>
              <c:numCache>
                <c:formatCode>General</c:formatCode>
                <c:ptCount val="3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</c:numCache>
            </c:numRef>
          </c:cat>
          <c:val>
            <c:numRef>
              <c:f>Tabelle1!$G$6:$G$42</c:f>
              <c:numCache>
                <c:formatCode>General</c:formatCode>
                <c:ptCount val="37"/>
                <c:pt idx="2">
                  <c:v>0.34729635533386066</c:v>
                </c:pt>
                <c:pt idx="3">
                  <c:v>0.34729635533386061</c:v>
                </c:pt>
                <c:pt idx="4">
                  <c:v>0.34729635533386066</c:v>
                </c:pt>
                <c:pt idx="5">
                  <c:v>0.34729635533386072</c:v>
                </c:pt>
                <c:pt idx="6">
                  <c:v>0.34729635533386061</c:v>
                </c:pt>
                <c:pt idx="7">
                  <c:v>0.34729635533386061</c:v>
                </c:pt>
                <c:pt idx="8">
                  <c:v>0.34729635533386072</c:v>
                </c:pt>
                <c:pt idx="9">
                  <c:v>0.34729635533386077</c:v>
                </c:pt>
                <c:pt idx="10">
                  <c:v>0.34729635533386072</c:v>
                </c:pt>
                <c:pt idx="11">
                  <c:v>0.34729635533386072</c:v>
                </c:pt>
                <c:pt idx="12">
                  <c:v>0.3472963553338605</c:v>
                </c:pt>
                <c:pt idx="13">
                  <c:v>0.34729635533386077</c:v>
                </c:pt>
                <c:pt idx="14">
                  <c:v>0.34729635533386072</c:v>
                </c:pt>
                <c:pt idx="15">
                  <c:v>0.34729635533386072</c:v>
                </c:pt>
                <c:pt idx="16">
                  <c:v>0.34729635533386072</c:v>
                </c:pt>
                <c:pt idx="17">
                  <c:v>0.34729635533386072</c:v>
                </c:pt>
                <c:pt idx="18">
                  <c:v>0.34729635533386077</c:v>
                </c:pt>
                <c:pt idx="19">
                  <c:v>0.34729635533386072</c:v>
                </c:pt>
                <c:pt idx="20">
                  <c:v>0.34729635533386072</c:v>
                </c:pt>
                <c:pt idx="21">
                  <c:v>0.34729635533386072</c:v>
                </c:pt>
                <c:pt idx="22">
                  <c:v>0.34729635533386072</c:v>
                </c:pt>
                <c:pt idx="23">
                  <c:v>0.34729635533386038</c:v>
                </c:pt>
                <c:pt idx="24">
                  <c:v>0.34729635533386022</c:v>
                </c:pt>
                <c:pt idx="25">
                  <c:v>0.34729635533386105</c:v>
                </c:pt>
                <c:pt idx="26">
                  <c:v>0.34729635533386122</c:v>
                </c:pt>
                <c:pt idx="27">
                  <c:v>0.34729635533386033</c:v>
                </c:pt>
                <c:pt idx="28">
                  <c:v>0.34729635533386027</c:v>
                </c:pt>
                <c:pt idx="29">
                  <c:v>0.34729635533386111</c:v>
                </c:pt>
                <c:pt idx="30">
                  <c:v>0.34729635533386122</c:v>
                </c:pt>
                <c:pt idx="31">
                  <c:v>0.34729635533386033</c:v>
                </c:pt>
                <c:pt idx="32">
                  <c:v>0.34729635533386022</c:v>
                </c:pt>
                <c:pt idx="33">
                  <c:v>0.34729635533386027</c:v>
                </c:pt>
                <c:pt idx="34">
                  <c:v>0.34729635533386122</c:v>
                </c:pt>
                <c:pt idx="35">
                  <c:v>0.34729635533386111</c:v>
                </c:pt>
                <c:pt idx="36">
                  <c:v>0.34729635533386033</c:v>
                </c:pt>
              </c:numCache>
            </c:numRef>
          </c:val>
          <c:smooth val="0"/>
        </c:ser>
        <c:ser>
          <c:idx val="4"/>
          <c:order val="2"/>
          <c:tx>
            <c:v>Abstand3 Kreis</c:v>
          </c:tx>
          <c:cat>
            <c:numRef>
              <c:f>Tabelle1!$A$6:$A$42</c:f>
              <c:numCache>
                <c:formatCode>General</c:formatCode>
                <c:ptCount val="3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</c:numCache>
            </c:numRef>
          </c:cat>
          <c:val>
            <c:numRef>
              <c:f>Tabelle1!$H$6:$H$42</c:f>
              <c:numCache>
                <c:formatCode>General</c:formatCode>
                <c:ptCount val="37"/>
                <c:pt idx="3">
                  <c:v>0.51763809020504148</c:v>
                </c:pt>
                <c:pt idx="4">
                  <c:v>0.51763809020504148</c:v>
                </c:pt>
                <c:pt idx="5">
                  <c:v>0.51763809020504148</c:v>
                </c:pt>
                <c:pt idx="6">
                  <c:v>0.51763809020504148</c:v>
                </c:pt>
                <c:pt idx="7">
                  <c:v>0.51763809020504137</c:v>
                </c:pt>
                <c:pt idx="8">
                  <c:v>0.51763809020504148</c:v>
                </c:pt>
                <c:pt idx="9">
                  <c:v>0.51763809020504148</c:v>
                </c:pt>
                <c:pt idx="10">
                  <c:v>0.51763809020504159</c:v>
                </c:pt>
                <c:pt idx="11">
                  <c:v>0.51763809020504159</c:v>
                </c:pt>
                <c:pt idx="12">
                  <c:v>0.51763809020504137</c:v>
                </c:pt>
                <c:pt idx="13">
                  <c:v>0.51763809020504159</c:v>
                </c:pt>
                <c:pt idx="14">
                  <c:v>0.51763809020504137</c:v>
                </c:pt>
                <c:pt idx="15">
                  <c:v>0.51763809020504181</c:v>
                </c:pt>
                <c:pt idx="16">
                  <c:v>0.51763809020504126</c:v>
                </c:pt>
                <c:pt idx="17">
                  <c:v>0.5176380902050417</c:v>
                </c:pt>
                <c:pt idx="18">
                  <c:v>0.51763809020504137</c:v>
                </c:pt>
                <c:pt idx="19">
                  <c:v>0.51763809020504181</c:v>
                </c:pt>
                <c:pt idx="20">
                  <c:v>0.51763809020504137</c:v>
                </c:pt>
                <c:pt idx="21">
                  <c:v>0.5176380902050417</c:v>
                </c:pt>
                <c:pt idx="22">
                  <c:v>0.51763809020504137</c:v>
                </c:pt>
                <c:pt idx="23">
                  <c:v>0.51763809020504137</c:v>
                </c:pt>
                <c:pt idx="24">
                  <c:v>0.51763809020504092</c:v>
                </c:pt>
                <c:pt idx="25">
                  <c:v>0.5176380902050417</c:v>
                </c:pt>
                <c:pt idx="26">
                  <c:v>0.5176380902050417</c:v>
                </c:pt>
                <c:pt idx="27">
                  <c:v>0.51763809020504181</c:v>
                </c:pt>
                <c:pt idx="28">
                  <c:v>0.51763809020504092</c:v>
                </c:pt>
                <c:pt idx="29">
                  <c:v>0.5176380902050417</c:v>
                </c:pt>
                <c:pt idx="30">
                  <c:v>0.51763809020504181</c:v>
                </c:pt>
                <c:pt idx="31">
                  <c:v>0.51763809020504181</c:v>
                </c:pt>
                <c:pt idx="32">
                  <c:v>0.51763809020504092</c:v>
                </c:pt>
                <c:pt idx="33">
                  <c:v>0.51763809020504092</c:v>
                </c:pt>
                <c:pt idx="34">
                  <c:v>0.51763809020504181</c:v>
                </c:pt>
                <c:pt idx="35">
                  <c:v>0.51763809020504181</c:v>
                </c:pt>
                <c:pt idx="36">
                  <c:v>0.51763809020504181</c:v>
                </c:pt>
              </c:numCache>
            </c:numRef>
          </c:val>
          <c:smooth val="0"/>
        </c:ser>
        <c:ser>
          <c:idx val="0"/>
          <c:order val="3"/>
          <c:tx>
            <c:v>Abstand1 Quadrat</c:v>
          </c:tx>
          <c:val>
            <c:numRef>
              <c:f>Tabelle1!$N$7:$N$42</c:f>
              <c:numCache>
                <c:formatCode>General</c:formatCode>
                <c:ptCount val="36"/>
                <c:pt idx="0">
                  <c:v>0.22219999999999995</c:v>
                </c:pt>
                <c:pt idx="1">
                  <c:v>0.22219999999999995</c:v>
                </c:pt>
                <c:pt idx="2">
                  <c:v>0.22220000000000001</c:v>
                </c:pt>
                <c:pt idx="3">
                  <c:v>0.22220000000000001</c:v>
                </c:pt>
                <c:pt idx="4">
                  <c:v>0.22220000000000001</c:v>
                </c:pt>
                <c:pt idx="5">
                  <c:v>0.22220000000000001</c:v>
                </c:pt>
                <c:pt idx="6">
                  <c:v>0.22219999999999995</c:v>
                </c:pt>
                <c:pt idx="7">
                  <c:v>0.22219999999999995</c:v>
                </c:pt>
                <c:pt idx="8">
                  <c:v>0.22240000000000015</c:v>
                </c:pt>
                <c:pt idx="9">
                  <c:v>0.22219999999999995</c:v>
                </c:pt>
                <c:pt idx="10">
                  <c:v>0.22219999999999995</c:v>
                </c:pt>
                <c:pt idx="11">
                  <c:v>0.22220000000000001</c:v>
                </c:pt>
                <c:pt idx="12">
                  <c:v>0.22220000000000001</c:v>
                </c:pt>
                <c:pt idx="13">
                  <c:v>0.22220000000000001</c:v>
                </c:pt>
                <c:pt idx="14">
                  <c:v>0.22220000000000001</c:v>
                </c:pt>
                <c:pt idx="15">
                  <c:v>0.22219999999999995</c:v>
                </c:pt>
                <c:pt idx="16">
                  <c:v>0.22219999999999995</c:v>
                </c:pt>
                <c:pt idx="17">
                  <c:v>0.22240000000000015</c:v>
                </c:pt>
                <c:pt idx="18">
                  <c:v>0.22219999999999995</c:v>
                </c:pt>
                <c:pt idx="19">
                  <c:v>0.22219999999999995</c:v>
                </c:pt>
                <c:pt idx="20">
                  <c:v>0.22220000000000001</c:v>
                </c:pt>
                <c:pt idx="21">
                  <c:v>0.22220000000000001</c:v>
                </c:pt>
                <c:pt idx="22">
                  <c:v>0.22220000000000001</c:v>
                </c:pt>
                <c:pt idx="23">
                  <c:v>0.22220000000000001</c:v>
                </c:pt>
                <c:pt idx="24">
                  <c:v>0.22219999999999995</c:v>
                </c:pt>
                <c:pt idx="25">
                  <c:v>0.22219999999999995</c:v>
                </c:pt>
                <c:pt idx="26">
                  <c:v>0.22240000000000015</c:v>
                </c:pt>
                <c:pt idx="27">
                  <c:v>0.22219999999999995</c:v>
                </c:pt>
                <c:pt idx="28">
                  <c:v>0.22219999999999995</c:v>
                </c:pt>
                <c:pt idx="29">
                  <c:v>0.22220000000000001</c:v>
                </c:pt>
                <c:pt idx="30">
                  <c:v>0.22220000000000001</c:v>
                </c:pt>
                <c:pt idx="31">
                  <c:v>0.22220000000000001</c:v>
                </c:pt>
                <c:pt idx="32">
                  <c:v>0.22220000000000001</c:v>
                </c:pt>
                <c:pt idx="33">
                  <c:v>0.22219999999999995</c:v>
                </c:pt>
                <c:pt idx="34">
                  <c:v>0.22219999999999995</c:v>
                </c:pt>
                <c:pt idx="35">
                  <c:v>0.22240000000000015</c:v>
                </c:pt>
              </c:numCache>
            </c:numRef>
          </c:val>
          <c:smooth val="0"/>
        </c:ser>
        <c:ser>
          <c:idx val="1"/>
          <c:order val="4"/>
          <c:tx>
            <c:v>Abstand2 Quadrat</c:v>
          </c:tx>
          <c:val>
            <c:numRef>
              <c:f>Tabelle1!$O$8:$O$42</c:f>
              <c:numCache>
                <c:formatCode>General</c:formatCode>
                <c:ptCount val="35"/>
                <c:pt idx="0">
                  <c:v>0.44439999999999991</c:v>
                </c:pt>
                <c:pt idx="1">
                  <c:v>0.44439999999999996</c:v>
                </c:pt>
                <c:pt idx="2">
                  <c:v>0.44440000000000002</c:v>
                </c:pt>
                <c:pt idx="3">
                  <c:v>0.44440000000000002</c:v>
                </c:pt>
                <c:pt idx="4">
                  <c:v>0.44440000000000002</c:v>
                </c:pt>
                <c:pt idx="5">
                  <c:v>0.44439999999999996</c:v>
                </c:pt>
                <c:pt idx="6">
                  <c:v>0.44439999999999991</c:v>
                </c:pt>
                <c:pt idx="7">
                  <c:v>0.44460000000000011</c:v>
                </c:pt>
                <c:pt idx="8">
                  <c:v>0.31437970672420962</c:v>
                </c:pt>
                <c:pt idx="9">
                  <c:v>0.44439999999999991</c:v>
                </c:pt>
                <c:pt idx="10">
                  <c:v>0.44439999999999996</c:v>
                </c:pt>
                <c:pt idx="11">
                  <c:v>0.44440000000000002</c:v>
                </c:pt>
                <c:pt idx="12">
                  <c:v>0.44440000000000002</c:v>
                </c:pt>
                <c:pt idx="13">
                  <c:v>0.44440000000000002</c:v>
                </c:pt>
                <c:pt idx="14">
                  <c:v>0.44439999999999996</c:v>
                </c:pt>
                <c:pt idx="15">
                  <c:v>0.44439999999999991</c:v>
                </c:pt>
                <c:pt idx="16">
                  <c:v>0.44460000000000011</c:v>
                </c:pt>
                <c:pt idx="17">
                  <c:v>0.31437970672420962</c:v>
                </c:pt>
                <c:pt idx="18">
                  <c:v>0.44439999999999991</c:v>
                </c:pt>
                <c:pt idx="19">
                  <c:v>0.44439999999999996</c:v>
                </c:pt>
                <c:pt idx="20">
                  <c:v>0.44440000000000002</c:v>
                </c:pt>
                <c:pt idx="21">
                  <c:v>0.44440000000000002</c:v>
                </c:pt>
                <c:pt idx="22">
                  <c:v>0.44440000000000002</c:v>
                </c:pt>
                <c:pt idx="23">
                  <c:v>0.44439999999999996</c:v>
                </c:pt>
                <c:pt idx="24">
                  <c:v>0.44439999999999991</c:v>
                </c:pt>
                <c:pt idx="25">
                  <c:v>0.44460000000000011</c:v>
                </c:pt>
                <c:pt idx="26">
                  <c:v>0.31437970672420962</c:v>
                </c:pt>
                <c:pt idx="27">
                  <c:v>0.44439999999999991</c:v>
                </c:pt>
                <c:pt idx="28">
                  <c:v>0.44439999999999996</c:v>
                </c:pt>
                <c:pt idx="29">
                  <c:v>0.44440000000000002</c:v>
                </c:pt>
                <c:pt idx="30">
                  <c:v>0.44440000000000002</c:v>
                </c:pt>
                <c:pt idx="31">
                  <c:v>0.44440000000000002</c:v>
                </c:pt>
                <c:pt idx="32">
                  <c:v>0.44439999999999996</c:v>
                </c:pt>
                <c:pt idx="33">
                  <c:v>0.44439999999999991</c:v>
                </c:pt>
                <c:pt idx="34">
                  <c:v>0.44460000000000011</c:v>
                </c:pt>
              </c:numCache>
            </c:numRef>
          </c:val>
          <c:smooth val="0"/>
        </c:ser>
        <c:ser>
          <c:idx val="5"/>
          <c:order val="5"/>
          <c:tx>
            <c:v>Abstand3 Quadrat</c:v>
          </c:tx>
          <c:val>
            <c:numRef>
              <c:f>Tabelle1!$P$9:$P$42</c:f>
              <c:numCache>
                <c:formatCode>General</c:formatCode>
                <c:ptCount val="34"/>
                <c:pt idx="0">
                  <c:v>0.66659999999999986</c:v>
                </c:pt>
                <c:pt idx="1">
                  <c:v>0.66659999999999997</c:v>
                </c:pt>
                <c:pt idx="2">
                  <c:v>0.66660000000000008</c:v>
                </c:pt>
                <c:pt idx="3">
                  <c:v>0.66660000000000008</c:v>
                </c:pt>
                <c:pt idx="4">
                  <c:v>0.66659999999999997</c:v>
                </c:pt>
                <c:pt idx="5">
                  <c:v>0.66659999999999986</c:v>
                </c:pt>
                <c:pt idx="6">
                  <c:v>0.66680000000000006</c:v>
                </c:pt>
                <c:pt idx="7">
                  <c:v>0.49703319808640556</c:v>
                </c:pt>
                <c:pt idx="8">
                  <c:v>0.49694377951635532</c:v>
                </c:pt>
                <c:pt idx="9">
                  <c:v>0.66659999999999986</c:v>
                </c:pt>
                <c:pt idx="10">
                  <c:v>0.66659999999999997</c:v>
                </c:pt>
                <c:pt idx="11">
                  <c:v>0.66660000000000008</c:v>
                </c:pt>
                <c:pt idx="12">
                  <c:v>0.66660000000000008</c:v>
                </c:pt>
                <c:pt idx="13">
                  <c:v>0.66659999999999997</c:v>
                </c:pt>
                <c:pt idx="14">
                  <c:v>0.66659999999999986</c:v>
                </c:pt>
                <c:pt idx="15">
                  <c:v>0.66680000000000006</c:v>
                </c:pt>
                <c:pt idx="16">
                  <c:v>0.49703319808640556</c:v>
                </c:pt>
                <c:pt idx="17">
                  <c:v>0.49694377951635532</c:v>
                </c:pt>
                <c:pt idx="18">
                  <c:v>0.66659999999999986</c:v>
                </c:pt>
                <c:pt idx="19">
                  <c:v>0.66659999999999997</c:v>
                </c:pt>
                <c:pt idx="20">
                  <c:v>0.66660000000000008</c:v>
                </c:pt>
                <c:pt idx="21">
                  <c:v>0.66660000000000008</c:v>
                </c:pt>
                <c:pt idx="22">
                  <c:v>0.66659999999999997</c:v>
                </c:pt>
                <c:pt idx="23">
                  <c:v>0.66659999999999986</c:v>
                </c:pt>
                <c:pt idx="24">
                  <c:v>0.66680000000000006</c:v>
                </c:pt>
                <c:pt idx="25">
                  <c:v>0.49703319808640556</c:v>
                </c:pt>
                <c:pt idx="26">
                  <c:v>0.49694377951635532</c:v>
                </c:pt>
                <c:pt idx="27">
                  <c:v>0.66659999999999986</c:v>
                </c:pt>
                <c:pt idx="28">
                  <c:v>0.66659999999999997</c:v>
                </c:pt>
                <c:pt idx="29">
                  <c:v>0.66660000000000008</c:v>
                </c:pt>
                <c:pt idx="30">
                  <c:v>0.66660000000000008</c:v>
                </c:pt>
                <c:pt idx="31">
                  <c:v>0.66659999999999997</c:v>
                </c:pt>
                <c:pt idx="32">
                  <c:v>0.66659999999999986</c:v>
                </c:pt>
                <c:pt idx="33">
                  <c:v>0.66680000000000006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9426688"/>
        <c:axId val="96959232"/>
      </c:lineChart>
      <c:catAx>
        <c:axId val="1094266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6959232"/>
        <c:crosses val="autoZero"/>
        <c:auto val="1"/>
        <c:lblAlgn val="ctr"/>
        <c:lblOffset val="100"/>
        <c:noMultiLvlLbl val="0"/>
      </c:catAx>
      <c:valAx>
        <c:axId val="969592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94266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4946618055844761E-2"/>
          <c:y val="3.020524930493584E-2"/>
          <c:w val="0.89643320528012604"/>
          <c:h val="0.83740186145108131"/>
        </c:manualLayout>
      </c:layout>
      <c:lineChart>
        <c:grouping val="standard"/>
        <c:varyColors val="0"/>
        <c:ser>
          <c:idx val="1"/>
          <c:order val="0"/>
          <c:tx>
            <c:v>Kreiswinkel</c:v>
          </c:tx>
          <c:cat>
            <c:numRef>
              <c:f>Tabelle1!$A$6:$A$42</c:f>
              <c:numCache>
                <c:formatCode>General</c:formatCode>
                <c:ptCount val="3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</c:numCache>
            </c:numRef>
          </c:cat>
          <c:val>
            <c:numRef>
              <c:f>Tabelle1!$I$6:$I$42</c:f>
              <c:numCache>
                <c:formatCode>General</c:formatCode>
                <c:ptCount val="37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10.000000000000114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10.000000000000114</c:v>
                </c:pt>
                <c:pt idx="8">
                  <c:v>10.000000000000114</c:v>
                </c:pt>
                <c:pt idx="9">
                  <c:v>9.9999999999998863</c:v>
                </c:pt>
                <c:pt idx="10">
                  <c:v>10.000000000000028</c:v>
                </c:pt>
                <c:pt idx="11">
                  <c:v>10.000000000000028</c:v>
                </c:pt>
                <c:pt idx="12">
                  <c:v>10.000000000000114</c:v>
                </c:pt>
                <c:pt idx="13">
                  <c:v>10.000000000000028</c:v>
                </c:pt>
                <c:pt idx="14">
                  <c:v>10.000000000000028</c:v>
                </c:pt>
                <c:pt idx="15">
                  <c:v>10.000000000000114</c:v>
                </c:pt>
                <c:pt idx="16">
                  <c:v>10.000000000000114</c:v>
                </c:pt>
                <c:pt idx="17">
                  <c:v>10</c:v>
                </c:pt>
                <c:pt idx="18">
                  <c:v>9.9999999999998863</c:v>
                </c:pt>
                <c:pt idx="19">
                  <c:v>10.000000000000114</c:v>
                </c:pt>
                <c:pt idx="20">
                  <c:v>10</c:v>
                </c:pt>
                <c:pt idx="21">
                  <c:v>9.9999999999998863</c:v>
                </c:pt>
                <c:pt idx="22">
                  <c:v>10.000000000000114</c:v>
                </c:pt>
                <c:pt idx="23">
                  <c:v>10</c:v>
                </c:pt>
                <c:pt idx="24">
                  <c:v>10.000000000000114</c:v>
                </c:pt>
                <c:pt idx="25">
                  <c:v>10.000000000000114</c:v>
                </c:pt>
                <c:pt idx="26">
                  <c:v>10.000000000000028</c:v>
                </c:pt>
                <c:pt idx="27">
                  <c:v>10</c:v>
                </c:pt>
                <c:pt idx="28">
                  <c:v>10.000000000000114</c:v>
                </c:pt>
                <c:pt idx="29">
                  <c:v>10.000000000000199</c:v>
                </c:pt>
                <c:pt idx="30">
                  <c:v>10.000000000000028</c:v>
                </c:pt>
                <c:pt idx="31">
                  <c:v>10.000000000000028</c:v>
                </c:pt>
                <c:pt idx="32">
                  <c:v>10.000000000000114</c:v>
                </c:pt>
                <c:pt idx="33">
                  <c:v>10.000000000000114</c:v>
                </c:pt>
                <c:pt idx="34">
                  <c:v>9.9999999999998863</c:v>
                </c:pt>
                <c:pt idx="35">
                  <c:v>10.000000000000199</c:v>
                </c:pt>
                <c:pt idx="36">
                  <c:v>10</c:v>
                </c:pt>
              </c:numCache>
            </c:numRef>
          </c:val>
          <c:smooth val="0"/>
        </c:ser>
        <c:ser>
          <c:idx val="2"/>
          <c:order val="1"/>
          <c:tx>
            <c:v>Quadratwinkel</c:v>
          </c:tx>
          <c:marker>
            <c:symbol val="circle"/>
            <c:size val="7"/>
          </c:marker>
          <c:cat>
            <c:numRef>
              <c:f>Tabelle1!$A$6:$A$42</c:f>
              <c:numCache>
                <c:formatCode>General</c:formatCode>
                <c:ptCount val="3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</c:numCache>
            </c:numRef>
          </c:cat>
          <c:val>
            <c:numRef>
              <c:f>Tabelle1!$Q$6:$Q$42</c:f>
              <c:numCache>
                <c:formatCode>General</c:formatCode>
                <c:ptCount val="37"/>
                <c:pt idx="0">
                  <c:v>90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90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90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90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633664"/>
        <c:axId val="43521664"/>
      </c:lineChart>
      <c:catAx>
        <c:axId val="436336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de-DE"/>
                  <a:t>Punktindex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3521664"/>
        <c:crosses val="autoZero"/>
        <c:auto val="1"/>
        <c:lblAlgn val="ctr"/>
        <c:lblOffset val="100"/>
        <c:noMultiLvlLbl val="0"/>
      </c:catAx>
      <c:valAx>
        <c:axId val="4352166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de-DE"/>
                  <a:t>Winkel zu  vorherigen Punkt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36336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1538659430930316"/>
          <c:y val="0.15154170546032095"/>
          <c:w val="0.15830634084219458"/>
          <c:h val="0.11355914730205571"/>
        </c:manualLayout>
      </c:layout>
      <c:overlay val="0"/>
    </c:legend>
    <c:plotVisOnly val="1"/>
    <c:dispBlanksAs val="gap"/>
    <c:showDLblsOverMax val="0"/>
  </c:chart>
  <c:txPr>
    <a:bodyPr/>
    <a:lstStyle/>
    <a:p>
      <a:pPr>
        <a:defRPr sz="1800"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758078</xdr:colOff>
      <xdr:row>10</xdr:row>
      <xdr:rowOff>80402</xdr:rowOff>
    </xdr:from>
    <xdr:to>
      <xdr:col>22</xdr:col>
      <xdr:colOff>758078</xdr:colOff>
      <xdr:row>24</xdr:row>
      <xdr:rowOff>156602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324969</xdr:colOff>
      <xdr:row>48</xdr:row>
      <xdr:rowOff>67233</xdr:rowOff>
    </xdr:from>
    <xdr:to>
      <xdr:col>21</xdr:col>
      <xdr:colOff>268940</xdr:colOff>
      <xdr:row>83</xdr:row>
      <xdr:rowOff>134468</xdr:rowOff>
    </xdr:to>
    <xdr:graphicFrame macro="">
      <xdr:nvGraphicFramePr>
        <xdr:cNvPr id="4" name="Diagram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313763</xdr:colOff>
      <xdr:row>3</xdr:row>
      <xdr:rowOff>22411</xdr:rowOff>
    </xdr:from>
    <xdr:to>
      <xdr:col>16</xdr:col>
      <xdr:colOff>739589</xdr:colOff>
      <xdr:row>35</xdr:row>
      <xdr:rowOff>134471</xdr:rowOff>
    </xdr:to>
    <xdr:graphicFrame macro="">
      <xdr:nvGraphicFramePr>
        <xdr:cNvPr id="5" name="Diagramm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tabSelected="1" zoomScale="85" zoomScaleNormal="85" workbookViewId="0">
      <selection activeCell="A6" activeCellId="2" sqref="Q6:Q42 I6:I42 A6:A42"/>
    </sheetView>
  </sheetViews>
  <sheetFormatPr baseColWidth="10" defaultRowHeight="15" x14ac:dyDescent="0.25"/>
  <sheetData>
    <row r="1" spans="1:17" x14ac:dyDescent="0.25">
      <c r="K1">
        <f>(POWER(F8,2)+POWER(F7,2)-POWER(G8,2))/(2*F8*F7)</f>
        <v>-0.98480775301220813</v>
      </c>
    </row>
    <row r="2" spans="1:17" x14ac:dyDescent="0.25">
      <c r="C2" s="2" t="s">
        <v>2</v>
      </c>
      <c r="D2" s="2"/>
      <c r="E2" s="2"/>
      <c r="K2">
        <f>(2*F7*F8)</f>
        <v>6.0768987951167752E-2</v>
      </c>
    </row>
    <row r="3" spans="1:17" x14ac:dyDescent="0.25">
      <c r="C3" s="2"/>
      <c r="D3" s="2"/>
      <c r="E3" s="2"/>
      <c r="J3" s="1"/>
      <c r="L3" s="2" t="s">
        <v>3</v>
      </c>
      <c r="M3" s="2"/>
      <c r="N3" s="2"/>
      <c r="O3" s="2"/>
      <c r="P3" s="2"/>
    </row>
    <row r="4" spans="1:17" x14ac:dyDescent="0.25">
      <c r="L4" s="2"/>
      <c r="M4" s="2"/>
      <c r="N4" s="2"/>
      <c r="O4" s="2"/>
      <c r="P4" s="2"/>
    </row>
    <row r="5" spans="1:17" x14ac:dyDescent="0.25">
      <c r="D5" t="s">
        <v>0</v>
      </c>
      <c r="E5" t="s">
        <v>1</v>
      </c>
      <c r="F5" t="s">
        <v>4</v>
      </c>
      <c r="G5" t="s">
        <v>5</v>
      </c>
      <c r="H5" t="s">
        <v>6</v>
      </c>
      <c r="I5" t="s">
        <v>7</v>
      </c>
      <c r="L5" t="s">
        <v>0</v>
      </c>
      <c r="M5" t="s">
        <v>1</v>
      </c>
      <c r="N5" t="s">
        <v>4</v>
      </c>
      <c r="O5" t="s">
        <v>5</v>
      </c>
      <c r="P5" t="s">
        <v>6</v>
      </c>
    </row>
    <row r="6" spans="1:17" x14ac:dyDescent="0.25">
      <c r="A6">
        <v>0</v>
      </c>
      <c r="C6">
        <v>0</v>
      </c>
      <c r="D6">
        <f>SIN(RADIANS(C6))</f>
        <v>0</v>
      </c>
      <c r="E6">
        <f>COS(RADIANS(C6))</f>
        <v>1</v>
      </c>
      <c r="I6">
        <v>10</v>
      </c>
      <c r="L6">
        <v>-1</v>
      </c>
      <c r="M6">
        <v>-1</v>
      </c>
      <c r="Q6">
        <v>90</v>
      </c>
    </row>
    <row r="7" spans="1:17" x14ac:dyDescent="0.25">
      <c r="A7">
        <v>1</v>
      </c>
      <c r="C7">
        <v>10</v>
      </c>
      <c r="D7">
        <f t="shared" ref="D7:D70" si="0">SIN(RADIANS(C7))</f>
        <v>0.17364817766693033</v>
      </c>
      <c r="E7">
        <f t="shared" ref="E7:E70" si="1">COS(RADIANS(C7))</f>
        <v>0.98480775301220802</v>
      </c>
      <c r="F7">
        <f>SQRT(POWER(D7-D6,2)+POWER(E7-E6,2))</f>
        <v>0.17431148549531633</v>
      </c>
      <c r="I7">
        <v>10</v>
      </c>
      <c r="L7">
        <v>-1</v>
      </c>
      <c r="M7">
        <f>M6+0.2222</f>
        <v>-0.77780000000000005</v>
      </c>
      <c r="N7">
        <f>SQRT(POWER(L7-L6,2)+POWER(M7-M6,2))</f>
        <v>0.22219999999999995</v>
      </c>
      <c r="Q7">
        <v>0</v>
      </c>
    </row>
    <row r="8" spans="1:17" x14ac:dyDescent="0.25">
      <c r="A8">
        <v>2</v>
      </c>
      <c r="C8">
        <v>20</v>
      </c>
      <c r="D8">
        <f t="shared" si="0"/>
        <v>0.34202014332566871</v>
      </c>
      <c r="E8">
        <f t="shared" si="1"/>
        <v>0.93969262078590843</v>
      </c>
      <c r="F8">
        <f t="shared" ref="F8:F42" si="2">SQRT(POWER(D8-D7,2)+POWER(E8-E7,2))</f>
        <v>0.17431148549531633</v>
      </c>
      <c r="G8">
        <f>SQRT(POWER(D8-D6,2)+POWER(E8-E6,2))</f>
        <v>0.34729635533386066</v>
      </c>
      <c r="I8">
        <f>180-DEGREES(ACOS((POWER(F8,2)+POWER(F7,2)-POWER(G8,2))/(2*F8*F7)))</f>
        <v>10</v>
      </c>
      <c r="L8">
        <v>-1</v>
      </c>
      <c r="M8">
        <f t="shared" ref="M8:M14" si="3">M7+0.2222</f>
        <v>-0.55560000000000009</v>
      </c>
      <c r="N8">
        <f>SQRT(POWER(L8-L7,2)+POWER(M8-M7,2))</f>
        <v>0.22219999999999995</v>
      </c>
      <c r="O8">
        <f>SQRT(POWER(L8-L6,2)+POWER(M8-M6,2))</f>
        <v>0.44439999999999991</v>
      </c>
      <c r="Q8">
        <f>180-DEGREES(ACOS((POWER(N8,2)+POWER(N7,2)-POWER(O8,2))/(2*N8*N7)))</f>
        <v>0</v>
      </c>
    </row>
    <row r="9" spans="1:17" x14ac:dyDescent="0.25">
      <c r="A9">
        <v>3</v>
      </c>
      <c r="C9">
        <v>30</v>
      </c>
      <c r="D9">
        <f t="shared" si="0"/>
        <v>0.49999999999999994</v>
      </c>
      <c r="E9">
        <f t="shared" si="1"/>
        <v>0.86602540378443871</v>
      </c>
      <c r="F9">
        <f t="shared" si="2"/>
        <v>0.1743114854953163</v>
      </c>
      <c r="G9">
        <f t="shared" ref="G9:G42" si="4">SQRT(POWER(D9-D7,2)+POWER(E9-E7,2))</f>
        <v>0.34729635533386061</v>
      </c>
      <c r="H9">
        <f>SQRT(POWER(D9-D6,2)+POWER(E9-E6,2))</f>
        <v>0.51763809020504148</v>
      </c>
      <c r="I9">
        <f t="shared" ref="I9:I42" si="5">180-DEGREES(ACOS((POWER(F9,2)+POWER(F8,2)-POWER(G9,2))/(2*F9*F8)))</f>
        <v>10.000000000000114</v>
      </c>
      <c r="L9">
        <v>-1</v>
      </c>
      <c r="M9">
        <f t="shared" si="3"/>
        <v>-0.33340000000000009</v>
      </c>
      <c r="N9">
        <f t="shared" ref="N8:N42" si="6">SQRT(POWER(L9-L8,2)+POWER(M9-M8,2))</f>
        <v>0.22220000000000001</v>
      </c>
      <c r="O9">
        <f t="shared" ref="O9:P42" si="7">SQRT(POWER(L9-L7,2)+POWER(M9-M7,2))</f>
        <v>0.44439999999999996</v>
      </c>
      <c r="P9">
        <f>SQRT(POWER(L9-L6,2)+POWER(M9-M6,2))</f>
        <v>0.66659999999999986</v>
      </c>
      <c r="Q9">
        <v>0</v>
      </c>
    </row>
    <row r="10" spans="1:17" x14ac:dyDescent="0.25">
      <c r="A10">
        <v>4</v>
      </c>
      <c r="C10">
        <v>40</v>
      </c>
      <c r="D10">
        <f t="shared" si="0"/>
        <v>0.64278760968653925</v>
      </c>
      <c r="E10">
        <f t="shared" si="1"/>
        <v>0.76604444311897801</v>
      </c>
      <c r="F10">
        <f t="shared" si="2"/>
        <v>0.17431148549531636</v>
      </c>
      <c r="G10">
        <f t="shared" si="4"/>
        <v>0.34729635533386066</v>
      </c>
      <c r="H10">
        <f t="shared" ref="H10:H42" si="8">SQRT(POWER(D10-D7,2)+POWER(E10-E7,2))</f>
        <v>0.51763809020504148</v>
      </c>
      <c r="I10">
        <f t="shared" si="5"/>
        <v>10</v>
      </c>
      <c r="L10">
        <v>-1</v>
      </c>
      <c r="M10">
        <f t="shared" si="3"/>
        <v>-0.11120000000000008</v>
      </c>
      <c r="N10">
        <f t="shared" si="6"/>
        <v>0.22220000000000001</v>
      </c>
      <c r="O10">
        <f t="shared" si="7"/>
        <v>0.44440000000000002</v>
      </c>
      <c r="P10">
        <f t="shared" ref="P10:P42" si="9">SQRT(POWER(L10-L7,2)+POWER(M10-M7,2))</f>
        <v>0.66659999999999997</v>
      </c>
      <c r="Q10">
        <f t="shared" ref="Q9:Q42" si="10">180-DEGREES(ACOS((POWER(N10,2)+POWER(N9,2)-POWER(O10,2))/(2*N10*N9)))</f>
        <v>0</v>
      </c>
    </row>
    <row r="11" spans="1:17" x14ac:dyDescent="0.25">
      <c r="A11">
        <v>5</v>
      </c>
      <c r="C11">
        <v>50</v>
      </c>
      <c r="D11">
        <f t="shared" si="0"/>
        <v>0.76604444311897801</v>
      </c>
      <c r="E11">
        <f t="shared" si="1"/>
        <v>0.64278760968653936</v>
      </c>
      <c r="F11">
        <f t="shared" si="2"/>
        <v>0.17431148549531633</v>
      </c>
      <c r="G11">
        <f t="shared" si="4"/>
        <v>0.34729635533386072</v>
      </c>
      <c r="H11">
        <f t="shared" si="8"/>
        <v>0.51763809020504148</v>
      </c>
      <c r="I11">
        <f t="shared" si="5"/>
        <v>10</v>
      </c>
      <c r="L11">
        <v>-1</v>
      </c>
      <c r="M11">
        <f t="shared" si="3"/>
        <v>0.11099999999999993</v>
      </c>
      <c r="N11">
        <f t="shared" si="6"/>
        <v>0.22220000000000001</v>
      </c>
      <c r="O11">
        <f t="shared" si="7"/>
        <v>0.44440000000000002</v>
      </c>
      <c r="P11">
        <f t="shared" si="9"/>
        <v>0.66660000000000008</v>
      </c>
      <c r="Q11">
        <f t="shared" si="10"/>
        <v>0</v>
      </c>
    </row>
    <row r="12" spans="1:17" x14ac:dyDescent="0.25">
      <c r="A12">
        <v>6</v>
      </c>
      <c r="C12">
        <v>60</v>
      </c>
      <c r="D12">
        <f t="shared" si="0"/>
        <v>0.8660254037844386</v>
      </c>
      <c r="E12">
        <f t="shared" si="1"/>
        <v>0.50000000000000011</v>
      </c>
      <c r="F12">
        <f t="shared" si="2"/>
        <v>0.17431148549531628</v>
      </c>
      <c r="G12">
        <f t="shared" si="4"/>
        <v>0.34729635533386061</v>
      </c>
      <c r="H12">
        <f t="shared" si="8"/>
        <v>0.51763809020504148</v>
      </c>
      <c r="I12">
        <f t="shared" si="5"/>
        <v>10</v>
      </c>
      <c r="L12">
        <v>-1</v>
      </c>
      <c r="M12">
        <f t="shared" si="3"/>
        <v>0.33319999999999994</v>
      </c>
      <c r="N12">
        <f t="shared" si="6"/>
        <v>0.22220000000000001</v>
      </c>
      <c r="O12">
        <f t="shared" si="7"/>
        <v>0.44440000000000002</v>
      </c>
      <c r="P12">
        <f t="shared" si="9"/>
        <v>0.66660000000000008</v>
      </c>
      <c r="Q12">
        <f t="shared" si="10"/>
        <v>0</v>
      </c>
    </row>
    <row r="13" spans="1:17" x14ac:dyDescent="0.25">
      <c r="A13">
        <v>7</v>
      </c>
      <c r="C13">
        <v>70</v>
      </c>
      <c r="D13">
        <f t="shared" si="0"/>
        <v>0.93969262078590832</v>
      </c>
      <c r="E13">
        <f t="shared" si="1"/>
        <v>0.34202014332566882</v>
      </c>
      <c r="F13">
        <f t="shared" si="2"/>
        <v>0.17431148549531636</v>
      </c>
      <c r="G13">
        <f t="shared" si="4"/>
        <v>0.34729635533386061</v>
      </c>
      <c r="H13">
        <f t="shared" si="8"/>
        <v>0.51763809020504137</v>
      </c>
      <c r="I13">
        <f t="shared" si="5"/>
        <v>10.000000000000114</v>
      </c>
      <c r="L13">
        <v>-1</v>
      </c>
      <c r="M13">
        <f t="shared" si="3"/>
        <v>0.55539999999999989</v>
      </c>
      <c r="N13">
        <f t="shared" si="6"/>
        <v>0.22219999999999995</v>
      </c>
      <c r="O13">
        <f t="shared" si="7"/>
        <v>0.44439999999999996</v>
      </c>
      <c r="P13">
        <f t="shared" si="9"/>
        <v>0.66659999999999997</v>
      </c>
      <c r="Q13">
        <v>0</v>
      </c>
    </row>
    <row r="14" spans="1:17" x14ac:dyDescent="0.25">
      <c r="A14">
        <v>8</v>
      </c>
      <c r="C14">
        <v>80</v>
      </c>
      <c r="D14">
        <f t="shared" si="0"/>
        <v>0.98480775301220802</v>
      </c>
      <c r="E14">
        <f t="shared" si="1"/>
        <v>0.17364817766693041</v>
      </c>
      <c r="F14">
        <f t="shared" si="2"/>
        <v>0.17431148549531639</v>
      </c>
      <c r="G14">
        <f t="shared" si="4"/>
        <v>0.34729635533386072</v>
      </c>
      <c r="H14">
        <f t="shared" si="8"/>
        <v>0.51763809020504148</v>
      </c>
      <c r="I14">
        <f t="shared" si="5"/>
        <v>10.000000000000114</v>
      </c>
      <c r="L14">
        <v>-1</v>
      </c>
      <c r="M14">
        <f t="shared" si="3"/>
        <v>0.77759999999999985</v>
      </c>
      <c r="N14">
        <f t="shared" si="6"/>
        <v>0.22219999999999995</v>
      </c>
      <c r="O14">
        <f t="shared" si="7"/>
        <v>0.44439999999999991</v>
      </c>
      <c r="P14">
        <f t="shared" si="9"/>
        <v>0.66659999999999986</v>
      </c>
      <c r="Q14">
        <f t="shared" si="10"/>
        <v>0</v>
      </c>
    </row>
    <row r="15" spans="1:17" x14ac:dyDescent="0.25">
      <c r="A15">
        <v>9</v>
      </c>
      <c r="C15">
        <v>90</v>
      </c>
      <c r="D15">
        <f t="shared" si="0"/>
        <v>1</v>
      </c>
      <c r="E15">
        <f t="shared" si="1"/>
        <v>6.1257422745431001E-17</v>
      </c>
      <c r="F15">
        <f t="shared" si="2"/>
        <v>0.17431148549531636</v>
      </c>
      <c r="G15">
        <f t="shared" si="4"/>
        <v>0.34729635533386077</v>
      </c>
      <c r="H15">
        <f t="shared" si="8"/>
        <v>0.51763809020504148</v>
      </c>
      <c r="I15">
        <f t="shared" si="5"/>
        <v>9.9999999999998863</v>
      </c>
      <c r="L15">
        <v>-1</v>
      </c>
      <c r="M15">
        <v>1</v>
      </c>
      <c r="N15">
        <f t="shared" si="6"/>
        <v>0.22240000000000015</v>
      </c>
      <c r="O15">
        <f t="shared" si="7"/>
        <v>0.44460000000000011</v>
      </c>
      <c r="P15">
        <f t="shared" si="9"/>
        <v>0.66680000000000006</v>
      </c>
      <c r="Q15">
        <f t="shared" si="10"/>
        <v>0</v>
      </c>
    </row>
    <row r="16" spans="1:17" x14ac:dyDescent="0.25">
      <c r="A16">
        <v>10</v>
      </c>
      <c r="C16">
        <v>100</v>
      </c>
      <c r="D16">
        <f t="shared" si="0"/>
        <v>0.98480775301220802</v>
      </c>
      <c r="E16">
        <f t="shared" si="1"/>
        <v>-0.1736481776669303</v>
      </c>
      <c r="F16">
        <f t="shared" si="2"/>
        <v>0.17431148549531636</v>
      </c>
      <c r="G16">
        <f t="shared" si="4"/>
        <v>0.34729635533386072</v>
      </c>
      <c r="H16">
        <f t="shared" si="8"/>
        <v>0.51763809020504159</v>
      </c>
      <c r="I16">
        <f t="shared" si="5"/>
        <v>10.000000000000028</v>
      </c>
      <c r="L16">
        <f>L15+0.2222</f>
        <v>-0.77780000000000005</v>
      </c>
      <c r="M16">
        <v>1</v>
      </c>
      <c r="N16">
        <f t="shared" si="6"/>
        <v>0.22219999999999995</v>
      </c>
      <c r="O16">
        <f t="shared" si="7"/>
        <v>0.31437970672420962</v>
      </c>
      <c r="P16">
        <f t="shared" si="9"/>
        <v>0.49703319808640556</v>
      </c>
      <c r="Q16">
        <f t="shared" si="10"/>
        <v>90</v>
      </c>
    </row>
    <row r="17" spans="1:17" x14ac:dyDescent="0.25">
      <c r="A17">
        <v>11</v>
      </c>
      <c r="C17">
        <v>110</v>
      </c>
      <c r="D17">
        <f t="shared" si="0"/>
        <v>0.93969262078590843</v>
      </c>
      <c r="E17">
        <f t="shared" si="1"/>
        <v>-0.34202014332566871</v>
      </c>
      <c r="F17">
        <f t="shared" si="2"/>
        <v>0.17431148549531636</v>
      </c>
      <c r="G17">
        <f t="shared" si="4"/>
        <v>0.34729635533386072</v>
      </c>
      <c r="H17">
        <f t="shared" si="8"/>
        <v>0.51763809020504159</v>
      </c>
      <c r="I17">
        <f t="shared" si="5"/>
        <v>10.000000000000028</v>
      </c>
      <c r="L17">
        <f t="shared" ref="L17:L23" si="11">L16+0.2222</f>
        <v>-0.55560000000000009</v>
      </c>
      <c r="M17">
        <v>1</v>
      </c>
      <c r="N17">
        <f t="shared" si="6"/>
        <v>0.22219999999999995</v>
      </c>
      <c r="O17">
        <f t="shared" si="7"/>
        <v>0.44439999999999991</v>
      </c>
      <c r="P17">
        <f t="shared" si="9"/>
        <v>0.49694377951635532</v>
      </c>
      <c r="Q17">
        <f t="shared" si="10"/>
        <v>0</v>
      </c>
    </row>
    <row r="18" spans="1:17" x14ac:dyDescent="0.25">
      <c r="A18">
        <v>12</v>
      </c>
      <c r="C18">
        <v>120</v>
      </c>
      <c r="D18">
        <f t="shared" si="0"/>
        <v>0.86602540378443871</v>
      </c>
      <c r="E18">
        <f t="shared" si="1"/>
        <v>-0.49999999999999978</v>
      </c>
      <c r="F18">
        <f t="shared" si="2"/>
        <v>0.17431148549531617</v>
      </c>
      <c r="G18">
        <f t="shared" si="4"/>
        <v>0.3472963553338605</v>
      </c>
      <c r="H18">
        <f t="shared" si="8"/>
        <v>0.51763809020504137</v>
      </c>
      <c r="I18">
        <f t="shared" si="5"/>
        <v>10.000000000000114</v>
      </c>
      <c r="L18">
        <f t="shared" si="11"/>
        <v>-0.33340000000000009</v>
      </c>
      <c r="M18">
        <v>1</v>
      </c>
      <c r="N18">
        <f t="shared" si="6"/>
        <v>0.22220000000000001</v>
      </c>
      <c r="O18">
        <f t="shared" si="7"/>
        <v>0.44439999999999996</v>
      </c>
      <c r="P18">
        <f t="shared" si="9"/>
        <v>0.66659999999999986</v>
      </c>
      <c r="Q18">
        <v>0</v>
      </c>
    </row>
    <row r="19" spans="1:17" x14ac:dyDescent="0.25">
      <c r="A19">
        <v>13</v>
      </c>
      <c r="C19">
        <v>130</v>
      </c>
      <c r="D19">
        <f t="shared" si="0"/>
        <v>0.76604444311897801</v>
      </c>
      <c r="E19">
        <f t="shared" si="1"/>
        <v>-0.64278760968653936</v>
      </c>
      <c r="F19">
        <f t="shared" si="2"/>
        <v>0.17431148549531661</v>
      </c>
      <c r="G19">
        <f t="shared" si="4"/>
        <v>0.34729635533386077</v>
      </c>
      <c r="H19">
        <f t="shared" si="8"/>
        <v>0.51763809020504159</v>
      </c>
      <c r="I19">
        <f t="shared" si="5"/>
        <v>10.000000000000028</v>
      </c>
      <c r="L19">
        <f t="shared" si="11"/>
        <v>-0.11120000000000008</v>
      </c>
      <c r="M19">
        <v>1</v>
      </c>
      <c r="N19">
        <f t="shared" si="6"/>
        <v>0.22220000000000001</v>
      </c>
      <c r="O19">
        <f t="shared" si="7"/>
        <v>0.44440000000000002</v>
      </c>
      <c r="P19">
        <f t="shared" si="9"/>
        <v>0.66659999999999997</v>
      </c>
      <c r="Q19">
        <f t="shared" si="10"/>
        <v>0</v>
      </c>
    </row>
    <row r="20" spans="1:17" x14ac:dyDescent="0.25">
      <c r="A20">
        <v>14</v>
      </c>
      <c r="C20">
        <v>140</v>
      </c>
      <c r="D20">
        <f t="shared" si="0"/>
        <v>0.64278760968653947</v>
      </c>
      <c r="E20">
        <f t="shared" si="1"/>
        <v>-0.7660444431189779</v>
      </c>
      <c r="F20">
        <f t="shared" si="2"/>
        <v>0.17431148549531611</v>
      </c>
      <c r="G20">
        <f t="shared" si="4"/>
        <v>0.34729635533386072</v>
      </c>
      <c r="H20">
        <f t="shared" si="8"/>
        <v>0.51763809020504137</v>
      </c>
      <c r="I20">
        <f t="shared" si="5"/>
        <v>10.000000000000028</v>
      </c>
      <c r="L20">
        <f t="shared" si="11"/>
        <v>0.11099999999999993</v>
      </c>
      <c r="M20">
        <v>1</v>
      </c>
      <c r="N20">
        <f t="shared" si="6"/>
        <v>0.22220000000000001</v>
      </c>
      <c r="O20">
        <f t="shared" si="7"/>
        <v>0.44440000000000002</v>
      </c>
      <c r="P20">
        <f t="shared" si="9"/>
        <v>0.66660000000000008</v>
      </c>
      <c r="Q20">
        <f t="shared" si="10"/>
        <v>0</v>
      </c>
    </row>
    <row r="21" spans="1:17" x14ac:dyDescent="0.25">
      <c r="A21">
        <v>15</v>
      </c>
      <c r="C21">
        <v>150</v>
      </c>
      <c r="D21">
        <f t="shared" si="0"/>
        <v>0.49999999999999994</v>
      </c>
      <c r="E21">
        <f t="shared" si="1"/>
        <v>-0.86602540378443871</v>
      </c>
      <c r="F21">
        <f t="shared" si="2"/>
        <v>0.17431148549531664</v>
      </c>
      <c r="G21">
        <f t="shared" si="4"/>
        <v>0.34729635533386072</v>
      </c>
      <c r="H21">
        <f t="shared" si="8"/>
        <v>0.51763809020504181</v>
      </c>
      <c r="I21">
        <f t="shared" si="5"/>
        <v>10.000000000000114</v>
      </c>
      <c r="L21">
        <f t="shared" si="11"/>
        <v>0.33319999999999994</v>
      </c>
      <c r="M21">
        <v>1</v>
      </c>
      <c r="N21">
        <f t="shared" si="6"/>
        <v>0.22220000000000001</v>
      </c>
      <c r="O21">
        <f t="shared" si="7"/>
        <v>0.44440000000000002</v>
      </c>
      <c r="P21">
        <f t="shared" si="9"/>
        <v>0.66660000000000008</v>
      </c>
      <c r="Q21">
        <f t="shared" si="10"/>
        <v>0</v>
      </c>
    </row>
    <row r="22" spans="1:17" x14ac:dyDescent="0.25">
      <c r="A22">
        <v>16</v>
      </c>
      <c r="C22">
        <v>160</v>
      </c>
      <c r="D22">
        <f t="shared" si="0"/>
        <v>0.34202014332566888</v>
      </c>
      <c r="E22">
        <f t="shared" si="1"/>
        <v>-0.93969262078590832</v>
      </c>
      <c r="F22">
        <f t="shared" si="2"/>
        <v>0.17431148549531611</v>
      </c>
      <c r="G22">
        <f t="shared" si="4"/>
        <v>0.34729635533386072</v>
      </c>
      <c r="H22">
        <f t="shared" si="8"/>
        <v>0.51763809020504126</v>
      </c>
      <c r="I22">
        <f t="shared" si="5"/>
        <v>10.000000000000114</v>
      </c>
      <c r="L22">
        <f t="shared" si="11"/>
        <v>0.55539999999999989</v>
      </c>
      <c r="M22">
        <v>1</v>
      </c>
      <c r="N22">
        <f t="shared" si="6"/>
        <v>0.22219999999999995</v>
      </c>
      <c r="O22">
        <f t="shared" si="7"/>
        <v>0.44439999999999996</v>
      </c>
      <c r="P22">
        <f t="shared" si="9"/>
        <v>0.66659999999999997</v>
      </c>
      <c r="Q22">
        <v>0</v>
      </c>
    </row>
    <row r="23" spans="1:17" x14ac:dyDescent="0.25">
      <c r="A23">
        <v>17</v>
      </c>
      <c r="C23">
        <v>170</v>
      </c>
      <c r="D23">
        <f t="shared" si="0"/>
        <v>0.17364817766693028</v>
      </c>
      <c r="E23">
        <f t="shared" si="1"/>
        <v>-0.98480775301220802</v>
      </c>
      <c r="F23">
        <f t="shared" si="2"/>
        <v>0.17431148549531658</v>
      </c>
      <c r="G23">
        <f t="shared" si="4"/>
        <v>0.34729635533386072</v>
      </c>
      <c r="H23">
        <f t="shared" si="8"/>
        <v>0.5176380902050417</v>
      </c>
      <c r="I23">
        <f t="shared" si="5"/>
        <v>10</v>
      </c>
      <c r="L23">
        <f t="shared" si="11"/>
        <v>0.77759999999999985</v>
      </c>
      <c r="M23">
        <v>1</v>
      </c>
      <c r="N23">
        <f t="shared" si="6"/>
        <v>0.22219999999999995</v>
      </c>
      <c r="O23">
        <f t="shared" si="7"/>
        <v>0.44439999999999991</v>
      </c>
      <c r="P23">
        <f t="shared" si="9"/>
        <v>0.66659999999999986</v>
      </c>
      <c r="Q23">
        <f t="shared" si="10"/>
        <v>0</v>
      </c>
    </row>
    <row r="24" spans="1:17" x14ac:dyDescent="0.25">
      <c r="A24">
        <v>18</v>
      </c>
      <c r="C24">
        <v>180</v>
      </c>
      <c r="D24">
        <f t="shared" si="0"/>
        <v>1.22514845490862E-16</v>
      </c>
      <c r="E24">
        <f t="shared" si="1"/>
        <v>-1</v>
      </c>
      <c r="F24">
        <f t="shared" si="2"/>
        <v>0.17431148549531617</v>
      </c>
      <c r="G24">
        <f t="shared" si="4"/>
        <v>0.34729635533386077</v>
      </c>
      <c r="H24">
        <f t="shared" si="8"/>
        <v>0.51763809020504137</v>
      </c>
      <c r="I24">
        <f t="shared" si="5"/>
        <v>9.9999999999998863</v>
      </c>
      <c r="L24">
        <v>1</v>
      </c>
      <c r="M24">
        <v>1</v>
      </c>
      <c r="N24">
        <f t="shared" si="6"/>
        <v>0.22240000000000015</v>
      </c>
      <c r="O24">
        <f t="shared" si="7"/>
        <v>0.44460000000000011</v>
      </c>
      <c r="P24">
        <f t="shared" si="9"/>
        <v>0.66680000000000006</v>
      </c>
      <c r="Q24">
        <f t="shared" si="10"/>
        <v>0</v>
      </c>
    </row>
    <row r="25" spans="1:17" x14ac:dyDescent="0.25">
      <c r="A25">
        <v>19</v>
      </c>
      <c r="C25">
        <v>190</v>
      </c>
      <c r="D25">
        <f t="shared" si="0"/>
        <v>-0.17364817766693047</v>
      </c>
      <c r="E25">
        <f t="shared" si="1"/>
        <v>-0.98480775301220802</v>
      </c>
      <c r="F25">
        <f t="shared" si="2"/>
        <v>0.17431148549531658</v>
      </c>
      <c r="G25">
        <f t="shared" si="4"/>
        <v>0.34729635533386072</v>
      </c>
      <c r="H25">
        <f t="shared" si="8"/>
        <v>0.51763809020504181</v>
      </c>
      <c r="I25">
        <f t="shared" si="5"/>
        <v>10.000000000000114</v>
      </c>
      <c r="L25">
        <v>1</v>
      </c>
      <c r="M25">
        <f>M24-0.2222</f>
        <v>0.77780000000000005</v>
      </c>
      <c r="N25">
        <f t="shared" si="6"/>
        <v>0.22219999999999995</v>
      </c>
      <c r="O25">
        <f t="shared" si="7"/>
        <v>0.31437970672420962</v>
      </c>
      <c r="P25">
        <f t="shared" si="9"/>
        <v>0.49703319808640556</v>
      </c>
      <c r="Q25">
        <f t="shared" si="10"/>
        <v>90</v>
      </c>
    </row>
    <row r="26" spans="1:17" x14ac:dyDescent="0.25">
      <c r="A26">
        <v>20</v>
      </c>
      <c r="C26">
        <v>200</v>
      </c>
      <c r="D26">
        <f t="shared" si="0"/>
        <v>-0.34202014332566866</v>
      </c>
      <c r="E26">
        <f t="shared" si="1"/>
        <v>-0.93969262078590843</v>
      </c>
      <c r="F26">
        <f t="shared" si="2"/>
        <v>0.17431148549531614</v>
      </c>
      <c r="G26">
        <f t="shared" si="4"/>
        <v>0.34729635533386072</v>
      </c>
      <c r="H26">
        <f t="shared" si="8"/>
        <v>0.51763809020504137</v>
      </c>
      <c r="I26">
        <f t="shared" si="5"/>
        <v>10</v>
      </c>
      <c r="L26">
        <v>1</v>
      </c>
      <c r="M26">
        <f t="shared" ref="M26:M32" si="12">M25-0.2222</f>
        <v>0.55560000000000009</v>
      </c>
      <c r="N26">
        <f t="shared" si="6"/>
        <v>0.22219999999999995</v>
      </c>
      <c r="O26">
        <f t="shared" si="7"/>
        <v>0.44439999999999991</v>
      </c>
      <c r="P26">
        <f t="shared" si="9"/>
        <v>0.49694377951635532</v>
      </c>
      <c r="Q26">
        <f t="shared" si="10"/>
        <v>0</v>
      </c>
    </row>
    <row r="27" spans="1:17" x14ac:dyDescent="0.25">
      <c r="A27">
        <v>21</v>
      </c>
      <c r="C27">
        <v>210</v>
      </c>
      <c r="D27">
        <f t="shared" si="0"/>
        <v>-0.50000000000000011</v>
      </c>
      <c r="E27">
        <f t="shared" si="1"/>
        <v>-0.8660254037844386</v>
      </c>
      <c r="F27">
        <f t="shared" si="2"/>
        <v>0.17431148549531655</v>
      </c>
      <c r="G27">
        <f t="shared" si="4"/>
        <v>0.34729635533386072</v>
      </c>
      <c r="H27">
        <f t="shared" si="8"/>
        <v>0.5176380902050417</v>
      </c>
      <c r="I27">
        <f t="shared" si="5"/>
        <v>9.9999999999998863</v>
      </c>
      <c r="L27">
        <v>1</v>
      </c>
      <c r="M27">
        <f t="shared" si="12"/>
        <v>0.33340000000000009</v>
      </c>
      <c r="N27">
        <f t="shared" si="6"/>
        <v>0.22220000000000001</v>
      </c>
      <c r="O27">
        <f t="shared" si="7"/>
        <v>0.44439999999999996</v>
      </c>
      <c r="P27">
        <f t="shared" si="9"/>
        <v>0.66659999999999986</v>
      </c>
      <c r="Q27">
        <v>0</v>
      </c>
    </row>
    <row r="28" spans="1:17" x14ac:dyDescent="0.25">
      <c r="A28">
        <v>22</v>
      </c>
      <c r="C28">
        <v>220</v>
      </c>
      <c r="D28">
        <f t="shared" si="0"/>
        <v>-0.64278760968653925</v>
      </c>
      <c r="E28">
        <f t="shared" si="1"/>
        <v>-0.76604444311897801</v>
      </c>
      <c r="F28">
        <f t="shared" si="2"/>
        <v>0.17431148549531619</v>
      </c>
      <c r="G28">
        <f t="shared" si="4"/>
        <v>0.34729635533386072</v>
      </c>
      <c r="H28">
        <f t="shared" si="8"/>
        <v>0.51763809020504137</v>
      </c>
      <c r="I28">
        <f t="shared" si="5"/>
        <v>10.000000000000114</v>
      </c>
      <c r="L28">
        <v>1</v>
      </c>
      <c r="M28">
        <f t="shared" si="12"/>
        <v>0.11120000000000008</v>
      </c>
      <c r="N28">
        <f t="shared" si="6"/>
        <v>0.22220000000000001</v>
      </c>
      <c r="O28">
        <f t="shared" si="7"/>
        <v>0.44440000000000002</v>
      </c>
      <c r="P28">
        <f t="shared" si="9"/>
        <v>0.66659999999999997</v>
      </c>
      <c r="Q28">
        <f t="shared" si="10"/>
        <v>0</v>
      </c>
    </row>
    <row r="29" spans="1:17" x14ac:dyDescent="0.25">
      <c r="A29">
        <v>23</v>
      </c>
      <c r="C29">
        <v>230</v>
      </c>
      <c r="D29">
        <f t="shared" si="0"/>
        <v>-0.7660444431189779</v>
      </c>
      <c r="E29">
        <f t="shared" si="1"/>
        <v>-0.64278760968653947</v>
      </c>
      <c r="F29">
        <f t="shared" si="2"/>
        <v>0.17431148549531619</v>
      </c>
      <c r="G29">
        <f t="shared" si="4"/>
        <v>0.34729635533386038</v>
      </c>
      <c r="H29">
        <f t="shared" si="8"/>
        <v>0.51763809020504137</v>
      </c>
      <c r="I29">
        <f t="shared" si="5"/>
        <v>10</v>
      </c>
      <c r="L29">
        <v>1</v>
      </c>
      <c r="M29">
        <f t="shared" si="12"/>
        <v>-0.11099999999999993</v>
      </c>
      <c r="N29">
        <f t="shared" si="6"/>
        <v>0.22220000000000001</v>
      </c>
      <c r="O29">
        <f t="shared" si="7"/>
        <v>0.44440000000000002</v>
      </c>
      <c r="P29">
        <f t="shared" si="9"/>
        <v>0.66660000000000008</v>
      </c>
      <c r="Q29">
        <f t="shared" si="10"/>
        <v>0</v>
      </c>
    </row>
    <row r="30" spans="1:17" x14ac:dyDescent="0.25">
      <c r="A30">
        <v>24</v>
      </c>
      <c r="C30">
        <v>240</v>
      </c>
      <c r="D30">
        <f t="shared" si="0"/>
        <v>-0.86602540378443837</v>
      </c>
      <c r="E30">
        <f t="shared" si="1"/>
        <v>-0.50000000000000044</v>
      </c>
      <c r="F30">
        <f t="shared" si="2"/>
        <v>0.17431148549531603</v>
      </c>
      <c r="G30">
        <f t="shared" si="4"/>
        <v>0.34729635533386022</v>
      </c>
      <c r="H30">
        <f t="shared" si="8"/>
        <v>0.51763809020504092</v>
      </c>
      <c r="I30">
        <f t="shared" si="5"/>
        <v>10.000000000000114</v>
      </c>
      <c r="L30">
        <v>1</v>
      </c>
      <c r="M30">
        <f t="shared" si="12"/>
        <v>-0.33319999999999994</v>
      </c>
      <c r="N30">
        <f t="shared" si="6"/>
        <v>0.22220000000000001</v>
      </c>
      <c r="O30">
        <f t="shared" si="7"/>
        <v>0.44440000000000002</v>
      </c>
      <c r="P30">
        <f t="shared" si="9"/>
        <v>0.66660000000000008</v>
      </c>
      <c r="Q30">
        <f t="shared" si="10"/>
        <v>0</v>
      </c>
    </row>
    <row r="31" spans="1:17" x14ac:dyDescent="0.25">
      <c r="A31">
        <v>25</v>
      </c>
      <c r="C31">
        <v>250</v>
      </c>
      <c r="D31">
        <f t="shared" si="0"/>
        <v>-0.93969262078590843</v>
      </c>
      <c r="E31">
        <f t="shared" si="1"/>
        <v>-0.34202014332566855</v>
      </c>
      <c r="F31">
        <f t="shared" si="2"/>
        <v>0.17431148549531705</v>
      </c>
      <c r="G31">
        <f t="shared" si="4"/>
        <v>0.34729635533386105</v>
      </c>
      <c r="H31">
        <f t="shared" si="8"/>
        <v>0.5176380902050417</v>
      </c>
      <c r="I31">
        <f t="shared" si="5"/>
        <v>10.000000000000114</v>
      </c>
      <c r="L31">
        <v>1</v>
      </c>
      <c r="M31">
        <f t="shared" si="12"/>
        <v>-0.55539999999999989</v>
      </c>
      <c r="N31">
        <f t="shared" si="6"/>
        <v>0.22219999999999995</v>
      </c>
      <c r="O31">
        <f t="shared" si="7"/>
        <v>0.44439999999999996</v>
      </c>
      <c r="P31">
        <f t="shared" si="9"/>
        <v>0.66659999999999997</v>
      </c>
      <c r="Q31">
        <v>0</v>
      </c>
    </row>
    <row r="32" spans="1:17" x14ac:dyDescent="0.25">
      <c r="A32">
        <v>26</v>
      </c>
      <c r="C32">
        <v>260</v>
      </c>
      <c r="D32">
        <f t="shared" si="0"/>
        <v>-0.98480775301220802</v>
      </c>
      <c r="E32">
        <f t="shared" si="1"/>
        <v>-0.17364817766693033</v>
      </c>
      <c r="F32">
        <f t="shared" si="2"/>
        <v>0.17431148549531617</v>
      </c>
      <c r="G32">
        <f t="shared" si="4"/>
        <v>0.34729635533386122</v>
      </c>
      <c r="H32">
        <f t="shared" si="8"/>
        <v>0.5176380902050417</v>
      </c>
      <c r="I32">
        <f t="shared" si="5"/>
        <v>10.000000000000028</v>
      </c>
      <c r="L32">
        <v>1</v>
      </c>
      <c r="M32">
        <f t="shared" si="12"/>
        <v>-0.77759999999999985</v>
      </c>
      <c r="N32">
        <f t="shared" si="6"/>
        <v>0.22219999999999995</v>
      </c>
      <c r="O32">
        <f t="shared" si="7"/>
        <v>0.44439999999999991</v>
      </c>
      <c r="P32">
        <f t="shared" si="9"/>
        <v>0.66659999999999986</v>
      </c>
      <c r="Q32">
        <f t="shared" si="10"/>
        <v>0</v>
      </c>
    </row>
    <row r="33" spans="1:17" x14ac:dyDescent="0.25">
      <c r="A33">
        <v>27</v>
      </c>
      <c r="C33">
        <v>270</v>
      </c>
      <c r="D33">
        <f t="shared" si="0"/>
        <v>-1</v>
      </c>
      <c r="E33">
        <f t="shared" si="1"/>
        <v>-1.83772268236293E-16</v>
      </c>
      <c r="F33">
        <f t="shared" si="2"/>
        <v>0.17431148549531614</v>
      </c>
      <c r="G33">
        <f t="shared" si="4"/>
        <v>0.34729635533386033</v>
      </c>
      <c r="H33">
        <f t="shared" si="8"/>
        <v>0.51763809020504181</v>
      </c>
      <c r="I33">
        <f t="shared" si="5"/>
        <v>10</v>
      </c>
      <c r="L33">
        <v>1</v>
      </c>
      <c r="M33">
        <v>-1</v>
      </c>
      <c r="N33">
        <f t="shared" si="6"/>
        <v>0.22240000000000015</v>
      </c>
      <c r="O33">
        <f t="shared" si="7"/>
        <v>0.44460000000000011</v>
      </c>
      <c r="P33">
        <f t="shared" si="9"/>
        <v>0.66680000000000006</v>
      </c>
      <c r="Q33">
        <f t="shared" si="10"/>
        <v>0</v>
      </c>
    </row>
    <row r="34" spans="1:17" x14ac:dyDescent="0.25">
      <c r="A34">
        <v>28</v>
      </c>
      <c r="C34">
        <v>280</v>
      </c>
      <c r="D34">
        <f t="shared" si="0"/>
        <v>-0.98480775301220813</v>
      </c>
      <c r="E34">
        <f t="shared" si="1"/>
        <v>0.17364817766692997</v>
      </c>
      <c r="F34">
        <f t="shared" si="2"/>
        <v>0.17431148549531617</v>
      </c>
      <c r="G34">
        <f t="shared" si="4"/>
        <v>0.34729635533386027</v>
      </c>
      <c r="H34">
        <f t="shared" si="8"/>
        <v>0.51763809020504092</v>
      </c>
      <c r="I34">
        <f t="shared" si="5"/>
        <v>10.000000000000114</v>
      </c>
      <c r="L34">
        <f>L33-0.2222</f>
        <v>0.77780000000000005</v>
      </c>
      <c r="M34">
        <v>-1</v>
      </c>
      <c r="N34">
        <f t="shared" si="6"/>
        <v>0.22219999999999995</v>
      </c>
      <c r="O34">
        <f t="shared" si="7"/>
        <v>0.31437970672420962</v>
      </c>
      <c r="P34">
        <f t="shared" si="9"/>
        <v>0.49703319808640556</v>
      </c>
      <c r="Q34">
        <f t="shared" si="10"/>
        <v>90</v>
      </c>
    </row>
    <row r="35" spans="1:17" x14ac:dyDescent="0.25">
      <c r="A35">
        <v>29</v>
      </c>
      <c r="C35">
        <v>290</v>
      </c>
      <c r="D35">
        <f t="shared" si="0"/>
        <v>-0.93969262078590832</v>
      </c>
      <c r="E35">
        <f t="shared" si="1"/>
        <v>0.34202014332566899</v>
      </c>
      <c r="F35">
        <f t="shared" si="2"/>
        <v>0.174311485495317</v>
      </c>
      <c r="G35">
        <f t="shared" si="4"/>
        <v>0.34729635533386111</v>
      </c>
      <c r="H35">
        <f t="shared" si="8"/>
        <v>0.5176380902050417</v>
      </c>
      <c r="I35">
        <f t="shared" si="5"/>
        <v>10.000000000000199</v>
      </c>
      <c r="L35">
        <f t="shared" ref="L35:L41" si="13">L34-0.2222</f>
        <v>0.55560000000000009</v>
      </c>
      <c r="M35">
        <v>-1</v>
      </c>
      <c r="N35">
        <f t="shared" si="6"/>
        <v>0.22219999999999995</v>
      </c>
      <c r="O35">
        <f t="shared" si="7"/>
        <v>0.44439999999999991</v>
      </c>
      <c r="P35">
        <f t="shared" si="9"/>
        <v>0.49694377951635532</v>
      </c>
      <c r="Q35">
        <f t="shared" si="10"/>
        <v>0</v>
      </c>
    </row>
    <row r="36" spans="1:17" x14ac:dyDescent="0.25">
      <c r="A36">
        <v>30</v>
      </c>
      <c r="C36">
        <v>300</v>
      </c>
      <c r="D36">
        <f t="shared" si="0"/>
        <v>-0.8660254037844386</v>
      </c>
      <c r="E36">
        <f t="shared" si="1"/>
        <v>0.50000000000000011</v>
      </c>
      <c r="F36">
        <f t="shared" si="2"/>
        <v>0.17431148549531622</v>
      </c>
      <c r="G36">
        <f t="shared" si="4"/>
        <v>0.34729635533386122</v>
      </c>
      <c r="H36">
        <f t="shared" si="8"/>
        <v>0.51763809020504181</v>
      </c>
      <c r="I36">
        <f t="shared" si="5"/>
        <v>10.000000000000028</v>
      </c>
      <c r="L36">
        <f t="shared" si="13"/>
        <v>0.33340000000000009</v>
      </c>
      <c r="M36">
        <v>-1</v>
      </c>
      <c r="N36">
        <f t="shared" si="6"/>
        <v>0.22220000000000001</v>
      </c>
      <c r="O36">
        <f t="shared" si="7"/>
        <v>0.44439999999999996</v>
      </c>
      <c r="P36">
        <f t="shared" si="9"/>
        <v>0.66659999999999986</v>
      </c>
      <c r="Q36">
        <v>0</v>
      </c>
    </row>
    <row r="37" spans="1:17" x14ac:dyDescent="0.25">
      <c r="A37">
        <v>31</v>
      </c>
      <c r="C37">
        <v>310</v>
      </c>
      <c r="D37">
        <f t="shared" si="0"/>
        <v>-0.76604444311897812</v>
      </c>
      <c r="E37">
        <f t="shared" si="1"/>
        <v>0.64278760968653925</v>
      </c>
      <c r="F37">
        <f t="shared" si="2"/>
        <v>0.17431148549531611</v>
      </c>
      <c r="G37">
        <f t="shared" si="4"/>
        <v>0.34729635533386033</v>
      </c>
      <c r="H37">
        <f t="shared" si="8"/>
        <v>0.51763809020504181</v>
      </c>
      <c r="I37">
        <f t="shared" si="5"/>
        <v>10.000000000000028</v>
      </c>
      <c r="L37">
        <f t="shared" si="13"/>
        <v>0.11120000000000008</v>
      </c>
      <c r="M37">
        <v>-1</v>
      </c>
      <c r="N37">
        <f t="shared" si="6"/>
        <v>0.22220000000000001</v>
      </c>
      <c r="O37">
        <f t="shared" si="7"/>
        <v>0.44440000000000002</v>
      </c>
      <c r="P37">
        <f t="shared" si="9"/>
        <v>0.66659999999999997</v>
      </c>
      <c r="Q37">
        <f t="shared" si="10"/>
        <v>0</v>
      </c>
    </row>
    <row r="38" spans="1:17" x14ac:dyDescent="0.25">
      <c r="A38">
        <v>32</v>
      </c>
      <c r="C38">
        <v>320</v>
      </c>
      <c r="D38">
        <f t="shared" si="0"/>
        <v>-0.64278760968653958</v>
      </c>
      <c r="E38">
        <f t="shared" si="1"/>
        <v>0.76604444311897779</v>
      </c>
      <c r="F38">
        <f t="shared" si="2"/>
        <v>0.17431148549531611</v>
      </c>
      <c r="G38">
        <f t="shared" si="4"/>
        <v>0.34729635533386022</v>
      </c>
      <c r="H38">
        <f t="shared" si="8"/>
        <v>0.51763809020504092</v>
      </c>
      <c r="I38">
        <f t="shared" si="5"/>
        <v>10.000000000000114</v>
      </c>
      <c r="L38">
        <f t="shared" si="13"/>
        <v>-0.11099999999999993</v>
      </c>
      <c r="M38">
        <v>-1</v>
      </c>
      <c r="N38">
        <f t="shared" si="6"/>
        <v>0.22220000000000001</v>
      </c>
      <c r="O38">
        <f t="shared" si="7"/>
        <v>0.44440000000000002</v>
      </c>
      <c r="P38">
        <f t="shared" si="9"/>
        <v>0.66660000000000008</v>
      </c>
      <c r="Q38">
        <f t="shared" si="10"/>
        <v>0</v>
      </c>
    </row>
    <row r="39" spans="1:17" x14ac:dyDescent="0.25">
      <c r="A39">
        <v>33</v>
      </c>
      <c r="C39">
        <v>330</v>
      </c>
      <c r="D39">
        <f t="shared" si="0"/>
        <v>-0.50000000000000044</v>
      </c>
      <c r="E39">
        <f t="shared" si="1"/>
        <v>0.86602540378443837</v>
      </c>
      <c r="F39">
        <f t="shared" si="2"/>
        <v>0.17431148549531619</v>
      </c>
      <c r="G39">
        <f t="shared" si="4"/>
        <v>0.34729635533386027</v>
      </c>
      <c r="H39">
        <f t="shared" si="8"/>
        <v>0.51763809020504092</v>
      </c>
      <c r="I39">
        <f t="shared" si="5"/>
        <v>10.000000000000114</v>
      </c>
      <c r="L39">
        <f t="shared" si="13"/>
        <v>-0.33319999999999994</v>
      </c>
      <c r="M39">
        <v>-1</v>
      </c>
      <c r="N39">
        <f t="shared" si="6"/>
        <v>0.22220000000000001</v>
      </c>
      <c r="O39">
        <f t="shared" si="7"/>
        <v>0.44440000000000002</v>
      </c>
      <c r="P39">
        <f t="shared" si="9"/>
        <v>0.66660000000000008</v>
      </c>
      <c r="Q39">
        <f t="shared" si="10"/>
        <v>0</v>
      </c>
    </row>
    <row r="40" spans="1:17" x14ac:dyDescent="0.25">
      <c r="A40">
        <v>34</v>
      </c>
      <c r="C40">
        <v>340</v>
      </c>
      <c r="D40">
        <f t="shared" si="0"/>
        <v>-0.3420201433256686</v>
      </c>
      <c r="E40">
        <f t="shared" si="1"/>
        <v>0.93969262078590843</v>
      </c>
      <c r="F40">
        <f t="shared" si="2"/>
        <v>0.174311485495317</v>
      </c>
      <c r="G40">
        <f t="shared" si="4"/>
        <v>0.34729635533386122</v>
      </c>
      <c r="H40">
        <f t="shared" si="8"/>
        <v>0.51763809020504181</v>
      </c>
      <c r="I40">
        <f t="shared" si="5"/>
        <v>9.9999999999998863</v>
      </c>
      <c r="L40">
        <f t="shared" si="13"/>
        <v>-0.55539999999999989</v>
      </c>
      <c r="M40">
        <v>-1</v>
      </c>
      <c r="N40">
        <f t="shared" si="6"/>
        <v>0.22219999999999995</v>
      </c>
      <c r="O40">
        <f t="shared" si="7"/>
        <v>0.44439999999999996</v>
      </c>
      <c r="P40">
        <f t="shared" si="9"/>
        <v>0.66659999999999997</v>
      </c>
      <c r="Q40">
        <v>0</v>
      </c>
    </row>
    <row r="41" spans="1:17" x14ac:dyDescent="0.25">
      <c r="A41">
        <v>35</v>
      </c>
      <c r="C41">
        <v>350</v>
      </c>
      <c r="D41">
        <f t="shared" si="0"/>
        <v>-0.17364817766693039</v>
      </c>
      <c r="E41">
        <f t="shared" si="1"/>
        <v>0.98480775301220802</v>
      </c>
      <c r="F41">
        <f t="shared" si="2"/>
        <v>0.17431148549531617</v>
      </c>
      <c r="G41">
        <f t="shared" si="4"/>
        <v>0.34729635533386111</v>
      </c>
      <c r="H41">
        <f t="shared" si="8"/>
        <v>0.51763809020504181</v>
      </c>
      <c r="I41">
        <f t="shared" si="5"/>
        <v>10.000000000000199</v>
      </c>
      <c r="L41">
        <f t="shared" si="13"/>
        <v>-0.77759999999999985</v>
      </c>
      <c r="M41">
        <v>-1</v>
      </c>
      <c r="N41">
        <f t="shared" si="6"/>
        <v>0.22219999999999995</v>
      </c>
      <c r="O41">
        <f t="shared" si="7"/>
        <v>0.44439999999999991</v>
      </c>
      <c r="P41">
        <f t="shared" si="9"/>
        <v>0.66659999999999986</v>
      </c>
      <c r="Q41">
        <f t="shared" si="10"/>
        <v>0</v>
      </c>
    </row>
    <row r="42" spans="1:17" x14ac:dyDescent="0.25">
      <c r="A42">
        <v>36</v>
      </c>
      <c r="C42">
        <v>360</v>
      </c>
      <c r="D42">
        <f t="shared" si="0"/>
        <v>-2.45029690981724E-16</v>
      </c>
      <c r="E42">
        <f t="shared" si="1"/>
        <v>1</v>
      </c>
      <c r="F42">
        <f t="shared" si="2"/>
        <v>0.17431148549531614</v>
      </c>
      <c r="G42">
        <f t="shared" si="4"/>
        <v>0.34729635533386033</v>
      </c>
      <c r="H42">
        <f t="shared" si="8"/>
        <v>0.51763809020504181</v>
      </c>
      <c r="I42">
        <f t="shared" si="5"/>
        <v>10</v>
      </c>
      <c r="L42">
        <v>-1</v>
      </c>
      <c r="M42">
        <v>-1</v>
      </c>
      <c r="N42">
        <f t="shared" si="6"/>
        <v>0.22240000000000015</v>
      </c>
      <c r="O42">
        <f t="shared" si="7"/>
        <v>0.44460000000000011</v>
      </c>
      <c r="P42">
        <f t="shared" si="9"/>
        <v>0.66680000000000006</v>
      </c>
      <c r="Q42">
        <f t="shared" si="10"/>
        <v>0</v>
      </c>
    </row>
  </sheetData>
  <mergeCells count="2">
    <mergeCell ref="C2:E3"/>
    <mergeCell ref="L3:P4"/>
  </mergeCells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Karlsruhe Institute of Technology (KIT)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Toso, Lorenzo (IAI)</dc:creator>
  <cp:lastModifiedBy>Toso, Lorenzo (IAI)</cp:lastModifiedBy>
  <dcterms:created xsi:type="dcterms:W3CDTF">2015-05-11T08:06:59Z</dcterms:created>
  <dcterms:modified xsi:type="dcterms:W3CDTF">2015-05-11T09:33:06Z</dcterms:modified>
</cp:coreProperties>
</file>