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\Documents\PlatformIO\Projects\Rosbot\datasets\"/>
    </mc:Choice>
  </mc:AlternateContent>
  <xr:revisionPtr revIDLastSave="0" documentId="13_ncr:1_{41A49CB3-0C5E-464B-A1AF-103FE978B71A}" xr6:coauthVersionLast="47" xr6:coauthVersionMax="47" xr10:uidLastSave="{00000000-0000-0000-0000-000000000000}"/>
  <bookViews>
    <workbookView xWindow="38280" yWindow="-120" windowWidth="38640" windowHeight="21240" xr2:uid="{BE67AADC-0641-470B-BFB9-2796F0C2F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20" i="1"/>
  <c r="E21" i="1"/>
  <c r="E22" i="1"/>
  <c r="E19" i="1"/>
  <c r="E9" i="1"/>
  <c r="F9" i="1"/>
  <c r="G9" i="1" s="1"/>
  <c r="H9" i="1" s="1"/>
  <c r="E8" i="1"/>
  <c r="G8" i="1"/>
  <c r="H8" i="1" s="1"/>
  <c r="F8" i="1"/>
  <c r="J1" i="1"/>
  <c r="F1" i="1"/>
  <c r="F5" i="1"/>
  <c r="G5" i="1" s="1"/>
  <c r="H5" i="1" s="1"/>
  <c r="F6" i="1"/>
  <c r="G6" i="1" s="1"/>
  <c r="H6" i="1" s="1"/>
  <c r="F7" i="1"/>
  <c r="G7" i="1" s="1"/>
  <c r="H7" i="1" s="1"/>
  <c r="F4" i="1"/>
  <c r="G4" i="1" l="1"/>
  <c r="H4" i="1" s="1"/>
</calcChain>
</file>

<file path=xl/sharedStrings.xml><?xml version="1.0" encoding="utf-8"?>
<sst xmlns="http://schemas.openxmlformats.org/spreadsheetml/2006/main" count="17" uniqueCount="17">
  <si>
    <t>Left wheel</t>
  </si>
  <si>
    <t>Throttle</t>
  </si>
  <si>
    <t>Time</t>
  </si>
  <si>
    <t>Encoder count</t>
  </si>
  <si>
    <t>Degrees covered</t>
  </si>
  <si>
    <t xml:space="preserve">Test if encoder count of 700 achieves a full rotation of the wheel. </t>
  </si>
  <si>
    <t>Radians</t>
  </si>
  <si>
    <t>distance covered</t>
  </si>
  <si>
    <t>Wheelbase</t>
  </si>
  <si>
    <t>mm</t>
  </si>
  <si>
    <t>Radius</t>
  </si>
  <si>
    <t>m</t>
  </si>
  <si>
    <t>Rotations travelled</t>
  </si>
  <si>
    <t>Circumference</t>
  </si>
  <si>
    <t>Encoder counts per revolution</t>
  </si>
  <si>
    <t>Unloaded</t>
  </si>
  <si>
    <t>2660-2701 is a full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</si>
</sst>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Encoder</a:t>
            </a:r>
            <a:r>
              <a:rPr lang="en-AU" baseline="0"/>
              <a:t> counts vs rotations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Sheet1!$D$4:$D$9</c:f>
              <c:numCache>
                <c:formatCode>General</c:formatCode>
                <c:ptCount val="6"/>
                <c:pt idx="0">
                  <c:v>2260</c:v>
                </c:pt>
                <c:pt idx="1">
                  <c:v>4561</c:v>
                </c:pt>
                <c:pt idx="2">
                  <c:v>6868</c:v>
                </c:pt>
                <c:pt idx="3">
                  <c:v>9170</c:v>
                </c:pt>
                <c:pt idx="4">
                  <c:v>11417</c:v>
                </c:pt>
                <c:pt idx="5">
                  <c:v>13694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-0.81407407407407406</c:v>
                </c:pt>
                <c:pt idx="1">
                  <c:v>-1.6385185185185187</c:v>
                </c:pt>
                <c:pt idx="2">
                  <c:v>-2.4577777777777783</c:v>
                </c:pt>
                <c:pt idx="3">
                  <c:v>-3.2251851851851852</c:v>
                </c:pt>
                <c:pt idx="4">
                  <c:v>-4.0029629629629637</c:v>
                </c:pt>
                <c:pt idx="5">
                  <c:v>-4.8325925925925937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1CF-A1FE-3122C707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059904"/>
        <c:axId val="1179050784"/>
      </c:scatterChart>
      <c:valAx>
        <c:axId val="11790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Encoder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0784"/>
        <c:crosses val="autoZero"/>
        <c:crossBetween val="midCat"/>
      </c:valAx>
      <c:valAx>
        <c:axId val="11790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Rotations travelled by wheel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Sheet1!$H$4:$H$9</c:f>
              <c:numCache>
                <c:formatCode>General</c:formatCode>
                <c:ptCount val="6"/>
                <c:pt idx="0">
                  <c:v>-0.81407407407407406</c:v>
                </c:pt>
                <c:pt idx="1">
                  <c:v>-1.6385185185185187</c:v>
                </c:pt>
                <c:pt idx="2">
                  <c:v>-2.4577777777777783</c:v>
                </c:pt>
                <c:pt idx="3">
                  <c:v>-3.2251851851851852</c:v>
                </c:pt>
                <c:pt idx="4">
                  <c:v>-4.0029629629629637</c:v>
                </c:pt>
                <c:pt idx="5">
                  <c:v>-4.8325925925925937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2260</c:v>
                </c:pt>
                <c:pt idx="1">
                  <c:v>4561</c:v>
                </c:pt>
                <c:pt idx="2">
                  <c:v>6868</c:v>
                </c:pt>
                <c:pt idx="3">
                  <c:v>9170</c:v>
                </c:pt>
                <c:pt idx="4">
                  <c:v>11417</c:v>
                </c:pt>
                <c:pt idx="5">
                  <c:v>13694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4-4B20-8643-2B054169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24672"/>
        <c:axId val="1168618432"/>
      </c:scatterChart>
      <c:valAx>
        <c:axId val="116862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18432"/>
        <c:crosses val="autoZero"/>
        <c:crossBetween val="midCat"/>
      </c:valAx>
      <c:valAx>
        <c:axId val="1168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Encoder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61912</xdr:rowOff>
    </xdr:from>
    <xdr:to>
      <xdr:col>27</xdr:col>
      <xdr:colOff>533400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815E1-5A5E-0342-F02E-67320B4EB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347661</xdr:colOff>
      <xdr:row>34</xdr:row>
      <xdr:rowOff>185736</xdr:rowOff>
    </xdr:from>
    <xdr:to>
      <xdr:col>23</xdr:col>
      <xdr:colOff>314324</xdr:colOff>
      <xdr:row>53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FB701-135B-B28F-343F-2893A6E76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83B4-EF20-49D0-A42B-83BD4D5D815E}">
  <dimension ref="A1:P22"/>
  <sheetViews>
    <sheetView tabSelected="1" workbookViewId="0">
      <selection activeCell="G18" sqref="G18"/>
    </sheetView>
  </sheetViews>
  <sheetFormatPr defaultRowHeight="15" x14ac:dyDescent="0.25"/>
  <cols>
    <col min="4" max="4" width="13.7109375" bestFit="1" customWidth="1"/>
    <col min="5" max="5" width="15.42578125" bestFit="1" customWidth="1"/>
    <col min="6" max="6" width="15.42578125" customWidth="1"/>
    <col min="7" max="7" width="18.42578125" customWidth="1"/>
    <col min="8" max="8" width="17.7109375" bestFit="1" customWidth="1"/>
    <col min="9" max="9" width="13.85546875" bestFit="1" customWidth="1"/>
  </cols>
  <sheetData>
    <row r="1" spans="1:16" x14ac:dyDescent="0.25">
      <c r="B1" t="s">
        <v>0</v>
      </c>
      <c r="E1" t="s">
        <v>8</v>
      </c>
      <c r="F1">
        <f>112/1000</f>
        <v>0.112</v>
      </c>
      <c r="G1" t="s">
        <v>9</v>
      </c>
      <c r="I1" t="s">
        <v>13</v>
      </c>
      <c r="J1">
        <f>2*PI()*F2</f>
        <v>0.18849555921538758</v>
      </c>
    </row>
    <row r="2" spans="1:16" x14ac:dyDescent="0.25">
      <c r="E2" t="s">
        <v>10</v>
      </c>
      <c r="F2">
        <v>0.03</v>
      </c>
      <c r="G2" t="s">
        <v>11</v>
      </c>
    </row>
    <row r="3" spans="1:16" x14ac:dyDescent="0.25"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7</v>
      </c>
      <c r="H3" t="s">
        <v>12</v>
      </c>
      <c r="P3" t="s">
        <v>5</v>
      </c>
    </row>
    <row r="4" spans="1:16" x14ac:dyDescent="0.25">
      <c r="A4">
        <v>1</v>
      </c>
      <c r="B4">
        <v>50</v>
      </c>
      <c r="C4">
        <v>1</v>
      </c>
      <c r="D4">
        <v>2260</v>
      </c>
      <c r="E4">
        <v>-78.5</v>
      </c>
      <c r="F4">
        <f>PI()/180*E4</f>
        <v>-1.3700834628155487</v>
      </c>
      <c r="G4">
        <f>F4*$F$1</f>
        <v>-0.15344934783534145</v>
      </c>
      <c r="H4">
        <f>G4/$J$1</f>
        <v>-0.81407407407407406</v>
      </c>
    </row>
    <row r="5" spans="1:16" x14ac:dyDescent="0.25">
      <c r="A5">
        <v>3</v>
      </c>
      <c r="B5">
        <v>50</v>
      </c>
      <c r="C5">
        <v>2</v>
      </c>
      <c r="D5">
        <v>4561</v>
      </c>
      <c r="E5">
        <v>-158</v>
      </c>
      <c r="F5">
        <f t="shared" ref="F5:F9" si="0">PI()/180*E5</f>
        <v>-2.7576202181510405</v>
      </c>
      <c r="G5">
        <f t="shared" ref="G5:G6" si="1">F5*$F$1</f>
        <v>-0.30885346443291656</v>
      </c>
      <c r="H5">
        <f t="shared" ref="H5:H6" si="2">G5/$J$1</f>
        <v>-1.6385185185185187</v>
      </c>
    </row>
    <row r="6" spans="1:16" x14ac:dyDescent="0.25">
      <c r="A6">
        <v>4</v>
      </c>
      <c r="B6">
        <v>50</v>
      </c>
      <c r="C6">
        <v>3</v>
      </c>
      <c r="D6">
        <v>6868</v>
      </c>
      <c r="E6">
        <v>-237</v>
      </c>
      <c r="F6">
        <f t="shared" si="0"/>
        <v>-4.1364303272265612</v>
      </c>
      <c r="G6">
        <f t="shared" si="1"/>
        <v>-0.46328019664937486</v>
      </c>
      <c r="H6">
        <f t="shared" si="2"/>
        <v>-2.4577777777777783</v>
      </c>
    </row>
    <row r="7" spans="1:16" x14ac:dyDescent="0.25">
      <c r="A7">
        <v>5</v>
      </c>
      <c r="B7">
        <v>50</v>
      </c>
      <c r="C7">
        <v>4</v>
      </c>
      <c r="D7">
        <v>9170</v>
      </c>
      <c r="E7">
        <v>-311</v>
      </c>
      <c r="F7">
        <f t="shared" si="0"/>
        <v>-5.4279739737023647</v>
      </c>
      <c r="G7">
        <f>F7*$F$1</f>
        <v>-0.60793308505466481</v>
      </c>
      <c r="H7">
        <f>G7/$J$1</f>
        <v>-3.2251851851851852</v>
      </c>
    </row>
    <row r="8" spans="1:16" x14ac:dyDescent="0.25">
      <c r="A8">
        <v>6</v>
      </c>
      <c r="B8">
        <v>50</v>
      </c>
      <c r="C8">
        <v>5</v>
      </c>
      <c r="D8">
        <v>11417</v>
      </c>
      <c r="E8">
        <f>-360-26</f>
        <v>-386</v>
      </c>
      <c r="F8">
        <f t="shared" si="0"/>
        <v>-6.7369709126981121</v>
      </c>
      <c r="G8">
        <f>F8*$F$1</f>
        <v>-0.75454074222218859</v>
      </c>
      <c r="H8">
        <f>G8/$J$1</f>
        <v>-4.0029629629629637</v>
      </c>
    </row>
    <row r="9" spans="1:16" x14ac:dyDescent="0.25">
      <c r="A9">
        <v>7</v>
      </c>
      <c r="B9">
        <v>50</v>
      </c>
      <c r="C9">
        <v>6</v>
      </c>
      <c r="D9">
        <v>13694</v>
      </c>
      <c r="E9">
        <f>-106-360</f>
        <v>-466</v>
      </c>
      <c r="F9">
        <f t="shared" si="0"/>
        <v>-8.1332343142935759</v>
      </c>
      <c r="G9">
        <f>F9*$F$1</f>
        <v>-0.91092224320088055</v>
      </c>
      <c r="H9">
        <f>G9/$J$1</f>
        <v>-4.8325925925925937</v>
      </c>
    </row>
    <row r="14" spans="1:16" x14ac:dyDescent="0.25">
      <c r="D14" t="s">
        <v>14</v>
      </c>
      <c r="G14" s="1" t="s">
        <v>15</v>
      </c>
    </row>
    <row r="15" spans="1:16" x14ac:dyDescent="0.25">
      <c r="D15">
        <v>-3</v>
      </c>
      <c r="E15">
        <f t="shared" ref="E15:E17" si="3">-2862.9*D15-102.89</f>
        <v>8485.8100000000013</v>
      </c>
      <c r="G15" s="1" t="s">
        <v>16</v>
      </c>
    </row>
    <row r="16" spans="1:16" x14ac:dyDescent="0.25">
      <c r="D16">
        <v>-2</v>
      </c>
      <c r="E16">
        <f t="shared" si="3"/>
        <v>5622.91</v>
      </c>
      <c r="G16" s="1"/>
    </row>
    <row r="17" spans="4:7" x14ac:dyDescent="0.25">
      <c r="D17">
        <v>-1</v>
      </c>
      <c r="E17">
        <f t="shared" si="3"/>
        <v>2760.01</v>
      </c>
      <c r="G17">
        <v>2800</v>
      </c>
    </row>
    <row r="18" spans="4:7" x14ac:dyDescent="0.25">
      <c r="D18">
        <v>0</v>
      </c>
    </row>
    <row r="19" spans="4:7" x14ac:dyDescent="0.25">
      <c r="D19">
        <v>1</v>
      </c>
      <c r="E19">
        <f>-2862.9*D19-102.89</f>
        <v>-2965.79</v>
      </c>
    </row>
    <row r="20" spans="4:7" x14ac:dyDescent="0.25">
      <c r="D20">
        <v>2</v>
      </c>
      <c r="E20">
        <f t="shared" ref="E20:E22" si="4">-2862.9*D20-102.89</f>
        <v>-5828.6900000000005</v>
      </c>
    </row>
    <row r="21" spans="4:7" x14ac:dyDescent="0.25">
      <c r="D21">
        <v>3</v>
      </c>
      <c r="E21">
        <f t="shared" si="4"/>
        <v>-8691.59</v>
      </c>
    </row>
    <row r="22" spans="4:7" x14ac:dyDescent="0.25">
      <c r="D22">
        <v>4</v>
      </c>
      <c r="E22">
        <f t="shared" si="4"/>
        <v>-11554.49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Hall</dc:creator>
  <cp:lastModifiedBy>Sam Hall</cp:lastModifiedBy>
  <dcterms:created xsi:type="dcterms:W3CDTF">2024-04-04T09:23:09Z</dcterms:created>
  <dcterms:modified xsi:type="dcterms:W3CDTF">2024-04-06T04:01:35Z</dcterms:modified>
</cp:coreProperties>
</file>