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fd923ba6e5ce49/Desktop/"/>
    </mc:Choice>
  </mc:AlternateContent>
  <xr:revisionPtr revIDLastSave="116" documentId="8_{2D47B759-1500-4C2D-96FD-7AFEA2EC0389}" xr6:coauthVersionLast="47" xr6:coauthVersionMax="47" xr10:uidLastSave="{EE8AD6B4-24A2-43C1-A6F3-F9275CA0795D}"/>
  <workbookProtection workbookAlgorithmName="SHA-512" workbookHashValue="sqT4slsvLORwxgZefqiPEbY0NXH17WTSVb/sjlwT+fST0k7KPZzG/eVE5J/zDJfCeGZiP06emy2bLF+ALJ5tVg==" workbookSaltValue="Q2ehMA3vwvPecuiJF0d1yg==" workbookSpinCount="100000" lockStructure="1"/>
  <bookViews>
    <workbookView xWindow="2685" yWindow="2685" windowWidth="21600" windowHeight="11385" activeTab="1" xr2:uid="{9F3DE647-769A-4E2F-8B07-83B96C06BEE3}"/>
  </bookViews>
  <sheets>
    <sheet name="ATTENDANCE" sheetId="3" r:id="rId1"/>
    <sheet name="DATA" sheetId="1" r:id="rId2"/>
  </sheets>
  <definedNames>
    <definedName name="_xlnm._FilterDatabase" localSheetId="0" hidden="1">ATTENDANCE!$A$1:$B$23</definedName>
    <definedName name="_xlnm._FilterDatabase" localSheetId="1" hidden="1">DATA!$A$1:$B$27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3" l="1"/>
  <c r="B22" i="3"/>
  <c r="B21" i="3"/>
  <c r="B20" i="3"/>
  <c r="B19" i="3"/>
  <c r="B18" i="3"/>
  <c r="B17" i="3"/>
  <c r="B16" i="3"/>
  <c r="B15" i="3"/>
  <c r="B14" i="3"/>
  <c r="B13" i="3"/>
  <c r="B3" i="3"/>
  <c r="B4" i="3"/>
  <c r="B7" i="3"/>
  <c r="B8" i="3"/>
  <c r="B9" i="3"/>
  <c r="B12" i="3"/>
  <c r="B6" i="3"/>
  <c r="B2" i="3"/>
  <c r="B5" i="3"/>
  <c r="B10" i="3"/>
  <c r="B11" i="3"/>
</calcChain>
</file>

<file path=xl/sharedStrings.xml><?xml version="1.0" encoding="utf-8"?>
<sst xmlns="http://schemas.openxmlformats.org/spreadsheetml/2006/main" count="50" uniqueCount="26">
  <si>
    <t>[EU11] Diana Evil</t>
  </si>
  <si>
    <t>[EU21] JustCarol ッ</t>
  </si>
  <si>
    <t>[EU44] Archer Lita</t>
  </si>
  <si>
    <t>[EU17] L0kiña</t>
  </si>
  <si>
    <t>[EU11] Hatzu</t>
  </si>
  <si>
    <t>[EU11] BloodCorpse</t>
  </si>
  <si>
    <t>[EU16] Howlita</t>
  </si>
  <si>
    <t>[EU17] Ardeuz</t>
  </si>
  <si>
    <t>[EU38] FuFöng ヅ</t>
  </si>
  <si>
    <t>[EU21] MP H3ls0n</t>
  </si>
  <si>
    <t>Date</t>
  </si>
  <si>
    <t>Name</t>
  </si>
  <si>
    <t>[EU11] Fákё丶Ferrari</t>
  </si>
  <si>
    <t>NAME</t>
  </si>
  <si>
    <t>ATTENDANCE</t>
  </si>
  <si>
    <t>EU17 ZumForguet</t>
  </si>
  <si>
    <t>[EU37] Destrak</t>
  </si>
  <si>
    <t>[EU44] KeepCalmWyll</t>
  </si>
  <si>
    <t>[EU44] YAPk</t>
  </si>
  <si>
    <t>[EU11] 魂族ЖBuFF</t>
  </si>
  <si>
    <t>[EU38] el ripador</t>
  </si>
  <si>
    <t>[EU11] Spirtsman</t>
  </si>
  <si>
    <t>Liferuinerqx</t>
  </si>
  <si>
    <t>[EU11] Amazona</t>
  </si>
  <si>
    <t>[EU16] Shynygemy</t>
  </si>
  <si>
    <t>[EU37] Torviix 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</si>
</sst>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rgb="FF000000"/>
      <name val="Inherit"/>
    </font>
    <font>
      <sz val="12"/>
      <color rgb="FF000000"/>
      <name val="Inherit"/>
    </font>
    <font>
      <sz val="12"/>
      <color theme="1"/>
      <name val="Noto Sans"/>
      <family val="2"/>
    </font>
    <font>
      <sz val="12"/>
      <color theme="1"/>
      <name val="Noto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76200</xdr:rowOff>
    </xdr:to>
    <xdr:sp macro="" textlink="">
      <xdr:nvSpPr>
        <xdr:cNvPr id="1025" name="AutoShape 1" descr=" ">
          <a:extLst>
            <a:ext uri="{FF2B5EF4-FFF2-40B4-BE49-F238E27FC236}">
              <a16:creationId xmlns:a16="http://schemas.microsoft.com/office/drawing/2014/main" id="{999945F8-259F-7ACB-2D9E-ECF38020C137}"/>
            </a:ext>
          </a:extLst>
        </xdr:cNvPr>
        <xdr:cNvSpPr>
          <a:spLocks noChangeAspect="1" noChangeArrowheads="1"/>
        </xdr:cNvSpPr>
      </xdr:nvSpPr>
      <xdr:spPr bwMode="auto">
        <a:xfrm>
          <a:off x="4095750" y="6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10</xdr:row>
      <xdr:rowOff>76200</xdr:rowOff>
    </xdr:to>
    <xdr:sp macro="" textlink="">
      <xdr:nvSpPr>
        <xdr:cNvPr id="1027" name="AutoShape 3" descr=" ">
          <a:extLst>
            <a:ext uri="{FF2B5EF4-FFF2-40B4-BE49-F238E27FC236}">
              <a16:creationId xmlns:a16="http://schemas.microsoft.com/office/drawing/2014/main" id="{DC1399D9-7C84-2DD3-6319-941007502EC9}"/>
            </a:ext>
          </a:extLst>
        </xdr:cNvPr>
        <xdr:cNvSpPr>
          <a:spLocks noChangeAspect="1" noChangeArrowheads="1"/>
        </xdr:cNvSpPr>
      </xdr:nvSpPr>
      <xdr:spPr bwMode="auto">
        <a:xfrm>
          <a:off x="4095750" y="201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76200</xdr:rowOff>
    </xdr:to>
    <xdr:sp macro="" textlink="">
      <xdr:nvSpPr>
        <xdr:cNvPr id="1029" name="AutoShape 5" descr=" ">
          <a:extLst>
            <a:ext uri="{FF2B5EF4-FFF2-40B4-BE49-F238E27FC236}">
              <a16:creationId xmlns:a16="http://schemas.microsoft.com/office/drawing/2014/main" id="{2A520E2A-4C1B-8DD4-4235-C17C5AB194CE}"/>
            </a:ext>
          </a:extLst>
        </xdr:cNvPr>
        <xdr:cNvSpPr>
          <a:spLocks noChangeAspect="1" noChangeArrowheads="1"/>
        </xdr:cNvSpPr>
      </xdr:nvSpPr>
      <xdr:spPr bwMode="auto">
        <a:xfrm>
          <a:off x="4095750" y="336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22</xdr:row>
      <xdr:rowOff>76200</xdr:rowOff>
    </xdr:to>
    <xdr:sp macro="" textlink="">
      <xdr:nvSpPr>
        <xdr:cNvPr id="1031" name="AutoShape 7" descr=" ">
          <a:extLst>
            <a:ext uri="{FF2B5EF4-FFF2-40B4-BE49-F238E27FC236}">
              <a16:creationId xmlns:a16="http://schemas.microsoft.com/office/drawing/2014/main" id="{2E2BABFC-8BDF-D9CA-B170-45F996035ACD}"/>
            </a:ext>
          </a:extLst>
        </xdr:cNvPr>
        <xdr:cNvSpPr>
          <a:spLocks noChangeAspect="1" noChangeArrowheads="1"/>
        </xdr:cNvSpPr>
      </xdr:nvSpPr>
      <xdr:spPr bwMode="auto">
        <a:xfrm>
          <a:off x="4095750" y="452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25</xdr:row>
      <xdr:rowOff>114300</xdr:rowOff>
    </xdr:to>
    <xdr:sp macro="" textlink="">
      <xdr:nvSpPr>
        <xdr:cNvPr id="1032" name="AutoShape 8" descr=" ">
          <a:extLst>
            <a:ext uri="{FF2B5EF4-FFF2-40B4-BE49-F238E27FC236}">
              <a16:creationId xmlns:a16="http://schemas.microsoft.com/office/drawing/2014/main" id="{F37AB88E-B841-5F3C-4613-4FC9D8322617}"/>
            </a:ext>
          </a:extLst>
        </xdr:cNvPr>
        <xdr:cNvSpPr>
          <a:spLocks noChangeAspect="1" noChangeArrowheads="1"/>
        </xdr:cNvSpPr>
      </xdr:nvSpPr>
      <xdr:spPr bwMode="auto">
        <a:xfrm>
          <a:off x="4095750" y="510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2D91-8243-4F13-9484-81BC9E36550B}">
  <dimension ref="A1:B23"/>
  <sheetViews>
    <sheetView workbookViewId="0">
      <selection activeCell="B1" sqref="B1:B1048576"/>
    </sheetView>
  </sheetViews>
  <sheetFormatPr defaultRowHeight="15"/>
  <cols>
    <col min="1" max="1" width="34.140625" style="13" customWidth="1"/>
    <col min="2" max="2" width="20.28515625" style="13" customWidth="1"/>
    <col min="3" max="16384" width="9.140625" style="1"/>
  </cols>
  <sheetData>
    <row r="1" spans="1:2">
      <c r="A1" s="4" t="s">
        <v>13</v>
      </c>
      <c r="B1" s="4" t="s">
        <v>14</v>
      </c>
    </row>
    <row r="2" spans="1:2" ht="18">
      <c r="A2" s="5" t="s">
        <v>2</v>
      </c>
      <c r="B2" s="13">
        <f>COUNTIF(DATA!B:B, "[EU44] Archer Lita")</f>
        <v>1</v>
      </c>
    </row>
    <row r="3" spans="1:2" ht="18">
      <c r="A3" s="5" t="s">
        <v>8</v>
      </c>
      <c r="B3" s="13">
        <f>COUNTIF(DATA!B:B,"[EU38] FuFöng ヅ")</f>
        <v>1</v>
      </c>
    </row>
    <row r="4" spans="1:2" ht="18">
      <c r="A4" s="5" t="s">
        <v>9</v>
      </c>
      <c r="B4" s="13">
        <f>COUNTIF(DATA!B:B,"[EU21] MP H3ls0n")</f>
        <v>1</v>
      </c>
    </row>
    <row r="5" spans="1:2" ht="18">
      <c r="A5" s="5" t="s">
        <v>1</v>
      </c>
      <c r="B5" s="13">
        <f>COUNTIF(DATA!B:B, "[EU21] JustCarol ッ")</f>
        <v>1</v>
      </c>
    </row>
    <row r="6" spans="1:2" ht="18">
      <c r="A6" s="5" t="s">
        <v>3</v>
      </c>
      <c r="B6" s="13">
        <f>COUNTIF(DATA!B:B,"[EU17] L0kiña")</f>
        <v>1</v>
      </c>
    </row>
    <row r="7" spans="1:2" ht="18">
      <c r="A7" s="5" t="s">
        <v>7</v>
      </c>
      <c r="B7" s="13">
        <f>COUNTIF(DATA!B:B,"[EU17] Ardeuz")</f>
        <v>1</v>
      </c>
    </row>
    <row r="8" spans="1:2" ht="18">
      <c r="A8" s="5" t="s">
        <v>6</v>
      </c>
      <c r="B8" s="13">
        <f>COUNTIF(DATA!B:B,"[EU16] Howlita")</f>
        <v>1</v>
      </c>
    </row>
    <row r="9" spans="1:2" ht="18">
      <c r="A9" s="5" t="s">
        <v>4</v>
      </c>
      <c r="B9" s="13">
        <f>COUNTIF(DATA!B:B,"[EU11] Hatzu")</f>
        <v>1</v>
      </c>
    </row>
    <row r="10" spans="1:2" ht="18">
      <c r="A10" s="5" t="s">
        <v>12</v>
      </c>
      <c r="B10" s="13">
        <f>COUNTIF(DATA!B:B,"[EU11] Fákё丶Ferrari")</f>
        <v>1</v>
      </c>
    </row>
    <row r="11" spans="1:2" ht="18">
      <c r="A11" s="5" t="s">
        <v>0</v>
      </c>
      <c r="B11" s="13">
        <f>COUNTIF(DATA!B:B, "[EU11] Diana Evil")</f>
        <v>2</v>
      </c>
    </row>
    <row r="12" spans="1:2" ht="18">
      <c r="A12" s="5" t="s">
        <v>5</v>
      </c>
      <c r="B12" s="13">
        <f>COUNTIF(DATA!B:B,"[EU11] BloodCorpse")</f>
        <v>1</v>
      </c>
    </row>
    <row r="13" spans="1:2" ht="18">
      <c r="A13" s="5" t="s">
        <v>23</v>
      </c>
      <c r="B13" s="13">
        <f>COUNTIF(DATA!B:B,"[EU11] Amazona")</f>
        <v>2</v>
      </c>
    </row>
    <row r="14" spans="1:2" ht="18">
      <c r="A14" s="11" t="s">
        <v>15</v>
      </c>
      <c r="B14" s="13">
        <f>COUNTIF(DATA!B:B,"EU17 ZumForguet")</f>
        <v>1</v>
      </c>
    </row>
    <row r="15" spans="1:2" ht="18">
      <c r="A15" s="11" t="s">
        <v>16</v>
      </c>
      <c r="B15" s="13">
        <f>COUNTIF(DATA!B:B,"[EU37] Destrak")</f>
        <v>1</v>
      </c>
    </row>
    <row r="16" spans="1:2" ht="18">
      <c r="A16" s="11" t="s">
        <v>17</v>
      </c>
      <c r="B16" s="13">
        <f>COUNTIF(DATA!B:B,"[EU44] KeepCalmWyll")</f>
        <v>1</v>
      </c>
    </row>
    <row r="17" spans="1:2" ht="18">
      <c r="A17" s="11" t="s">
        <v>18</v>
      </c>
      <c r="B17" s="13">
        <f>COUNTIF(DATA!B:B,"[EU44] YAPk")</f>
        <v>1</v>
      </c>
    </row>
    <row r="18" spans="1:2" ht="18">
      <c r="A18" s="11" t="s">
        <v>19</v>
      </c>
      <c r="B18" s="13">
        <f>COUNTIF(DATA!B:B,"[EU11] 魂族ЖBuFF")</f>
        <v>1</v>
      </c>
    </row>
    <row r="19" spans="1:2" ht="18">
      <c r="A19" s="11" t="s">
        <v>20</v>
      </c>
      <c r="B19" s="13">
        <f>COUNTIF(DATA!B:B,"[EU38] el ripador")</f>
        <v>1</v>
      </c>
    </row>
    <row r="20" spans="1:2" ht="18">
      <c r="A20" s="11" t="s">
        <v>21</v>
      </c>
      <c r="B20" s="13">
        <f>COUNTIF(DATA!B:B,"[EU11] Spirtsman")</f>
        <v>1</v>
      </c>
    </row>
    <row r="21" spans="1:2" ht="18">
      <c r="A21" s="11" t="s">
        <v>24</v>
      </c>
      <c r="B21" s="13">
        <f>COUNTIF(DATA!B:B,"[EU16] Shynygemy")</f>
        <v>1</v>
      </c>
    </row>
    <row r="22" spans="1:2" ht="18">
      <c r="A22" s="11" t="s">
        <v>22</v>
      </c>
      <c r="B22" s="13">
        <f>COUNTIF(DATA!B:B,"Liferuinerqx")</f>
        <v>1</v>
      </c>
    </row>
    <row r="23" spans="1:2" ht="18">
      <c r="A23" s="12" t="s">
        <v>25</v>
      </c>
      <c r="B23" s="13">
        <f>COUNTIF(DATA!B:B,"[EU37] Torviix メ")</f>
        <v>1</v>
      </c>
    </row>
  </sheetData>
  <autoFilter ref="A1:B23" xr:uid="{269C2D91-8243-4F13-9484-81BC9E36550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6DE1-72E9-46E8-803B-250BBB2217D0}">
  <dimension ref="A1:F27"/>
  <sheetViews>
    <sheetView tabSelected="1" workbookViewId="0">
      <selection activeCell="F1" sqref="F1:F1048576"/>
    </sheetView>
  </sheetViews>
  <sheetFormatPr defaultRowHeight="15"/>
  <cols>
    <col min="1" max="2" width="30.28515625" style="2" customWidth="1"/>
  </cols>
  <sheetData>
    <row r="1" spans="1:6">
      <c r="A1" s="9" t="s">
        <v>10</v>
      </c>
      <c r="B1" s="9" t="s">
        <v>11</v>
      </c>
    </row>
    <row r="2" spans="1:6" ht="18">
      <c r="A2" s="14">
        <v>45105</v>
      </c>
      <c r="B2" s="10" t="s">
        <v>12</v>
      </c>
      <c r="F2" s="6"/>
    </row>
    <row r="3" spans="1:6" ht="18">
      <c r="A3" s="14">
        <v>45105</v>
      </c>
      <c r="B3" s="10" t="s">
        <v>0</v>
      </c>
      <c r="F3" s="7"/>
    </row>
    <row r="4" spans="1:6" ht="18">
      <c r="A4" s="14">
        <v>45105</v>
      </c>
      <c r="B4" s="10" t="s">
        <v>1</v>
      </c>
      <c r="F4" s="8"/>
    </row>
    <row r="5" spans="1:6" ht="18">
      <c r="A5" s="14">
        <v>45105</v>
      </c>
      <c r="B5" s="10" t="s">
        <v>2</v>
      </c>
      <c r="F5" s="6"/>
    </row>
    <row r="6" spans="1:6" ht="18">
      <c r="A6" s="14">
        <v>45105</v>
      </c>
      <c r="B6" s="10" t="s">
        <v>3</v>
      </c>
      <c r="F6" s="7"/>
    </row>
    <row r="7" spans="1:6" ht="18">
      <c r="A7" s="14">
        <v>45105</v>
      </c>
      <c r="B7" s="10" t="s">
        <v>4</v>
      </c>
      <c r="F7" s="8"/>
    </row>
    <row r="8" spans="1:6" ht="18">
      <c r="A8" s="14">
        <v>45105</v>
      </c>
      <c r="B8" s="10" t="s">
        <v>5</v>
      </c>
      <c r="F8" s="6"/>
    </row>
    <row r="9" spans="1:6" ht="18">
      <c r="A9" s="14">
        <v>45105</v>
      </c>
      <c r="B9" s="10" t="s">
        <v>6</v>
      </c>
      <c r="F9" s="7"/>
    </row>
    <row r="10" spans="1:6" ht="18">
      <c r="A10" s="14">
        <v>45105</v>
      </c>
      <c r="B10" s="10" t="s">
        <v>7</v>
      </c>
      <c r="F10" s="8"/>
    </row>
    <row r="11" spans="1:6" ht="18">
      <c r="A11" s="14">
        <v>45105</v>
      </c>
      <c r="B11" s="10" t="s">
        <v>8</v>
      </c>
      <c r="F11" s="6"/>
    </row>
    <row r="12" spans="1:6" ht="18">
      <c r="A12" s="14">
        <v>45105</v>
      </c>
      <c r="B12" s="15" t="s">
        <v>23</v>
      </c>
      <c r="F12" s="7"/>
    </row>
    <row r="13" spans="1:6" ht="18">
      <c r="A13" s="14">
        <v>45105</v>
      </c>
      <c r="B13" s="10" t="s">
        <v>9</v>
      </c>
      <c r="F13" s="8"/>
    </row>
    <row r="14" spans="1:6" ht="18">
      <c r="A14" s="3">
        <v>45106</v>
      </c>
      <c r="B14" s="15" t="s">
        <v>15</v>
      </c>
      <c r="F14" s="6"/>
    </row>
    <row r="15" spans="1:6" ht="18">
      <c r="A15" s="3">
        <v>45106</v>
      </c>
      <c r="B15" s="15" t="s">
        <v>16</v>
      </c>
      <c r="F15" s="7"/>
    </row>
    <row r="16" spans="1:6" ht="18">
      <c r="A16" s="3">
        <v>45106</v>
      </c>
      <c r="B16" s="15" t="s">
        <v>0</v>
      </c>
      <c r="F16" s="8"/>
    </row>
    <row r="17" spans="1:6" ht="18">
      <c r="A17" s="3">
        <v>45106</v>
      </c>
      <c r="B17" s="15" t="s">
        <v>17</v>
      </c>
      <c r="F17" s="6"/>
    </row>
    <row r="18" spans="1:6" ht="18">
      <c r="A18" s="3">
        <v>45106</v>
      </c>
      <c r="B18" s="15" t="s">
        <v>18</v>
      </c>
      <c r="F18" s="7"/>
    </row>
    <row r="19" spans="1:6" ht="18">
      <c r="A19" s="3">
        <v>45106</v>
      </c>
      <c r="B19" s="15" t="s">
        <v>23</v>
      </c>
      <c r="F19" s="8"/>
    </row>
    <row r="20" spans="1:6" ht="18">
      <c r="A20" s="3">
        <v>45106</v>
      </c>
      <c r="B20" s="15" t="s">
        <v>19</v>
      </c>
      <c r="F20" s="6"/>
    </row>
    <row r="21" spans="1:6" ht="18">
      <c r="A21" s="3">
        <v>45106</v>
      </c>
      <c r="B21" s="15" t="s">
        <v>20</v>
      </c>
      <c r="F21" s="7"/>
    </row>
    <row r="22" spans="1:6" ht="18">
      <c r="A22" s="3">
        <v>45106</v>
      </c>
      <c r="B22" s="15" t="s">
        <v>21</v>
      </c>
      <c r="F22" s="8"/>
    </row>
    <row r="23" spans="1:6" ht="18">
      <c r="A23" s="3">
        <v>45106</v>
      </c>
      <c r="B23" s="15" t="s">
        <v>24</v>
      </c>
      <c r="F23" s="6"/>
    </row>
    <row r="24" spans="1:6" ht="18">
      <c r="A24" s="3">
        <v>45106</v>
      </c>
      <c r="B24" s="15" t="s">
        <v>22</v>
      </c>
      <c r="F24" s="7"/>
    </row>
    <row r="25" spans="1:6">
      <c r="A25" s="3">
        <v>45106</v>
      </c>
      <c r="B25" s="2" t="s">
        <v>25</v>
      </c>
      <c r="F25" s="8"/>
    </row>
    <row r="26" spans="1:6">
      <c r="F26" s="6"/>
    </row>
    <row r="27" spans="1:6" ht="15.75">
      <c r="F27" s="7"/>
    </row>
  </sheetData>
  <autoFilter ref="A1:B27" xr:uid="{53676DE1-72E9-46E8-803B-250BBB2217D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Mihail Spasov</cp:lastModifiedBy>
  <dcterms:created xsi:type="dcterms:W3CDTF">2023-06-28T06:59:42Z</dcterms:created>
  <dcterms:modified xsi:type="dcterms:W3CDTF">2023-06-28T23:11:07Z</dcterms:modified>
</cp:coreProperties>
</file>