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1MPI_2018_2019_compiled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<sst xmlns="http://schemas.openxmlformats.org/spreadsheetml/2006/main" count="12704" uniqueCount="3622">
  <si>
    <t xml:space="preserve">NUMERO</t>
  </si>
  <si>
    <t xml:space="preserve">INE</t>
  </si>
  <si>
    <t xml:space="preserve">NOM</t>
  </si>
  <si>
    <t xml:space="preserve">PRENOM</t>
  </si>
  <si>
    <t xml:space="preserve">DATE_DE_NAISSANCE</t>
  </si>
  <si>
    <t xml:space="preserve">LIEU_DE_NAISSANCE</t>
  </si>
  <si>
    <t xml:space="preserve">SEXE</t>
  </si>
  <si>
    <t xml:space="preserve">PAYS_DE_NAISSANCE</t>
  </si>
  <si>
    <t xml:space="preserve">NATIONALITE</t>
  </si>
  <si>
    <t xml:space="preserve">REGION_DE_NAISSANCE</t>
  </si>
  <si>
    <t xml:space="preserve">EMAILE INSTITUTIONEL</t>
  </si>
  <si>
    <t xml:space="preserve">EMAIL PERSONNEL</t>
  </si>
  <si>
    <t xml:space="preserve">PORTABLE</t>
  </si>
  <si>
    <t xml:space="preserve">CREDIT</t>
  </si>
  <si>
    <t xml:space="preserve">SESSION</t>
  </si>
  <si>
    <t xml:space="preserve">MENTION</t>
  </si>
  <si>
    <t xml:space="preserve">MOYENNE ANNUELLE</t>
  </si>
  <si>
    <t xml:space="preserve">RESULTAT</t>
  </si>
  <si>
    <t xml:space="preserve">Année BAC</t>
  </si>
  <si>
    <t xml:space="preserve">Série</t>
  </si>
  <si>
    <t xml:space="preserve">Ets. de provenance</t>
  </si>
  <si>
    <t xml:space="preserve">Type candidature</t>
  </si>
  <si>
    <t xml:space="preserve">Académie de l'Ets. Prov.</t>
  </si>
  <si>
    <t xml:space="preserve">Résidence</t>
  </si>
  <si>
    <t xml:space="preserve">Centre d'Ec.</t>
  </si>
  <si>
    <t xml:space="preserve">Nbre Fois au BAC</t>
  </si>
  <si>
    <t xml:space="preserve">Mention</t>
  </si>
  <si>
    <t xml:space="preserve">Résultat</t>
  </si>
  <si>
    <t xml:space="preserve">Groupe Résultat</t>
  </si>
  <si>
    <t xml:space="preserve">Année de l'Extrait EC</t>
  </si>
  <si>
    <t xml:space="preserve">Moy. nde</t>
  </si>
  <si>
    <t xml:space="preserve">Moy. ère</t>
  </si>
  <si>
    <t xml:space="preserve">Moy. S Term.</t>
  </si>
  <si>
    <t xml:space="preserve">MATH</t>
  </si>
  <si>
    <t xml:space="preserve">SCPH</t>
  </si>
  <si>
    <t xml:space="preserve">FR</t>
  </si>
  <si>
    <t xml:space="preserve">PHILO</t>
  </si>
  <si>
    <t xml:space="preserve">AN</t>
  </si>
  <si>
    <t xml:space="preserve">Tot. Pts au Grp. </t>
  </si>
  <si>
    <t xml:space="preserve">Moyenne au Grp. </t>
  </si>
  <si>
    <t xml:space="preserve">Moy. Gle</t>
  </si>
  <si>
    <t xml:space="preserve">Moy. sur Mat.Fond.</t>
  </si>
  <si>
    <t xml:space="preserve">Age en Decembre</t>
  </si>
  <si>
    <t xml:space="preserve">Score BAC</t>
  </si>
  <si>
    <t xml:space="preserve">Rang BAC</t>
  </si>
  <si>
    <t xml:space="preserve">Score L1</t>
  </si>
  <si>
    <t xml:space="preserve">Rang L1</t>
  </si>
  <si>
    <t xml:space="preserve">201808T5Q</t>
  </si>
  <si>
    <t xml:space="preserve">N00C8DB20182</t>
  </si>
  <si>
    <t xml:space="preserve">AW</t>
  </si>
  <si>
    <t xml:space="preserve">Fatimata</t>
  </si>
  <si>
    <t xml:space="preserve">NDIAREME LIMAMOULAYE</t>
  </si>
  <si>
    <t xml:space="preserve">F</t>
  </si>
  <si>
    <t xml:space="preserve">Sénégal</t>
  </si>
  <si>
    <t xml:space="preserve">Sénégalaise</t>
  </si>
  <si>
    <t xml:space="preserve"> Dakar</t>
  </si>
  <si>
    <t xml:space="preserve">fatimata5.aw@ucad.edu.sn</t>
  </si>
  <si>
    <t xml:space="preserve">fatimaaw1998@gmail.com</t>
  </si>
  <si>
    <t xml:space="preserve">Deuxième Session</t>
  </si>
  <si>
    <t xml:space="preserve">None</t>
  </si>
  <si>
    <t xml:space="preserve">02.50</t>
  </si>
  <si>
    <t xml:space="preserve">NON ADMIS</t>
  </si>
  <si>
    <t xml:space="preserve">S2</t>
  </si>
  <si>
    <t xml:space="preserve">LYCEE SEYDINA LIMAMOULAYE</t>
  </si>
  <si>
    <t xml:space="preserve">O</t>
  </si>
  <si>
    <t xml:space="preserve">Académie de Pikine - Guédiawaye</t>
  </si>
  <si>
    <t xml:space="preserve">GUEDIAWAYE</t>
  </si>
  <si>
    <t xml:space="preserve">Pass</t>
  </si>
  <si>
    <t xml:space="preserve">ADM</t>
  </si>
  <si>
    <t xml:space="preserve">10.44</t>
  </si>
  <si>
    <t xml:space="preserve">9.7</t>
  </si>
  <si>
    <t xml:space="preserve">8.17</t>
  </si>
  <si>
    <t xml:space="preserve">8.57</t>
  </si>
  <si>
    <t xml:space="preserve">9.23</t>
  </si>
  <si>
    <t xml:space="preserve">10.92</t>
  </si>
  <si>
    <t xml:space="preserve">10.59</t>
  </si>
  <si>
    <t xml:space="preserve">201808PA1</t>
  </si>
  <si>
    <t xml:space="preserve">N00B99420181</t>
  </si>
  <si>
    <t xml:space="preserve">BA</t>
  </si>
  <si>
    <t xml:space="preserve">Abdoul Aziz</t>
  </si>
  <si>
    <t xml:space="preserve">DAKAR</t>
  </si>
  <si>
    <t xml:space="preserve">M</t>
  </si>
  <si>
    <t xml:space="preserve">abdoulaziz20.ba@ucad.edu.sn</t>
  </si>
  <si>
    <t xml:space="preserve">baabdouazziz@gmail.com</t>
  </si>
  <si>
    <t xml:space="preserve">08.74</t>
  </si>
  <si>
    <t xml:space="preserve">LYCEE DES PARCELLES ASSAINIES U13</t>
  </si>
  <si>
    <t xml:space="preserve">Académie de Dakar</t>
  </si>
  <si>
    <t xml:space="preserve">PARCELLES ASSAINIES</t>
  </si>
  <si>
    <t xml:space="preserve">ECOLE CATHOLIQUE CARDINAL HYACINTHE THIANDOUM</t>
  </si>
  <si>
    <t xml:space="preserve">ABien</t>
  </si>
  <si>
    <t xml:space="preserve">11.53</t>
  </si>
  <si>
    <t xml:space="preserve">11.24</t>
  </si>
  <si>
    <t xml:space="preserve">12.03</t>
  </si>
  <si>
    <t xml:space="preserve">13.3</t>
  </si>
  <si>
    <t xml:space="preserve">13.47</t>
  </si>
  <si>
    <t xml:space="preserve">201808MM7</t>
  </si>
  <si>
    <t xml:space="preserve">N00A4D620181</t>
  </si>
  <si>
    <t xml:space="preserve">Abdoulaye</t>
  </si>
  <si>
    <t xml:space="preserve">COLIBANTAN</t>
  </si>
  <si>
    <t xml:space="preserve"> Tambacounda</t>
  </si>
  <si>
    <t xml:space="preserve">abdoulaye129.ba@ucad.edu.sn</t>
  </si>
  <si>
    <t xml:space="preserve">moro1.cisse@ucad.edu.sn</t>
  </si>
  <si>
    <t xml:space="preserve">Passable</t>
  </si>
  <si>
    <t xml:space="preserve">10.97</t>
  </si>
  <si>
    <t xml:space="preserve">PASSE</t>
  </si>
  <si>
    <t xml:space="preserve">LYCEE MAME CHEIKH MBAYE</t>
  </si>
  <si>
    <t xml:space="preserve">Académie de Tambacounda</t>
  </si>
  <si>
    <t xml:space="preserve">TAMBACOUNDA</t>
  </si>
  <si>
    <t xml:space="preserve">13.57</t>
  </si>
  <si>
    <t xml:space="preserve">13.02</t>
  </si>
  <si>
    <t xml:space="preserve">11.41</t>
  </si>
  <si>
    <t xml:space="preserve">11.57</t>
  </si>
  <si>
    <t xml:space="preserve">8.85</t>
  </si>
  <si>
    <t xml:space="preserve">11.46</t>
  </si>
  <si>
    <t xml:space="preserve">11.82</t>
  </si>
  <si>
    <t xml:space="preserve">201808MPG</t>
  </si>
  <si>
    <t xml:space="preserve">N008D1220181</t>
  </si>
  <si>
    <t xml:space="preserve">Ablaye</t>
  </si>
  <si>
    <t xml:space="preserve">KEUR YORO EGUE</t>
  </si>
  <si>
    <t xml:space="preserve"> Kaolack</t>
  </si>
  <si>
    <t xml:space="preserve">ablaye8.ba@ucad.edu.sn</t>
  </si>
  <si>
    <t xml:space="preserve">ablayeba631999@gmail.com</t>
  </si>
  <si>
    <t xml:space="preserve">08.34</t>
  </si>
  <si>
    <t xml:space="preserve">AUTORISE</t>
  </si>
  <si>
    <t xml:space="preserve">LYCEE MABA DIAKHOU BA</t>
  </si>
  <si>
    <t xml:space="preserve">Académie de Kaolack</t>
  </si>
  <si>
    <t xml:space="preserve">NIORO</t>
  </si>
  <si>
    <t xml:space="preserve">14.87</t>
  </si>
  <si>
    <t xml:space="preserve">13.99</t>
  </si>
  <si>
    <t xml:space="preserve">10.42</t>
  </si>
  <si>
    <t xml:space="preserve">10.94</t>
  </si>
  <si>
    <t xml:space="preserve">8.92</t>
  </si>
  <si>
    <t xml:space="preserve">9.65</t>
  </si>
  <si>
    <t xml:space="preserve">201808TX0</t>
  </si>
  <si>
    <t xml:space="preserve">N00201A20182</t>
  </si>
  <si>
    <t xml:space="preserve">Aïssatou</t>
  </si>
  <si>
    <t xml:space="preserve">N DOFFANE</t>
  </si>
  <si>
    <t xml:space="preserve">aissatou57.ba@ucad.edu.sn</t>
  </si>
  <si>
    <t xml:space="preserve">bbeiaicha98@gmail.com</t>
  </si>
  <si>
    <t xml:space="preserve">10.31</t>
  </si>
  <si>
    <t xml:space="preserve">LYCEE DE NDOFFANE</t>
  </si>
  <si>
    <t xml:space="preserve">NDOFFANE</t>
  </si>
  <si>
    <t xml:space="preserve">12.82</t>
  </si>
  <si>
    <t xml:space="preserve">12.32</t>
  </si>
  <si>
    <t xml:space="preserve">10.58</t>
  </si>
  <si>
    <t xml:space="preserve">9.88</t>
  </si>
  <si>
    <t xml:space="preserve">201808SGS</t>
  </si>
  <si>
    <t xml:space="preserve">N007F5120181</t>
  </si>
  <si>
    <t xml:space="preserve">Boubacar</t>
  </si>
  <si>
    <t xml:space="preserve">BARGNY</t>
  </si>
  <si>
    <t xml:space="preserve">boubacar37.ba@ucad.edu.sn</t>
  </si>
  <si>
    <t xml:space="preserve">baboubacar374@gmail.com</t>
  </si>
  <si>
    <t xml:space="preserve">08.39</t>
  </si>
  <si>
    <t xml:space="preserve">LYCEE CAMP MARCHAND DE RUFISQUE</t>
  </si>
  <si>
    <t xml:space="preserve">Académie de Rufisque</t>
  </si>
  <si>
    <t xml:space="preserve">RUFISQUE</t>
  </si>
  <si>
    <t xml:space="preserve">CEM MOMAR SENE WALY</t>
  </si>
  <si>
    <t xml:space="preserve">12.52</t>
  </si>
  <si>
    <t xml:space="preserve">10.47</t>
  </si>
  <si>
    <t xml:space="preserve">12.75</t>
  </si>
  <si>
    <t xml:space="preserve">11.97</t>
  </si>
  <si>
    <t xml:space="preserve">10.65</t>
  </si>
  <si>
    <t xml:space="preserve">201707Y3V</t>
  </si>
  <si>
    <t xml:space="preserve">N0027F320171</t>
  </si>
  <si>
    <t xml:space="preserve">Daouda</t>
  </si>
  <si>
    <t xml:space="preserve">PATACOUR</t>
  </si>
  <si>
    <t xml:space="preserve"> Louga</t>
  </si>
  <si>
    <t xml:space="preserve">daouda11.ba@ucad.edu.sn</t>
  </si>
  <si>
    <t xml:space="preserve">badaoudaaliou97@gmail.com</t>
  </si>
  <si>
    <t xml:space="preserve">08.60</t>
  </si>
  <si>
    <t xml:space="preserve">CANDIDAT INDIVIDUEL DIOURBEL (CAOSP)</t>
  </si>
  <si>
    <t xml:space="preserve">I</t>
  </si>
  <si>
    <t xml:space="preserve">Académie de Diourbel</t>
  </si>
  <si>
    <t xml:space="preserve">DIOURBEL</t>
  </si>
  <si>
    <t xml:space="preserve">CEM GAINDE FATMA MBACKE</t>
  </si>
  <si>
    <t xml:space="preserve">9.27</t>
  </si>
  <si>
    <t xml:space="preserve">11.42</t>
  </si>
  <si>
    <t xml:space="preserve">13.06</t>
  </si>
  <si>
    <t xml:space="preserve">201808TR9</t>
  </si>
  <si>
    <t xml:space="preserve">N006DFF20182</t>
  </si>
  <si>
    <t xml:space="preserve">Fatoumata Binetou</t>
  </si>
  <si>
    <t xml:space="preserve">KARANG POSTE</t>
  </si>
  <si>
    <t xml:space="preserve"> Fatick</t>
  </si>
  <si>
    <t xml:space="preserve">fatoumatabinetou2.ba@ucad.edu.sn</t>
  </si>
  <si>
    <t xml:space="preserve">matabinetou@gmail.com</t>
  </si>
  <si>
    <t xml:space="preserve">02.91</t>
  </si>
  <si>
    <t xml:space="preserve">COURS PRIVES MBOUTOU SOW</t>
  </si>
  <si>
    <t xml:space="preserve">KAOLACK</t>
  </si>
  <si>
    <t xml:space="preserve">COLLEGE PIE XII</t>
  </si>
  <si>
    <t xml:space="preserve">12.78</t>
  </si>
  <si>
    <t xml:space="preserve">11.5</t>
  </si>
  <si>
    <t xml:space="preserve">11.72</t>
  </si>
  <si>
    <t xml:space="preserve">12.17</t>
  </si>
  <si>
    <t xml:space="preserve">9.41</t>
  </si>
  <si>
    <t xml:space="preserve">201808NMT</t>
  </si>
  <si>
    <t xml:space="preserve">N002B9120181</t>
  </si>
  <si>
    <t xml:space="preserve">Ibrahima</t>
  </si>
  <si>
    <t xml:space="preserve">KEUR MALLE</t>
  </si>
  <si>
    <t xml:space="preserve">ibrahima156.ba@ucad.edu.sn</t>
  </si>
  <si>
    <t xml:space="preserve">baibrahima350@gmail.com</t>
  </si>
  <si>
    <t xml:space="preserve">Première Session</t>
  </si>
  <si>
    <t xml:space="preserve">10.16</t>
  </si>
  <si>
    <t xml:space="preserve">15.11</t>
  </si>
  <si>
    <t xml:space="preserve">11.75</t>
  </si>
  <si>
    <t xml:space="preserve">12.09</t>
  </si>
  <si>
    <t xml:space="preserve">12.44</t>
  </si>
  <si>
    <t xml:space="preserve">10.53</t>
  </si>
  <si>
    <t xml:space="preserve">201808JV7</t>
  </si>
  <si>
    <t xml:space="preserve">N0034B620181</t>
  </si>
  <si>
    <t xml:space="preserve">Ibrahima Mody</t>
  </si>
  <si>
    <t xml:space="preserve">LATMINGUE</t>
  </si>
  <si>
    <t xml:space="preserve">ibrahimamody.ba@ucad.edu.sn</t>
  </si>
  <si>
    <t xml:space="preserve">baibrahimamody28@gmail.com</t>
  </si>
  <si>
    <t xml:space="preserve">LYCEE DE LATMINGUE</t>
  </si>
  <si>
    <t xml:space="preserve">KOUTAL</t>
  </si>
  <si>
    <t xml:space="preserve">LYCEE DE KOUTAL</t>
  </si>
  <si>
    <t xml:space="preserve">12.67</t>
  </si>
  <si>
    <t xml:space="preserve">11.54</t>
  </si>
  <si>
    <t xml:space="preserve">12.56</t>
  </si>
  <si>
    <t xml:space="preserve">13.29</t>
  </si>
  <si>
    <t xml:space="preserve">201808PI2</t>
  </si>
  <si>
    <t xml:space="preserve">N008D7F20181</t>
  </si>
  <si>
    <t xml:space="preserve">Isma</t>
  </si>
  <si>
    <t xml:space="preserve">KEUR SAMBOU I</t>
  </si>
  <si>
    <t xml:space="preserve">isma2.ba@ucad.edu.sn</t>
  </si>
  <si>
    <t xml:space="preserve">ismaba617@gmail.com</t>
  </si>
  <si>
    <t xml:space="preserve">05.33</t>
  </si>
  <si>
    <t xml:space="preserve">ECOLE PRIVEE LES TROIS SCIENTIFIQUES</t>
  </si>
  <si>
    <t xml:space="preserve">8.19</t>
  </si>
  <si>
    <t xml:space="preserve">10.54</t>
  </si>
  <si>
    <t xml:space="preserve">11.29</t>
  </si>
  <si>
    <t xml:space="preserve">201808V1N</t>
  </si>
  <si>
    <t xml:space="preserve">N0067A620181</t>
  </si>
  <si>
    <t xml:space="preserve">Kanta</t>
  </si>
  <si>
    <t xml:space="preserve">NDIAWENE</t>
  </si>
  <si>
    <t xml:space="preserve">kanta.ba@ucad.edu.sn</t>
  </si>
  <si>
    <t xml:space="preserve">kantaba77@gmail.com</t>
  </si>
  <si>
    <t xml:space="preserve">09.53</t>
  </si>
  <si>
    <t xml:space="preserve">LYCEE DE TAIBA NIASSENE</t>
  </si>
  <si>
    <t xml:space="preserve">TAIBA NIASSENE</t>
  </si>
  <si>
    <t xml:space="preserve">14.29</t>
  </si>
  <si>
    <t xml:space="preserve">13.07</t>
  </si>
  <si>
    <t xml:space="preserve">9.92</t>
  </si>
  <si>
    <t xml:space="preserve">10.05</t>
  </si>
  <si>
    <t xml:space="preserve">8.5</t>
  </si>
  <si>
    <t xml:space="preserve">201808TVJ</t>
  </si>
  <si>
    <t xml:space="preserve">N00029820182</t>
  </si>
  <si>
    <t xml:space="preserve">Khady Sy</t>
  </si>
  <si>
    <t xml:space="preserve">THIANGAYE</t>
  </si>
  <si>
    <t xml:space="preserve"> Saint-Louis</t>
  </si>
  <si>
    <t xml:space="preserve">khadysy.ba@ucad.edu.sn</t>
  </si>
  <si>
    <t xml:space="preserve">sykhadyba840@gmail.com</t>
  </si>
  <si>
    <t xml:space="preserve">03.19</t>
  </si>
  <si>
    <t xml:space="preserve">LYCEE DE FANAYE</t>
  </si>
  <si>
    <t xml:space="preserve">Académie de Saint - Louis</t>
  </si>
  <si>
    <t xml:space="preserve">FANAYE</t>
  </si>
  <si>
    <t xml:space="preserve">12.38</t>
  </si>
  <si>
    <t xml:space="preserve">11.05</t>
  </si>
  <si>
    <t xml:space="preserve">11.77</t>
  </si>
  <si>
    <t xml:space="preserve">201708CY1</t>
  </si>
  <si>
    <t xml:space="preserve">N00438E20172</t>
  </si>
  <si>
    <t xml:space="preserve">Khardiata</t>
  </si>
  <si>
    <t xml:space="preserve">RICOTTE</t>
  </si>
  <si>
    <t xml:space="preserve">khardiata8.ba@ucad.edu.sn</t>
  </si>
  <si>
    <t xml:space="preserve">Kadiaba996@gmail.com</t>
  </si>
  <si>
    <t xml:space="preserve">07.16</t>
  </si>
  <si>
    <t xml:space="preserve">ECOLE PAPA MAR DIOP</t>
  </si>
  <si>
    <t xml:space="preserve">Académie de Saint-Louis</t>
  </si>
  <si>
    <t xml:space="preserve">SAINT LOUIS</t>
  </si>
  <si>
    <t xml:space="preserve">LYCEE TECHNIQUE ANDRE PEYTAVIN</t>
  </si>
  <si>
    <t xml:space="preserve">12.9</t>
  </si>
  <si>
    <t xml:space="preserve">10.5</t>
  </si>
  <si>
    <t xml:space="preserve">8.12</t>
  </si>
  <si>
    <t xml:space="preserve">20170871Q</t>
  </si>
  <si>
    <t xml:space="preserve">N0037D320171</t>
  </si>
  <si>
    <t xml:space="preserve">Mamadou</t>
  </si>
  <si>
    <t xml:space="preserve">RICHARD  TOLL</t>
  </si>
  <si>
    <t xml:space="preserve">mamadou165.ba@ucad.edu.sn</t>
  </si>
  <si>
    <t xml:space="preserve">mba300696@gmail.com</t>
  </si>
  <si>
    <t xml:space="preserve">05.39</t>
  </si>
  <si>
    <t xml:space="preserve">LYCEE DE RICHARD TOLL</t>
  </si>
  <si>
    <t xml:space="preserve">RICHARD TOLL</t>
  </si>
  <si>
    <t xml:space="preserve">10.52</t>
  </si>
  <si>
    <t xml:space="preserve">8.29</t>
  </si>
  <si>
    <t xml:space="preserve">9.94</t>
  </si>
  <si>
    <t xml:space="preserve">11.35</t>
  </si>
  <si>
    <t xml:space="preserve">2017088SW</t>
  </si>
  <si>
    <t xml:space="preserve">N0006A820171</t>
  </si>
  <si>
    <t xml:space="preserve">Oumar</t>
  </si>
  <si>
    <t xml:space="preserve">MALEME HODDAR</t>
  </si>
  <si>
    <t xml:space="preserve">Kaffrine</t>
  </si>
  <si>
    <t xml:space="preserve">oumar67.ba@ucad.edu.sn</t>
  </si>
  <si>
    <t xml:space="preserve">thebestomze@gmail.com</t>
  </si>
  <si>
    <t xml:space="preserve">06.26</t>
  </si>
  <si>
    <t xml:space="preserve">S1</t>
  </si>
  <si>
    <t xml:space="preserve">LYCEE WAOUNDE NDIAYE</t>
  </si>
  <si>
    <t xml:space="preserve">BAKEL</t>
  </si>
  <si>
    <t xml:space="preserve">14.5</t>
  </si>
  <si>
    <t xml:space="preserve">15.33</t>
  </si>
  <si>
    <t xml:space="preserve">11.47</t>
  </si>
  <si>
    <t xml:space="preserve">11.06</t>
  </si>
  <si>
    <t xml:space="preserve">9.5</t>
  </si>
  <si>
    <t xml:space="preserve">201808SKH</t>
  </si>
  <si>
    <t xml:space="preserve">N00AB4120181</t>
  </si>
  <si>
    <t xml:space="preserve">oumar72.ba@ucad.edu.sn</t>
  </si>
  <si>
    <t xml:space="preserve">oumarba2825@gmail.com</t>
  </si>
  <si>
    <t xml:space="preserve">04.96</t>
  </si>
  <si>
    <t xml:space="preserve">LYCEE DE DAHRA</t>
  </si>
  <si>
    <t xml:space="preserve">Académie de Louga</t>
  </si>
  <si>
    <t xml:space="preserve">DAHRA</t>
  </si>
  <si>
    <t xml:space="preserve">14.18</t>
  </si>
  <si>
    <t xml:space="preserve">13.94</t>
  </si>
  <si>
    <t xml:space="preserve">12.62</t>
  </si>
  <si>
    <t xml:space="preserve">11.16</t>
  </si>
  <si>
    <t xml:space="preserve">9.18</t>
  </si>
  <si>
    <t xml:space="preserve">201708CTC</t>
  </si>
  <si>
    <t xml:space="preserve">N003D1020172</t>
  </si>
  <si>
    <t xml:space="preserve">Sanou</t>
  </si>
  <si>
    <t xml:space="preserve">GOUDOMP</t>
  </si>
  <si>
    <t xml:space="preserve">Sédhiou</t>
  </si>
  <si>
    <t xml:space="preserve">sanou.ba@ucad.edu.sn</t>
  </si>
  <si>
    <t xml:space="preserve">basanou8@gmail.com</t>
  </si>
  <si>
    <t xml:space="preserve">10.00</t>
  </si>
  <si>
    <t xml:space="preserve">LYCEE DE GOUDOMP</t>
  </si>
  <si>
    <t xml:space="preserve">Académie de Sédhiou</t>
  </si>
  <si>
    <t xml:space="preserve">GOUDOMP </t>
  </si>
  <si>
    <t xml:space="preserve">11.9</t>
  </si>
  <si>
    <t xml:space="preserve">10.39</t>
  </si>
  <si>
    <t xml:space="preserve">10.89</t>
  </si>
  <si>
    <t xml:space="preserve">9.19</t>
  </si>
  <si>
    <t xml:space="preserve">8.46</t>
  </si>
  <si>
    <t xml:space="preserve">11.08</t>
  </si>
  <si>
    <t xml:space="preserve">13.12</t>
  </si>
  <si>
    <t xml:space="preserve">201808UVD</t>
  </si>
  <si>
    <t xml:space="preserve">N0058DD20181</t>
  </si>
  <si>
    <t xml:space="preserve">Serigne Falilou</t>
  </si>
  <si>
    <t xml:space="preserve">Meckhé</t>
  </si>
  <si>
    <t xml:space="preserve"> Thiès</t>
  </si>
  <si>
    <t xml:space="preserve">serignefalilou1.ba@ucad.edu.sn</t>
  </si>
  <si>
    <t xml:space="preserve">fallou98.ba@gmail.com</t>
  </si>
  <si>
    <t xml:space="preserve">03.81</t>
  </si>
  <si>
    <t xml:space="preserve">LYCEE CHEIKH MOURATH NDAO</t>
  </si>
  <si>
    <t xml:space="preserve">Académie de Thiès</t>
  </si>
  <si>
    <t xml:space="preserve">MEKHE</t>
  </si>
  <si>
    <t xml:space="preserve">CEM  CHEIKH MOURATH NDAO DE MEKHE</t>
  </si>
  <si>
    <t xml:space="preserve">12.91</t>
  </si>
  <si>
    <t xml:space="preserve">11.36</t>
  </si>
  <si>
    <t xml:space="preserve">8.79</t>
  </si>
  <si>
    <t xml:space="preserve">9.4</t>
  </si>
  <si>
    <t xml:space="preserve">10.08</t>
  </si>
  <si>
    <t xml:space="preserve">201808KE9</t>
  </si>
  <si>
    <t xml:space="preserve">N00351D20181</t>
  </si>
  <si>
    <t xml:space="preserve">Thierno Mamadou Saliou</t>
  </si>
  <si>
    <t xml:space="preserve">ZIGUINCHOR</t>
  </si>
  <si>
    <t xml:space="preserve"> Ziguinchor</t>
  </si>
  <si>
    <t xml:space="preserve">thiernomamadousaliou.ba@ucad.edu.sn</t>
  </si>
  <si>
    <t xml:space="preserve">salioutmsb@gmail.com</t>
  </si>
  <si>
    <t xml:space="preserve">LYCEE DJIGNABO</t>
  </si>
  <si>
    <t xml:space="preserve">Académie de Ziguinchor</t>
  </si>
  <si>
    <t xml:space="preserve">COLLEGE SAINT CHARLES LWANGA</t>
  </si>
  <si>
    <t xml:space="preserve">13.5</t>
  </si>
  <si>
    <t xml:space="preserve">10.99</t>
  </si>
  <si>
    <t xml:space="preserve">12.33</t>
  </si>
  <si>
    <t xml:space="preserve">12.5</t>
  </si>
  <si>
    <t xml:space="preserve">201808KBP</t>
  </si>
  <si>
    <t xml:space="preserve">N007D0E20181</t>
  </si>
  <si>
    <t xml:space="preserve">BADIANE</t>
  </si>
  <si>
    <t xml:space="preserve">Elhadji Ibrahima Baaye Niasse</t>
  </si>
  <si>
    <t xml:space="preserve">TAIBA NDIAYE</t>
  </si>
  <si>
    <t xml:space="preserve">elhadjiibrahimabaaye.badiane@ucad.edu.sn</t>
  </si>
  <si>
    <t xml:space="preserve">11.70</t>
  </si>
  <si>
    <t xml:space="preserve">LYCEE DE TAIBA  NDIAYE</t>
  </si>
  <si>
    <t xml:space="preserve">14.49</t>
  </si>
  <si>
    <t xml:space="preserve">13.63</t>
  </si>
  <si>
    <t xml:space="preserve">12.45</t>
  </si>
  <si>
    <t xml:space="preserve">12.69</t>
  </si>
  <si>
    <t xml:space="preserve">2017089S3</t>
  </si>
  <si>
    <t xml:space="preserve">N0035FB20172</t>
  </si>
  <si>
    <t xml:space="preserve">Fatou Bintou</t>
  </si>
  <si>
    <t xml:space="preserve">MALICOUNDA</t>
  </si>
  <si>
    <t xml:space="preserve">fatoubintou1.badiane@ucad.edu.sn</t>
  </si>
  <si>
    <t xml:space="preserve">diamanabd@gmail.com</t>
  </si>
  <si>
    <t xml:space="preserve">Assez-Bien</t>
  </si>
  <si>
    <t xml:space="preserve">12.00</t>
  </si>
  <si>
    <t xml:space="preserve">LYCEE CHEIKH AMADOU LAMINE DABO</t>
  </si>
  <si>
    <t xml:space="preserve">MBOUR</t>
  </si>
  <si>
    <t xml:space="preserve">COMPLEXE SCOLAIRE INTERN-KEUR MADIOR</t>
  </si>
  <si>
    <t xml:space="preserve">14.02</t>
  </si>
  <si>
    <t xml:space="preserve">12.76</t>
  </si>
  <si>
    <t xml:space="preserve">13.93</t>
  </si>
  <si>
    <t xml:space="preserve">10.15</t>
  </si>
  <si>
    <t xml:space="preserve">201808JCW</t>
  </si>
  <si>
    <t xml:space="preserve">N000B9520181</t>
  </si>
  <si>
    <t xml:space="preserve">BADIO</t>
  </si>
  <si>
    <t xml:space="preserve">Edouard Babacar</t>
  </si>
  <si>
    <t xml:space="preserve">KOLDA</t>
  </si>
  <si>
    <t xml:space="preserve"> Kolda</t>
  </si>
  <si>
    <t xml:space="preserve">edouardbabacar.badio@ucad.edu.sn</t>
  </si>
  <si>
    <t xml:space="preserve">badioedoubabacar@gmail.com</t>
  </si>
  <si>
    <t xml:space="preserve">07.54</t>
  </si>
  <si>
    <t xml:space="preserve">LYCEE CATHOLIQUE PRIVE "SAINT BENOIT"</t>
  </si>
  <si>
    <t xml:space="preserve">Académie de Kolda</t>
  </si>
  <si>
    <t xml:space="preserve">LYCEE ALPHA MOLO BALDE</t>
  </si>
  <si>
    <t xml:space="preserve">12.18</t>
  </si>
  <si>
    <t xml:space="preserve">11.93</t>
  </si>
  <si>
    <t xml:space="preserve">10.85</t>
  </si>
  <si>
    <t xml:space="preserve">201808PI1</t>
  </si>
  <si>
    <t xml:space="preserve">N00373220181</t>
  </si>
  <si>
    <t xml:space="preserve">BAH</t>
  </si>
  <si>
    <t xml:space="preserve">Elhadj Amadou</t>
  </si>
  <si>
    <t xml:space="preserve">MADINA</t>
  </si>
  <si>
    <t xml:space="preserve">Guinée-Conakry</t>
  </si>
  <si>
    <t xml:space="preserve">Guinéenne (conakry)</t>
  </si>
  <si>
    <t xml:space="preserve">elhadjamadou.bah@ucad.edu.sn</t>
  </si>
  <si>
    <t xml:space="preserve">elamadoubah945@gmail.com</t>
  </si>
  <si>
    <t xml:space="preserve">12.58</t>
  </si>
  <si>
    <t xml:space="preserve">15.35</t>
  </si>
  <si>
    <t xml:space="preserve">16.52</t>
  </si>
  <si>
    <t xml:space="preserve">14.84</t>
  </si>
  <si>
    <t xml:space="preserve">15.61</t>
  </si>
  <si>
    <t xml:space="preserve">11.96</t>
  </si>
  <si>
    <t xml:space="preserve">12.41</t>
  </si>
  <si>
    <t xml:space="preserve">201808M1F</t>
  </si>
  <si>
    <t xml:space="preserve">N00BB2720181</t>
  </si>
  <si>
    <t xml:space="preserve">Souleymane</t>
  </si>
  <si>
    <t xml:space="preserve">GUINAW   RAILS</t>
  </si>
  <si>
    <t xml:space="preserve">souleymane3.bah@ucad.edu.sn</t>
  </si>
  <si>
    <t xml:space="preserve">Souleymaneb412@gmail.com</t>
  </si>
  <si>
    <t xml:space="preserve">10.80</t>
  </si>
  <si>
    <t xml:space="preserve">LYCEE LAMINE GUEYE</t>
  </si>
  <si>
    <t xml:space="preserve">UNIVERSITE AMADOU HAMPATE BA</t>
  </si>
  <si>
    <t xml:space="preserve">12.34</t>
  </si>
  <si>
    <t xml:space="preserve">10.45</t>
  </si>
  <si>
    <t xml:space="preserve">9.74</t>
  </si>
  <si>
    <t xml:space="preserve">11.52</t>
  </si>
  <si>
    <t xml:space="preserve">201808P09</t>
  </si>
  <si>
    <t xml:space="preserve">N007E0D20181</t>
  </si>
  <si>
    <t xml:space="preserve">BAKHOUM</t>
  </si>
  <si>
    <t xml:space="preserve">Waly</t>
  </si>
  <si>
    <t xml:space="preserve">NGOYERE</t>
  </si>
  <si>
    <t xml:space="preserve">waly3.bakhoum@ucad.edu.sn</t>
  </si>
  <si>
    <t xml:space="preserve">waly2311225@gmail.com</t>
  </si>
  <si>
    <t xml:space="preserve">08.12</t>
  </si>
  <si>
    <t xml:space="preserve">LYCEE DE NIAKHAR</t>
  </si>
  <si>
    <t xml:space="preserve">Académie de Fatick</t>
  </si>
  <si>
    <t xml:space="preserve">NIAKHAR</t>
  </si>
  <si>
    <t xml:space="preserve">13.64</t>
  </si>
  <si>
    <t xml:space="preserve">11.14</t>
  </si>
  <si>
    <t xml:space="preserve">12.73</t>
  </si>
  <si>
    <t xml:space="preserve">10.67</t>
  </si>
  <si>
    <t xml:space="preserve">201808SMV</t>
  </si>
  <si>
    <t xml:space="preserve">N003C5120181</t>
  </si>
  <si>
    <t xml:space="preserve">BALDE</t>
  </si>
  <si>
    <t xml:space="preserve">Ibnou</t>
  </si>
  <si>
    <t xml:space="preserve">MEDINA GOUNASS</t>
  </si>
  <si>
    <t xml:space="preserve">ibnou1.balde@ucad.edu.sn</t>
  </si>
  <si>
    <t xml:space="preserve">baldeibnou48@gmail.com</t>
  </si>
  <si>
    <t xml:space="preserve">08.32</t>
  </si>
  <si>
    <t xml:space="preserve">ECOLE PRIVEE LAIQUE "LYCEE D'ELITE"</t>
  </si>
  <si>
    <t xml:space="preserve">10.12</t>
  </si>
  <si>
    <t xml:space="preserve">9.3</t>
  </si>
  <si>
    <t xml:space="preserve">13.85</t>
  </si>
  <si>
    <t xml:space="preserve">10.27</t>
  </si>
  <si>
    <t xml:space="preserve">11.18</t>
  </si>
  <si>
    <t xml:space="preserve">2017087W8</t>
  </si>
  <si>
    <t xml:space="preserve">N00804220171</t>
  </si>
  <si>
    <t xml:space="preserve">Mady</t>
  </si>
  <si>
    <t xml:space="preserve">SARE YORO DIAO</t>
  </si>
  <si>
    <t xml:space="preserve">mady1.balde@ucad.edu.sn</t>
  </si>
  <si>
    <t xml:space="preserve">baldemady1@gmail.com</t>
  </si>
  <si>
    <t xml:space="preserve">11.17</t>
  </si>
  <si>
    <t xml:space="preserve">S3</t>
  </si>
  <si>
    <t xml:space="preserve">LYCEE TECHNIQUE AMADOU BAMBA</t>
  </si>
  <si>
    <t xml:space="preserve">12.7</t>
  </si>
  <si>
    <t xml:space="preserve">9.28</t>
  </si>
  <si>
    <t xml:space="preserve">8.72</t>
  </si>
  <si>
    <t xml:space="preserve">20170807E</t>
  </si>
  <si>
    <t xml:space="preserve">N00351F20171</t>
  </si>
  <si>
    <t xml:space="preserve">Mama Samba</t>
  </si>
  <si>
    <t xml:space="preserve">SALAMATA</t>
  </si>
  <si>
    <t xml:space="preserve">mamasamba9.balde@ucad.edu.sn</t>
  </si>
  <si>
    <t xml:space="preserve">mamasambabalde166@gmail.com</t>
  </si>
  <si>
    <t xml:space="preserve">04.73</t>
  </si>
  <si>
    <t xml:space="preserve">ECOLE PRIVEE SERIGNE SOHIBOU MBACKE</t>
  </si>
  <si>
    <t xml:space="preserve">10.96</t>
  </si>
  <si>
    <t xml:space="preserve">12.35</t>
  </si>
  <si>
    <t xml:space="preserve">201808UHK</t>
  </si>
  <si>
    <t xml:space="preserve">N008AB720181</t>
  </si>
  <si>
    <t xml:space="preserve">mamadou50.balde@ucad.edu.sn</t>
  </si>
  <si>
    <t xml:space="preserve">oudamam97@gmail.com</t>
  </si>
  <si>
    <t xml:space="preserve">08.00</t>
  </si>
  <si>
    <t xml:space="preserve">LYCEE DE MBAO</t>
  </si>
  <si>
    <t xml:space="preserve">MBAO</t>
  </si>
  <si>
    <t xml:space="preserve">11.68</t>
  </si>
  <si>
    <t xml:space="preserve">9.66</t>
  </si>
  <si>
    <t xml:space="preserve">9.71</t>
  </si>
  <si>
    <t xml:space="preserve">201808KC6</t>
  </si>
  <si>
    <t xml:space="preserve">N0015E520181</t>
  </si>
  <si>
    <t xml:space="preserve">SARE DEMABO</t>
  </si>
  <si>
    <t xml:space="preserve">oumar29.balde@ucad.edu.sn</t>
  </si>
  <si>
    <t xml:space="preserve">k2mhosbkm@gmail.com</t>
  </si>
  <si>
    <t xml:space="preserve">12.97</t>
  </si>
  <si>
    <t xml:space="preserve">LYCEE CHERIF SAMSIDINE AIDARA</t>
  </si>
  <si>
    <t xml:space="preserve">VELINGARA</t>
  </si>
  <si>
    <t xml:space="preserve">CEM IV DE VELINGARA</t>
  </si>
  <si>
    <t xml:space="preserve">15.22</t>
  </si>
  <si>
    <t xml:space="preserve">14.68</t>
  </si>
  <si>
    <t xml:space="preserve">11.79</t>
  </si>
  <si>
    <t xml:space="preserve">11.63</t>
  </si>
  <si>
    <t xml:space="preserve">10.37</t>
  </si>
  <si>
    <t xml:space="preserve">201808MLV</t>
  </si>
  <si>
    <t xml:space="preserve">N00272C20182</t>
  </si>
  <si>
    <t xml:space="preserve">Oumou</t>
  </si>
  <si>
    <t xml:space="preserve">oumou6.balde@ucad.edu.sn</t>
  </si>
  <si>
    <t xml:space="preserve">oumoubald69@gmail.com</t>
  </si>
  <si>
    <t xml:space="preserve">09.42</t>
  </si>
  <si>
    <t xml:space="preserve">17.07</t>
  </si>
  <si>
    <t xml:space="preserve">12.68</t>
  </si>
  <si>
    <t xml:space="preserve">12.71</t>
  </si>
  <si>
    <t xml:space="preserve">13.16</t>
  </si>
  <si>
    <t xml:space="preserve">10.41</t>
  </si>
  <si>
    <t xml:space="preserve">201808LM6</t>
  </si>
  <si>
    <t xml:space="preserve">N00265520181</t>
  </si>
  <si>
    <t xml:space="preserve">BARRY</t>
  </si>
  <si>
    <t xml:space="preserve">Abdourahim</t>
  </si>
  <si>
    <t xml:space="preserve">KAFOUNTINE</t>
  </si>
  <si>
    <t xml:space="preserve">abdourahim2.barry@ucad.edu.sn</t>
  </si>
  <si>
    <t xml:space="preserve">abdourahimbarry0406@gmail.com</t>
  </si>
  <si>
    <t xml:space="preserve">LYCEE DE KAFOUNTINE</t>
  </si>
  <si>
    <t xml:space="preserve">12.86</t>
  </si>
  <si>
    <t xml:space="preserve">12.84</t>
  </si>
  <si>
    <t xml:space="preserve">12.72</t>
  </si>
  <si>
    <t xml:space="preserve">11.88</t>
  </si>
  <si>
    <t xml:space="preserve">2017081YL</t>
  </si>
  <si>
    <t xml:space="preserve">N0061FE20171</t>
  </si>
  <si>
    <t xml:space="preserve">Cheikh Tidiane Aliou Moumini</t>
  </si>
  <si>
    <t xml:space="preserve">cheikhtidianealiou.barry@ucad.edu.sn</t>
  </si>
  <si>
    <t xml:space="preserve">cheikhbarry8917@gmail.com</t>
  </si>
  <si>
    <t xml:space="preserve">10.13</t>
  </si>
  <si>
    <t xml:space="preserve">LYCEE DEMBA DIOP</t>
  </si>
  <si>
    <t xml:space="preserve">14.69</t>
  </si>
  <si>
    <t xml:space="preserve">10.19</t>
  </si>
  <si>
    <t xml:space="preserve">11.78</t>
  </si>
  <si>
    <t xml:space="preserve">11.04</t>
  </si>
  <si>
    <t xml:space="preserve">11.62</t>
  </si>
  <si>
    <t xml:space="preserve">12.59</t>
  </si>
  <si>
    <t xml:space="preserve">201808RYN</t>
  </si>
  <si>
    <t xml:space="preserve">N007EEA20181</t>
  </si>
  <si>
    <t xml:space="preserve">YEUMBEUL</t>
  </si>
  <si>
    <t xml:space="preserve">mamadou25.barry@ucad.edu.sn</t>
  </si>
  <si>
    <t xml:space="preserve">vieuxbarry21@gmail.com</t>
  </si>
  <si>
    <t xml:space="preserve">04.40</t>
  </si>
  <si>
    <t xml:space="preserve">CANDIDAT INDIVIDUEL DE PIKINE (CAOSP)</t>
  </si>
  <si>
    <t xml:space="preserve">LYCEE DE THIAROYE</t>
  </si>
  <si>
    <t xml:space="preserve">12.04</t>
  </si>
  <si>
    <t xml:space="preserve">14.47</t>
  </si>
  <si>
    <t xml:space="preserve">201808N04</t>
  </si>
  <si>
    <t xml:space="preserve">N001D0520181</t>
  </si>
  <si>
    <t xml:space="preserve">Mamadou Kolon</t>
  </si>
  <si>
    <t xml:space="preserve">mamadoukolon.barry@ucad.edu.sn</t>
  </si>
  <si>
    <t xml:space="preserve">mamadoucolonb@gmail.com</t>
  </si>
  <si>
    <t xml:space="preserve">LYCEE MIXTE MAURICE DELAFOSSE</t>
  </si>
  <si>
    <t xml:space="preserve">14.56</t>
  </si>
  <si>
    <t xml:space="preserve">13.03</t>
  </si>
  <si>
    <t xml:space="preserve">10.48</t>
  </si>
  <si>
    <t xml:space="preserve">201808S7U</t>
  </si>
  <si>
    <t xml:space="preserve">N00C05320181</t>
  </si>
  <si>
    <t xml:space="preserve">BATHILY</t>
  </si>
  <si>
    <t xml:space="preserve">Seydou Nourou</t>
  </si>
  <si>
    <t xml:space="preserve">seydounourou.bathily@ucad.edu.sn</t>
  </si>
  <si>
    <t xml:space="preserve">s.nouroubathily@gmail.com</t>
  </si>
  <si>
    <t xml:space="preserve">04.90</t>
  </si>
  <si>
    <t xml:space="preserve">ECOLE PRIVEE GANDAL EXCELLENCE</t>
  </si>
  <si>
    <t xml:space="preserve">11.27</t>
  </si>
  <si>
    <t xml:space="preserve">11.38</t>
  </si>
  <si>
    <t xml:space="preserve">9.33</t>
  </si>
  <si>
    <t xml:space="preserve">9.04</t>
  </si>
  <si>
    <t xml:space="preserve">201808QQ3</t>
  </si>
  <si>
    <t xml:space="preserve">N0007C820181</t>
  </si>
  <si>
    <t xml:space="preserve">BESSOUM</t>
  </si>
  <si>
    <t xml:space="preserve">TATENE SERERES</t>
  </si>
  <si>
    <t xml:space="preserve">ibrahima.bessoum@ucad.edu.sn</t>
  </si>
  <si>
    <t xml:space="preserve">ibrahimabessoum@gmail.com</t>
  </si>
  <si>
    <t xml:space="preserve">05.01</t>
  </si>
  <si>
    <t xml:space="preserve">LYCEE AHMADOU NDACK SECK THIES</t>
  </si>
  <si>
    <t xml:space="preserve">THIES</t>
  </si>
  <si>
    <t xml:space="preserve">ECOLE ELEMENTAIRE GERMAINE LE GOFF DE THIES</t>
  </si>
  <si>
    <t xml:space="preserve">13.62</t>
  </si>
  <si>
    <t xml:space="preserve">11.64</t>
  </si>
  <si>
    <t xml:space="preserve">10.35</t>
  </si>
  <si>
    <t xml:space="preserve">201808R3H</t>
  </si>
  <si>
    <t xml:space="preserve">N00114420181</t>
  </si>
  <si>
    <t xml:space="preserve">BEYE</t>
  </si>
  <si>
    <t xml:space="preserve">Bada</t>
  </si>
  <si>
    <t xml:space="preserve">TOUBA</t>
  </si>
  <si>
    <t xml:space="preserve"> Diourbel</t>
  </si>
  <si>
    <t xml:space="preserve">bada.beye@ucad.edu.sn</t>
  </si>
  <si>
    <t xml:space="preserve">beyeb12@gmail.com</t>
  </si>
  <si>
    <t xml:space="preserve">LYCEE VALDIODIO NDIAYE</t>
  </si>
  <si>
    <t xml:space="preserve">14.05</t>
  </si>
  <si>
    <t xml:space="preserve">12.1</t>
  </si>
  <si>
    <t xml:space="preserve">14.92</t>
  </si>
  <si>
    <t xml:space="preserve">14.83</t>
  </si>
  <si>
    <t xml:space="preserve">12.65</t>
  </si>
  <si>
    <t xml:space="preserve">201808Q4G</t>
  </si>
  <si>
    <t xml:space="preserve">N0071FA20181</t>
  </si>
  <si>
    <t xml:space="preserve">Bara</t>
  </si>
  <si>
    <t xml:space="preserve">LEONA THIAROYE</t>
  </si>
  <si>
    <t xml:space="preserve">bara1.beye@ucad.edu.sn</t>
  </si>
  <si>
    <t xml:space="preserve">laminebarabeye2017@outlook.com</t>
  </si>
  <si>
    <t xml:space="preserve">11.09</t>
  </si>
  <si>
    <t xml:space="preserve">14.36</t>
  </si>
  <si>
    <t xml:space="preserve">12.74</t>
  </si>
  <si>
    <t xml:space="preserve">12.22</t>
  </si>
  <si>
    <t xml:space="preserve">201708BQ3</t>
  </si>
  <si>
    <t xml:space="preserve">N008CF120171</t>
  </si>
  <si>
    <t xml:space="preserve">BITEYE</t>
  </si>
  <si>
    <t xml:space="preserve">Elhadji Ibrahima Niass</t>
  </si>
  <si>
    <t xml:space="preserve">elhadjiibrahimaniass.biteye@ucad.edu.sn</t>
  </si>
  <si>
    <t xml:space="preserve">bmamembaye@gmail.com</t>
  </si>
  <si>
    <t xml:space="preserve">08.68</t>
  </si>
  <si>
    <t xml:space="preserve">PIKINE</t>
  </si>
  <si>
    <t xml:space="preserve">CEM LES MARTYRS</t>
  </si>
  <si>
    <t xml:space="preserve">12.39</t>
  </si>
  <si>
    <t xml:space="preserve">10.26</t>
  </si>
  <si>
    <t xml:space="preserve">201808P8K</t>
  </si>
  <si>
    <t xml:space="preserve">N005ACB20182</t>
  </si>
  <si>
    <t xml:space="preserve">BOP</t>
  </si>
  <si>
    <t xml:space="preserve">Fatou</t>
  </si>
  <si>
    <t xml:space="preserve">PASSY</t>
  </si>
  <si>
    <t xml:space="preserve">fatou2.bop@ucad.edu.sn</t>
  </si>
  <si>
    <t xml:space="preserve">bopfatou134@gmail.com</t>
  </si>
  <si>
    <t xml:space="preserve">09.03</t>
  </si>
  <si>
    <t xml:space="preserve">LYCEE DE PASSY</t>
  </si>
  <si>
    <t xml:space="preserve">12.06</t>
  </si>
  <si>
    <t xml:space="preserve">7.56</t>
  </si>
  <si>
    <t xml:space="preserve">10.23</t>
  </si>
  <si>
    <t xml:space="preserve">12.12</t>
  </si>
  <si>
    <t xml:space="preserve">201808P73</t>
  </si>
  <si>
    <t xml:space="preserve">N00159A20181</t>
  </si>
  <si>
    <t xml:space="preserve">BOUSSO</t>
  </si>
  <si>
    <t xml:space="preserve">Mouhamadou Mansour</t>
  </si>
  <si>
    <t xml:space="preserve">mouhamadoumansour.bousso@ucad.edu.sn</t>
  </si>
  <si>
    <t xml:space="preserve">mansourdosantos@gmail.com</t>
  </si>
  <si>
    <t xml:space="preserve">LYCEE SEYDINA ISSA ROHOU LAHI</t>
  </si>
  <si>
    <t xml:space="preserve">12.55</t>
  </si>
  <si>
    <t xml:space="preserve">12.11</t>
  </si>
  <si>
    <t xml:space="preserve">10.86</t>
  </si>
  <si>
    <t xml:space="preserve">10.95</t>
  </si>
  <si>
    <t xml:space="preserve">201808JXI</t>
  </si>
  <si>
    <t xml:space="preserve">N00983020181</t>
  </si>
  <si>
    <t xml:space="preserve">CAMARA</t>
  </si>
  <si>
    <t xml:space="preserve">HAMARABE</t>
  </si>
  <si>
    <t xml:space="preserve"> Matam</t>
  </si>
  <si>
    <t xml:space="preserve">mamadou37.camara@ucad.edu.sn</t>
  </si>
  <si>
    <t xml:space="preserve">camarama997@gmail.com</t>
  </si>
  <si>
    <t xml:space="preserve">LYCEE DE MATAM</t>
  </si>
  <si>
    <t xml:space="preserve">Académie de Matam</t>
  </si>
  <si>
    <t xml:space="preserve">MATAM</t>
  </si>
  <si>
    <t xml:space="preserve">13.39</t>
  </si>
  <si>
    <t xml:space="preserve">12.61</t>
  </si>
  <si>
    <t xml:space="preserve">13.1</t>
  </si>
  <si>
    <t xml:space="preserve">12.27</t>
  </si>
  <si>
    <t xml:space="preserve">13.26</t>
  </si>
  <si>
    <t xml:space="preserve">201808UWW</t>
  </si>
  <si>
    <t xml:space="preserve">N00100820182</t>
  </si>
  <si>
    <t xml:space="preserve">Sira</t>
  </si>
  <si>
    <t xml:space="preserve">sira2.camara@ucad.edu.sn</t>
  </si>
  <si>
    <t xml:space="preserve">siracamara966@gmail.com</t>
  </si>
  <si>
    <t xml:space="preserve">03.78</t>
  </si>
  <si>
    <t xml:space="preserve">11.28</t>
  </si>
  <si>
    <t xml:space="preserve">11.59</t>
  </si>
  <si>
    <t xml:space="preserve">11.74</t>
  </si>
  <si>
    <t xml:space="preserve">8.58</t>
  </si>
  <si>
    <t xml:space="preserve">10.73</t>
  </si>
  <si>
    <t xml:space="preserve">201808K8D</t>
  </si>
  <si>
    <t xml:space="preserve">N00215620181</t>
  </si>
  <si>
    <t xml:space="preserve">CISSE</t>
  </si>
  <si>
    <t xml:space="preserve">Aly</t>
  </si>
  <si>
    <t xml:space="preserve">aly.cisse@ucad.edu.sn</t>
  </si>
  <si>
    <t xml:space="preserve">alycisse285@gmail.com</t>
  </si>
  <si>
    <t xml:space="preserve">LYCEE ABABACAR SY</t>
  </si>
  <si>
    <t xml:space="preserve">TIVAOUANE</t>
  </si>
  <si>
    <t xml:space="preserve">15.69</t>
  </si>
  <si>
    <t xml:space="preserve">12.08</t>
  </si>
  <si>
    <t xml:space="preserve">12.96</t>
  </si>
  <si>
    <t xml:space="preserve">10.81</t>
  </si>
  <si>
    <t xml:space="preserve">201808PW0</t>
  </si>
  <si>
    <t xml:space="preserve">N0074CB20181</t>
  </si>
  <si>
    <t xml:space="preserve">Amadou</t>
  </si>
  <si>
    <t xml:space="preserve">SEBIKOTANE</t>
  </si>
  <si>
    <t xml:space="preserve">amadou17.cisse@ucad.edu.sn</t>
  </si>
  <si>
    <t xml:space="preserve">amadouc710@gmail.com</t>
  </si>
  <si>
    <t xml:space="preserve">07.06</t>
  </si>
  <si>
    <t xml:space="preserve">LYCEE DE SEBIKOTANE</t>
  </si>
  <si>
    <t xml:space="preserve">10.63</t>
  </si>
  <si>
    <t xml:space="preserve">201708CWK</t>
  </si>
  <si>
    <t xml:space="preserve">N0070B320172</t>
  </si>
  <si>
    <t xml:space="preserve">Aminata</t>
  </si>
  <si>
    <t xml:space="preserve">aminata23.cisse@ucad.edu.sn</t>
  </si>
  <si>
    <t xml:space="preserve">aminatac439@gmail.com</t>
  </si>
  <si>
    <t xml:space="preserve">04.01</t>
  </si>
  <si>
    <t xml:space="preserve">CEM JOSEPH CORREA A</t>
  </si>
  <si>
    <t xml:space="preserve">8.93</t>
  </si>
  <si>
    <t xml:space="preserve">10.77</t>
  </si>
  <si>
    <t xml:space="preserve">9.36</t>
  </si>
  <si>
    <t xml:space="preserve">12.53</t>
  </si>
  <si>
    <t xml:space="preserve">201808MPL</t>
  </si>
  <si>
    <t xml:space="preserve">N00816F20182</t>
  </si>
  <si>
    <t xml:space="preserve">Arame Mbaye</t>
  </si>
  <si>
    <t xml:space="preserve">KEUR BAKARY</t>
  </si>
  <si>
    <t xml:space="preserve">aramembaye.cisse@ucad.edu.sn</t>
  </si>
  <si>
    <t xml:space="preserve">amc46kb@gmail.com</t>
  </si>
  <si>
    <t xml:space="preserve">06.60</t>
  </si>
  <si>
    <t xml:space="preserve">11.65</t>
  </si>
  <si>
    <t xml:space="preserve">201808SVC</t>
  </si>
  <si>
    <t xml:space="preserve">N00775920181</t>
  </si>
  <si>
    <t xml:space="preserve">Sadio</t>
  </si>
  <si>
    <t xml:space="preserve">NIORO DU RIP</t>
  </si>
  <si>
    <t xml:space="preserve">sadio5.cisse@ucad.edu.sn</t>
  </si>
  <si>
    <t xml:space="preserve">cissesadio023@gmail.com</t>
  </si>
  <si>
    <t xml:space="preserve">10.93</t>
  </si>
  <si>
    <t xml:space="preserve">11.84</t>
  </si>
  <si>
    <t xml:space="preserve">11.37</t>
  </si>
  <si>
    <t xml:space="preserve">9.38</t>
  </si>
  <si>
    <t xml:space="preserve">201808FYU</t>
  </si>
  <si>
    <t xml:space="preserve">N00262220181</t>
  </si>
  <si>
    <t xml:space="preserve">COLY</t>
  </si>
  <si>
    <t xml:space="preserve">Pierre Michel Junior</t>
  </si>
  <si>
    <t xml:space="preserve">BIGNONA</t>
  </si>
  <si>
    <t xml:space="preserve">pierremicheljunior.coly@ucad.edu.sn</t>
  </si>
  <si>
    <t xml:space="preserve">juniorcoly923@gmail.com</t>
  </si>
  <si>
    <t xml:space="preserve">05.57</t>
  </si>
  <si>
    <t xml:space="preserve">201708CSL</t>
  </si>
  <si>
    <t xml:space="preserve">N0008E620171</t>
  </si>
  <si>
    <t xml:space="preserve">COULIBALY</t>
  </si>
  <si>
    <t xml:space="preserve">souleymane5.coulibaly@ucad.edu.sn</t>
  </si>
  <si>
    <t xml:space="preserve">vels.solo32@gmail.com</t>
  </si>
  <si>
    <t xml:space="preserve">10.22</t>
  </si>
  <si>
    <t xml:space="preserve">ECOLE ELEMENTAIRE THIERNO SOUAIBOU SOUARE</t>
  </si>
  <si>
    <t xml:space="preserve">9.82</t>
  </si>
  <si>
    <t xml:space="preserve">11.11</t>
  </si>
  <si>
    <t xml:space="preserve">9.96</t>
  </si>
  <si>
    <t xml:space="preserve">20170891T</t>
  </si>
  <si>
    <t xml:space="preserve">N00153F20171</t>
  </si>
  <si>
    <t xml:space="preserve">COUNDOUL</t>
  </si>
  <si>
    <t xml:space="preserve">MALIKA</t>
  </si>
  <si>
    <t xml:space="preserve">oumar.coundoul@ucad.edu.sn</t>
  </si>
  <si>
    <t xml:space="preserve">oumarcoundoul94@gmail.com</t>
  </si>
  <si>
    <t xml:space="preserve">08.85</t>
  </si>
  <si>
    <t xml:space="preserve">NOUVEAU LYCEE DE DAHRA </t>
  </si>
  <si>
    <t xml:space="preserve">10.66</t>
  </si>
  <si>
    <t xml:space="preserve">10.51</t>
  </si>
  <si>
    <t xml:space="preserve">201808JCX</t>
  </si>
  <si>
    <t xml:space="preserve">N00086220181</t>
  </si>
  <si>
    <t xml:space="preserve">DABO</t>
  </si>
  <si>
    <t xml:space="preserve">abdoulaye4.dabo@ucad.edu.sn</t>
  </si>
  <si>
    <t xml:space="preserve">abdoulayeleom10@gmail.com</t>
  </si>
  <si>
    <t xml:space="preserve">12.77</t>
  </si>
  <si>
    <t xml:space="preserve">11.23</t>
  </si>
  <si>
    <t xml:space="preserve">12.8</t>
  </si>
  <si>
    <t xml:space="preserve">12.19</t>
  </si>
  <si>
    <t xml:space="preserve">201808N29</t>
  </si>
  <si>
    <t xml:space="preserve">N007BA920181</t>
  </si>
  <si>
    <t xml:space="preserve">DAFFE</t>
  </si>
  <si>
    <t xml:space="preserve">Moustapha</t>
  </si>
  <si>
    <t xml:space="preserve">SEDHIOU</t>
  </si>
  <si>
    <t xml:space="preserve">moustapha.daffe@ucad.edu.sn</t>
  </si>
  <si>
    <t xml:space="preserve">daffetapha@gmail.com</t>
  </si>
  <si>
    <t xml:space="preserve">13.38</t>
  </si>
  <si>
    <t xml:space="preserve">LYCEE CHEIKH MOUHAMADOU MOUSTAPHA MBACKE</t>
  </si>
  <si>
    <t xml:space="preserve">13.21</t>
  </si>
  <si>
    <t xml:space="preserve">12.16</t>
  </si>
  <si>
    <t xml:space="preserve">14.41</t>
  </si>
  <si>
    <t xml:space="preserve">201708BLV</t>
  </si>
  <si>
    <t xml:space="preserve">N00141D20171</t>
  </si>
  <si>
    <t xml:space="preserve">DEMBELLE</t>
  </si>
  <si>
    <t xml:space="preserve">Sidy</t>
  </si>
  <si>
    <t xml:space="preserve">sidy.dembelle@ucad.edu.sn</t>
  </si>
  <si>
    <t xml:space="preserve">dembeles42@gmail.com</t>
  </si>
  <si>
    <t xml:space="preserve">07.28</t>
  </si>
  <si>
    <t xml:space="preserve">LYCEE DE FAHU II</t>
  </si>
  <si>
    <t xml:space="preserve">LYCEE D' ENSEIGNEMENT TECHNIQUE ET DE FORMATION PR</t>
  </si>
  <si>
    <t xml:space="preserve">8.69</t>
  </si>
  <si>
    <t xml:space="preserve">12.88</t>
  </si>
  <si>
    <t xml:space="preserve">201808T96</t>
  </si>
  <si>
    <t xml:space="preserve">N004C5020181</t>
  </si>
  <si>
    <t xml:space="preserve">DEME</t>
  </si>
  <si>
    <t xml:space="preserve">Ndiogou</t>
  </si>
  <si>
    <t xml:space="preserve">THIAROYE SUR MER</t>
  </si>
  <si>
    <t xml:space="preserve">ndiogou.deme@ucad.edu.sn</t>
  </si>
  <si>
    <t xml:space="preserve">demendiogou98@gmail.com</t>
  </si>
  <si>
    <t xml:space="preserve">09.38</t>
  </si>
  <si>
    <t xml:space="preserve">10.04</t>
  </si>
  <si>
    <t xml:space="preserve">10.24</t>
  </si>
  <si>
    <t xml:space="preserve">2017087AU</t>
  </si>
  <si>
    <t xml:space="preserve">N0047ED20171</t>
  </si>
  <si>
    <t xml:space="preserve">Pathé</t>
  </si>
  <si>
    <t xml:space="preserve">GOUYE DIAMA</t>
  </si>
  <si>
    <t xml:space="preserve">pathe1.deme@ucad.edu.sn</t>
  </si>
  <si>
    <t xml:space="preserve">deme97.68papi@gmail.com</t>
  </si>
  <si>
    <t xml:space="preserve">10.06</t>
  </si>
  <si>
    <t xml:space="preserve">12.94</t>
  </si>
  <si>
    <t xml:space="preserve">11.44</t>
  </si>
  <si>
    <t xml:space="preserve">12.46</t>
  </si>
  <si>
    <t xml:space="preserve">201808SUR</t>
  </si>
  <si>
    <t xml:space="preserve">N002E3E20181</t>
  </si>
  <si>
    <t xml:space="preserve">DIA</t>
  </si>
  <si>
    <t xml:space="preserve">Bassirou</t>
  </si>
  <si>
    <t xml:space="preserve">MBOSS</t>
  </si>
  <si>
    <t xml:space="preserve">bassirou8.dia@ucad.edu.sn</t>
  </si>
  <si>
    <t xml:space="preserve">diabassirou787@gmail.com</t>
  </si>
  <si>
    <t xml:space="preserve">07.21</t>
  </si>
  <si>
    <t xml:space="preserve">LYCEE MIXTE DE MBOSS</t>
  </si>
  <si>
    <t xml:space="preserve">GUINGUINEO</t>
  </si>
  <si>
    <t xml:space="preserve">LYCEE SERIGNE KHASSIM MBACKE GUINGUINEO</t>
  </si>
  <si>
    <t xml:space="preserve">11.32</t>
  </si>
  <si>
    <t xml:space="preserve">10.34</t>
  </si>
  <si>
    <t xml:space="preserve">10.07</t>
  </si>
  <si>
    <t xml:space="preserve">11.21</t>
  </si>
  <si>
    <t xml:space="preserve">10.88</t>
  </si>
  <si>
    <t xml:space="preserve">201708AY3</t>
  </si>
  <si>
    <t xml:space="preserve">N00839820172</t>
  </si>
  <si>
    <t xml:space="preserve">Fatoumata</t>
  </si>
  <si>
    <t xml:space="preserve">fatoumata10.dia@ucad.edu.sn</t>
  </si>
  <si>
    <t xml:space="preserve">diafatoumata2000@gmail.com</t>
  </si>
  <si>
    <t xml:space="preserve">11.19</t>
  </si>
  <si>
    <t xml:space="preserve">LYCEE ABDOULAYE SADJI</t>
  </si>
  <si>
    <t xml:space="preserve">14.44</t>
  </si>
  <si>
    <t xml:space="preserve">14.03</t>
  </si>
  <si>
    <t xml:space="preserve">11.71</t>
  </si>
  <si>
    <t xml:space="preserve">2017087TS</t>
  </si>
  <si>
    <t xml:space="preserve">N00A30A20172</t>
  </si>
  <si>
    <t xml:space="preserve">Lobé Guilel</t>
  </si>
  <si>
    <t xml:space="preserve">lobeguilel.dia@ucad.edu.sn</t>
  </si>
  <si>
    <t xml:space="preserve">dialobe110@gmail.com</t>
  </si>
  <si>
    <t xml:space="preserve">10.87</t>
  </si>
  <si>
    <t xml:space="preserve">LYCEE THIERNO SAIDOU NOUROU TALL</t>
  </si>
  <si>
    <t xml:space="preserve">14.8</t>
  </si>
  <si>
    <t xml:space="preserve">12.05</t>
  </si>
  <si>
    <t xml:space="preserve">11.15</t>
  </si>
  <si>
    <t xml:space="preserve">11.51</t>
  </si>
  <si>
    <t xml:space="preserve">201808PJR</t>
  </si>
  <si>
    <t xml:space="preserve">N0080BC20181</t>
  </si>
  <si>
    <t xml:space="preserve">Mamadou Sy</t>
  </si>
  <si>
    <t xml:space="preserve">ROSSO  SENEGAL</t>
  </si>
  <si>
    <t xml:space="preserve">mamadousy.dia@ucad.edu.sn</t>
  </si>
  <si>
    <t xml:space="preserve">diamamadousy98@gmail.com</t>
  </si>
  <si>
    <t xml:space="preserve">08.83</t>
  </si>
  <si>
    <t xml:space="preserve">LYCEE DE ROSSO SENEGAL</t>
  </si>
  <si>
    <t xml:space="preserve">ROSSO SENEGAL</t>
  </si>
  <si>
    <t xml:space="preserve">9.75</t>
  </si>
  <si>
    <t xml:space="preserve">11.58</t>
  </si>
  <si>
    <t xml:space="preserve">201808T2F</t>
  </si>
  <si>
    <t xml:space="preserve">N001D3C20181</t>
  </si>
  <si>
    <t xml:space="preserve">Mor Talla</t>
  </si>
  <si>
    <t xml:space="preserve">mortalla.dia@ucad.edu.sn</t>
  </si>
  <si>
    <t xml:space="preserve">mortalladia292@gmail.com</t>
  </si>
  <si>
    <t xml:space="preserve">07.45</t>
  </si>
  <si>
    <t xml:space="preserve">LYCEE DE PIKINE</t>
  </si>
  <si>
    <t xml:space="preserve">201808J96</t>
  </si>
  <si>
    <t xml:space="preserve">N000B1E20181</t>
  </si>
  <si>
    <t xml:space="preserve">Ousmane</t>
  </si>
  <si>
    <t xml:space="preserve">ousmane17.dia@ucad.edu.sn</t>
  </si>
  <si>
    <t xml:space="preserve">ousmanedia846@gmail.com</t>
  </si>
  <si>
    <t xml:space="preserve">LYCEE MODERNE DE RUFISQUE</t>
  </si>
  <si>
    <t xml:space="preserve">14.85</t>
  </si>
  <si>
    <t xml:space="preserve">15.1</t>
  </si>
  <si>
    <t xml:space="preserve">14.79</t>
  </si>
  <si>
    <t xml:space="preserve">201808QWR</t>
  </si>
  <si>
    <t xml:space="preserve">N00151420181</t>
  </si>
  <si>
    <t xml:space="preserve">Salif</t>
  </si>
  <si>
    <t xml:space="preserve">MBOUMBAYE</t>
  </si>
  <si>
    <t xml:space="preserve">salif1.dia@ucad.edu.sn</t>
  </si>
  <si>
    <t xml:space="preserve">diasalif534@gmail.com</t>
  </si>
  <si>
    <t xml:space="preserve">LYCEE DE TASSINERE</t>
  </si>
  <si>
    <t xml:space="preserve">TASSINERE</t>
  </si>
  <si>
    <t xml:space="preserve">10.68</t>
  </si>
  <si>
    <t xml:space="preserve">10.38</t>
  </si>
  <si>
    <t xml:space="preserve">11.69</t>
  </si>
  <si>
    <t xml:space="preserve">13.82</t>
  </si>
  <si>
    <t xml:space="preserve">201808SYC</t>
  </si>
  <si>
    <t xml:space="preserve">N00499520181</t>
  </si>
  <si>
    <t xml:space="preserve">Serigne Saliou</t>
  </si>
  <si>
    <t xml:space="preserve">KEBEMER</t>
  </si>
  <si>
    <t xml:space="preserve">serignesaliou2.dia@ucad.edu.sn</t>
  </si>
  <si>
    <t xml:space="preserve">serignessaliou@gmail.com</t>
  </si>
  <si>
    <t xml:space="preserve">10.21</t>
  </si>
  <si>
    <t xml:space="preserve">LYCEE MACODOU KANGUE SALL</t>
  </si>
  <si>
    <t xml:space="preserve">11.87</t>
  </si>
  <si>
    <t xml:space="preserve">11.3</t>
  </si>
  <si>
    <t xml:space="preserve">201808UDT</t>
  </si>
  <si>
    <t xml:space="preserve">N00903220182</t>
  </si>
  <si>
    <t xml:space="preserve">Sop</t>
  </si>
  <si>
    <t xml:space="preserve">Méouane</t>
  </si>
  <si>
    <t xml:space="preserve">sop.dia@ucad.edu.sn</t>
  </si>
  <si>
    <t xml:space="preserve">sopd479@gmail.com</t>
  </si>
  <si>
    <t xml:space="preserve">11.02</t>
  </si>
  <si>
    <t xml:space="preserve">11.89</t>
  </si>
  <si>
    <t xml:space="preserve">8.04</t>
  </si>
  <si>
    <t xml:space="preserve">10.18</t>
  </si>
  <si>
    <t xml:space="preserve">201808IEQ</t>
  </si>
  <si>
    <t xml:space="preserve">N0036CC20181</t>
  </si>
  <si>
    <t xml:space="preserve">DIAGNE</t>
  </si>
  <si>
    <t xml:space="preserve">abdoulaye43.diagne@ucad.edu.sn</t>
  </si>
  <si>
    <t xml:space="preserve">ballaxavi@gmail.com</t>
  </si>
  <si>
    <t xml:space="preserve">LYCEE DE BAMBEY SERERE</t>
  </si>
  <si>
    <t xml:space="preserve">BAMBEY SERERE</t>
  </si>
  <si>
    <t xml:space="preserve">11.61</t>
  </si>
  <si>
    <t xml:space="preserve">12.15</t>
  </si>
  <si>
    <t xml:space="preserve">20170807G</t>
  </si>
  <si>
    <t xml:space="preserve">N0043B320172</t>
  </si>
  <si>
    <t xml:space="preserve">Adama</t>
  </si>
  <si>
    <t xml:space="preserve">adama14.diagne@ucad.edu.sn</t>
  </si>
  <si>
    <t xml:space="preserve">diagneadama925@gmail.com</t>
  </si>
  <si>
    <t xml:space="preserve">10.43</t>
  </si>
  <si>
    <t xml:space="preserve">9.83</t>
  </si>
  <si>
    <t xml:space="preserve">12.29</t>
  </si>
  <si>
    <t xml:space="preserve">12.01</t>
  </si>
  <si>
    <t xml:space="preserve">201708BK2</t>
  </si>
  <si>
    <t xml:space="preserve">N0080FC20172</t>
  </si>
  <si>
    <t xml:space="preserve">Amy</t>
  </si>
  <si>
    <t xml:space="preserve">DIAMAGUENE</t>
  </si>
  <si>
    <t xml:space="preserve">amy13.diagne@ucad.edu.sn</t>
  </si>
  <si>
    <t xml:space="preserve">amydiagne021@gmail.com</t>
  </si>
  <si>
    <t xml:space="preserve">04.53</t>
  </si>
  <si>
    <t xml:space="preserve">GROUPE SCOLAIRE MA SAMBA</t>
  </si>
  <si>
    <t xml:space="preserve">9.87</t>
  </si>
  <si>
    <t xml:space="preserve">11.13</t>
  </si>
  <si>
    <t xml:space="preserve">11.31</t>
  </si>
  <si>
    <t xml:space="preserve">9.93</t>
  </si>
  <si>
    <t xml:space="preserve">14.35</t>
  </si>
  <si>
    <t xml:space="preserve">201808QGG</t>
  </si>
  <si>
    <t xml:space="preserve">N0048F720181</t>
  </si>
  <si>
    <t xml:space="preserve">Baye Cheikh</t>
  </si>
  <si>
    <t xml:space="preserve">bayecheikh.diagne@ucad.edu.sn</t>
  </si>
  <si>
    <t xml:space="preserve">bcdiagne99@gmail.com</t>
  </si>
  <si>
    <t xml:space="preserve">10.69</t>
  </si>
  <si>
    <t xml:space="preserve">LYCEE MAME THIERNO BIRAHIM MBACKE</t>
  </si>
  <si>
    <t xml:space="preserve">DAROU MOUSTY</t>
  </si>
  <si>
    <t xml:space="preserve">14.59</t>
  </si>
  <si>
    <t xml:space="preserve">11.45</t>
  </si>
  <si>
    <t xml:space="preserve">13.05</t>
  </si>
  <si>
    <t xml:space="preserve">10.74</t>
  </si>
  <si>
    <t xml:space="preserve">201808T94</t>
  </si>
  <si>
    <t xml:space="preserve">N009C2F20182</t>
  </si>
  <si>
    <t xml:space="preserve">Bineta</t>
  </si>
  <si>
    <t xml:space="preserve">bineta8.diagne@ucad.edu.sn</t>
  </si>
  <si>
    <t xml:space="preserve">diagnebineta100@gmail.com</t>
  </si>
  <si>
    <t xml:space="preserve">08.81</t>
  </si>
  <si>
    <t xml:space="preserve">13.09</t>
  </si>
  <si>
    <t xml:space="preserve">11.56</t>
  </si>
  <si>
    <t xml:space="preserve">8.42</t>
  </si>
  <si>
    <t xml:space="preserve">201808MUX</t>
  </si>
  <si>
    <t xml:space="preserve">N0037DE20181</t>
  </si>
  <si>
    <t xml:space="preserve">Elimane</t>
  </si>
  <si>
    <t xml:space="preserve">elimane2.diagne@ucad.edu.sn</t>
  </si>
  <si>
    <t xml:space="preserve">diae96170@gmail.com</t>
  </si>
  <si>
    <t xml:space="preserve">LYCEE DE MEDINA FALL</t>
  </si>
  <si>
    <t xml:space="preserve">COLLEGE SAINT GABRIEL</t>
  </si>
  <si>
    <t xml:space="preserve">10.83</t>
  </si>
  <si>
    <t xml:space="preserve">10.9</t>
  </si>
  <si>
    <t xml:space="preserve">11.34</t>
  </si>
  <si>
    <t xml:space="preserve">11.8</t>
  </si>
  <si>
    <t xml:space="preserve">201808M52</t>
  </si>
  <si>
    <t xml:space="preserve">N0044C720181</t>
  </si>
  <si>
    <t xml:space="preserve">JOAL  FADIOUTH</t>
  </si>
  <si>
    <t xml:space="preserve">mamadou57.diagne@ucad.edu.sn</t>
  </si>
  <si>
    <t xml:space="preserve">diagnemamadoudiagne18@gmail.com</t>
  </si>
  <si>
    <t xml:space="preserve">08.07</t>
  </si>
  <si>
    <t xml:space="preserve">LYCEE LEOPOLD SEDAR SENGHOR</t>
  </si>
  <si>
    <t xml:space="preserve">JOAL</t>
  </si>
  <si>
    <t xml:space="preserve">14.04</t>
  </si>
  <si>
    <t xml:space="preserve">11.73</t>
  </si>
  <si>
    <t xml:space="preserve">10.98</t>
  </si>
  <si>
    <t xml:space="preserve">2017088PB</t>
  </si>
  <si>
    <t xml:space="preserve">N001B8620171</t>
  </si>
  <si>
    <t xml:space="preserve">Modou Gueye</t>
  </si>
  <si>
    <t xml:space="preserve">KEUR MBOUCKI</t>
  </si>
  <si>
    <t xml:space="preserve">modougueye.diagne@ucad.edu.sn</t>
  </si>
  <si>
    <t xml:space="preserve">mdiagne697@gmail.com</t>
  </si>
  <si>
    <t xml:space="preserve">10.62</t>
  </si>
  <si>
    <t xml:space="preserve">COLLEGE PRIVE MBOUTOU SOW</t>
  </si>
  <si>
    <t xml:space="preserve">201808T95</t>
  </si>
  <si>
    <t xml:space="preserve">N0042FD20181</t>
  </si>
  <si>
    <t xml:space="preserve">Moussa</t>
  </si>
  <si>
    <t xml:space="preserve">moussa26.diagne@ucad.edu.sn</t>
  </si>
  <si>
    <t xml:space="preserve">mdiagne347@gmail.com</t>
  </si>
  <si>
    <t xml:space="preserve">11.33</t>
  </si>
  <si>
    <t xml:space="preserve">12.99</t>
  </si>
  <si>
    <t xml:space="preserve">8.47</t>
  </si>
  <si>
    <t xml:space="preserve">12.43</t>
  </si>
  <si>
    <t xml:space="preserve">2017085KH</t>
  </si>
  <si>
    <t xml:space="preserve">N00073D20171</t>
  </si>
  <si>
    <t xml:space="preserve">Papa Sangoné</t>
  </si>
  <si>
    <t xml:space="preserve">papasangone.diagne@ucad.edu.sn</t>
  </si>
  <si>
    <t xml:space="preserve">diagnesangone97@gmail.com</t>
  </si>
  <si>
    <t xml:space="preserve">04.37</t>
  </si>
  <si>
    <t xml:space="preserve">13.42</t>
  </si>
  <si>
    <t xml:space="preserve">12.37</t>
  </si>
  <si>
    <t xml:space="preserve">201808JG1</t>
  </si>
  <si>
    <t xml:space="preserve">N00002D20181</t>
  </si>
  <si>
    <t xml:space="preserve">DIAKHATE</t>
  </si>
  <si>
    <t xml:space="preserve">Pape Raoul</t>
  </si>
  <si>
    <t xml:space="preserve">paperaoul.diakhate@ucad.edu.sn</t>
  </si>
  <si>
    <t xml:space="preserve">paperaouldiakhate@gmail.com</t>
  </si>
  <si>
    <t xml:space="preserve">15.71</t>
  </si>
  <si>
    <t xml:space="preserve">201808TTP</t>
  </si>
  <si>
    <t xml:space="preserve">N00327A20181</t>
  </si>
  <si>
    <t xml:space="preserve">DIALLO</t>
  </si>
  <si>
    <t xml:space="preserve">Abdoul Gadir</t>
  </si>
  <si>
    <t xml:space="preserve">abdoulgadir.diallo@ucad.edu.sn</t>
  </si>
  <si>
    <t xml:space="preserve">abdoul20101945@hotmail.fr</t>
  </si>
  <si>
    <t xml:space="preserve">05.34</t>
  </si>
  <si>
    <t xml:space="preserve">LYCEE BABACAR COBAR NDAW</t>
  </si>
  <si>
    <t xml:space="preserve">Académie de Kaffrine</t>
  </si>
  <si>
    <t xml:space="preserve">KAFFRINE</t>
  </si>
  <si>
    <t xml:space="preserve">9.6</t>
  </si>
  <si>
    <t xml:space="preserve">12.07</t>
  </si>
  <si>
    <t xml:space="preserve">12.02</t>
  </si>
  <si>
    <t xml:space="preserve">201707ZPF</t>
  </si>
  <si>
    <t xml:space="preserve">N003F0E20171</t>
  </si>
  <si>
    <t xml:space="preserve">Abdoul Wakhab</t>
  </si>
  <si>
    <t xml:space="preserve">abdoulwakhab.diallo@ucad.edu.sn</t>
  </si>
  <si>
    <t xml:space="preserve">Wakhab84@gmail.com</t>
  </si>
  <si>
    <t xml:space="preserve">07.42</t>
  </si>
  <si>
    <t xml:space="preserve">ECOLE PRIVEE SEYDI MOUHAMADOU MOUSTAPHA SY JAMIL</t>
  </si>
  <si>
    <t xml:space="preserve">9.42</t>
  </si>
  <si>
    <t xml:space="preserve">201808TAD</t>
  </si>
  <si>
    <t xml:space="preserve">N0085CD20181</t>
  </si>
  <si>
    <t xml:space="preserve">abdoulaye171.diallo@ucad.edu.sn</t>
  </si>
  <si>
    <t xml:space="preserve">layealba98@gmail.com</t>
  </si>
  <si>
    <t xml:space="preserve">04.97</t>
  </si>
  <si>
    <t xml:space="preserve">LYCEE EL HADJI IBRAHIMA DIOP DE YEUMBEUL</t>
  </si>
  <si>
    <t xml:space="preserve">11.2</t>
  </si>
  <si>
    <t xml:space="preserve">14.71</t>
  </si>
  <si>
    <t xml:space="preserve">201808N06</t>
  </si>
  <si>
    <t xml:space="preserve">N00CC2520182</t>
  </si>
  <si>
    <t xml:space="preserve">Aïssata Baïlo</t>
  </si>
  <si>
    <t xml:space="preserve">aissatoubailo1.diallo@ucad.edu.sn</t>
  </si>
  <si>
    <t xml:space="preserve">aichou434@gmail.com</t>
  </si>
  <si>
    <t xml:space="preserve">05.56</t>
  </si>
  <si>
    <t xml:space="preserve">201808LK5</t>
  </si>
  <si>
    <t xml:space="preserve">N003CEA20181</t>
  </si>
  <si>
    <t xml:space="preserve">boubacar102.diallo@ucad.edu.sn</t>
  </si>
  <si>
    <t xml:space="preserve">boubslorddiallo@gmail.com</t>
  </si>
  <si>
    <t xml:space="preserve">LYCEE PLAN JAXAAY</t>
  </si>
  <si>
    <t xml:space="preserve">JAXAAY</t>
  </si>
  <si>
    <t xml:space="preserve">14.19</t>
  </si>
  <si>
    <t xml:space="preserve">13.51</t>
  </si>
  <si>
    <t xml:space="preserve">201808MS7</t>
  </si>
  <si>
    <t xml:space="preserve">N001E5F20181</t>
  </si>
  <si>
    <t xml:space="preserve">LIBREVILLE</t>
  </si>
  <si>
    <t xml:space="preserve">Gabon</t>
  </si>
  <si>
    <t xml:space="preserve">daouda28.diallo@ucad.edu.sn</t>
  </si>
  <si>
    <t xml:space="preserve">dev61275@gmail.com</t>
  </si>
  <si>
    <t xml:space="preserve">LYCEE SERGENT MALAMINE CAMARA</t>
  </si>
  <si>
    <t xml:space="preserve">12.21</t>
  </si>
  <si>
    <t xml:space="preserve">14.89</t>
  </si>
  <si>
    <t xml:space="preserve">14.24</t>
  </si>
  <si>
    <t xml:space="preserve">201808JV6</t>
  </si>
  <si>
    <t xml:space="preserve">N00178B20181</t>
  </si>
  <si>
    <t xml:space="preserve">Demba</t>
  </si>
  <si>
    <t xml:space="preserve">KEUR  BATHIAM</t>
  </si>
  <si>
    <t xml:space="preserve">demba20.diallo@ucad.edu.sn</t>
  </si>
  <si>
    <t xml:space="preserve">diallodemba0506@gmail.com</t>
  </si>
  <si>
    <t xml:space="preserve">13.44</t>
  </si>
  <si>
    <t xml:space="preserve">12.28</t>
  </si>
  <si>
    <t xml:space="preserve">13.84</t>
  </si>
  <si>
    <t xml:space="preserve">12.81</t>
  </si>
  <si>
    <t xml:space="preserve">201708CW2</t>
  </si>
  <si>
    <t xml:space="preserve">N0028CA20172</t>
  </si>
  <si>
    <t xml:space="preserve">fatoumata53.diallo@ucad.edu.sn</t>
  </si>
  <si>
    <t xml:space="preserve">timadeiz17@gmail.com</t>
  </si>
  <si>
    <t xml:space="preserve">LYCEE DE OUAKAM</t>
  </si>
  <si>
    <t xml:space="preserve">10.56</t>
  </si>
  <si>
    <t xml:space="preserve">9.78</t>
  </si>
  <si>
    <t xml:space="preserve">201808M1E</t>
  </si>
  <si>
    <t xml:space="preserve">N0011A620182</t>
  </si>
  <si>
    <t xml:space="preserve">Hawaou</t>
  </si>
  <si>
    <t xml:space="preserve">hawaou.diallo@ucad.edu.sn</t>
  </si>
  <si>
    <t xml:space="preserve">hawaoudiallo44@gmail.com</t>
  </si>
  <si>
    <t xml:space="preserve">07.84</t>
  </si>
  <si>
    <t xml:space="preserve">11.76</t>
  </si>
  <si>
    <t xml:space="preserve">9.22</t>
  </si>
  <si>
    <t xml:space="preserve">10.25</t>
  </si>
  <si>
    <t xml:space="preserve">11.67</t>
  </si>
  <si>
    <t xml:space="preserve">20170851V</t>
  </si>
  <si>
    <t xml:space="preserve">N00A3F820171</t>
  </si>
  <si>
    <t xml:space="preserve">NIAOULE TANOU</t>
  </si>
  <si>
    <t xml:space="preserve">ibrahima196.diallo@ucad.edu.sn</t>
  </si>
  <si>
    <t xml:space="preserve">dialloibourahima95@gmail.com</t>
  </si>
  <si>
    <t xml:space="preserve">10.76</t>
  </si>
  <si>
    <t xml:space="preserve">SOS TAMBACOUNDA</t>
  </si>
  <si>
    <t xml:space="preserve">13.56</t>
  </si>
  <si>
    <t xml:space="preserve">10.82</t>
  </si>
  <si>
    <t xml:space="preserve">201808I4X</t>
  </si>
  <si>
    <t xml:space="preserve">N005BE820181</t>
  </si>
  <si>
    <t xml:space="preserve">ibrahima212.diallo@ucad.edu.sn</t>
  </si>
  <si>
    <t xml:space="preserve">ibrahima.diallo1249852@gmail.com</t>
  </si>
  <si>
    <t xml:space="preserve">15.75</t>
  </si>
  <si>
    <t xml:space="preserve">14.53</t>
  </si>
  <si>
    <t xml:space="preserve">11.66</t>
  </si>
  <si>
    <t xml:space="preserve">201708BMZ</t>
  </si>
  <si>
    <t xml:space="preserve">N0012EF20172</t>
  </si>
  <si>
    <t xml:space="preserve">Kadiatou Siratanou</t>
  </si>
  <si>
    <t xml:space="preserve">kadiatousiratanou.diallo@ucad.edu.sn</t>
  </si>
  <si>
    <t xml:space="preserve">kadiatousiratanou97@gmail.com</t>
  </si>
  <si>
    <t xml:space="preserve">06.69</t>
  </si>
  <si>
    <t xml:space="preserve">CEM NIORO SUD</t>
  </si>
  <si>
    <t xml:space="preserve">14.15</t>
  </si>
  <si>
    <t xml:space="preserve">11.03</t>
  </si>
  <si>
    <t xml:space="preserve">10.14</t>
  </si>
  <si>
    <t xml:space="preserve">201808T4T</t>
  </si>
  <si>
    <t xml:space="preserve">N00AF8620182</t>
  </si>
  <si>
    <t xml:space="preserve">Kardiata Amadou</t>
  </si>
  <si>
    <t xml:space="preserve">kardiataamadou.diallo@ucad.edu.sn</t>
  </si>
  <si>
    <t xml:space="preserve">khadijahdiallo0@gmail.com</t>
  </si>
  <si>
    <t xml:space="preserve">11.22</t>
  </si>
  <si>
    <t xml:space="preserve">13.7</t>
  </si>
  <si>
    <t xml:space="preserve">10.46</t>
  </si>
  <si>
    <t xml:space="preserve">201808FST</t>
  </si>
  <si>
    <t xml:space="preserve">N0055DB20181</t>
  </si>
  <si>
    <t xml:space="preserve">mamadou168.diallo@ucad.edu.sn</t>
  </si>
  <si>
    <t xml:space="preserve">modoutag74@gmail.com</t>
  </si>
  <si>
    <t xml:space="preserve">08.50</t>
  </si>
  <si>
    <t xml:space="preserve">CANDIDAT INDIVIDUEL ZIGUINCHOR (CAOSP)</t>
  </si>
  <si>
    <t xml:space="preserve">LYCEE DE BAILA</t>
  </si>
  <si>
    <t xml:space="preserve">10.71</t>
  </si>
  <si>
    <t xml:space="preserve">201808SFG</t>
  </si>
  <si>
    <t xml:space="preserve">N00847D20181</t>
  </si>
  <si>
    <t xml:space="preserve">DIATAR</t>
  </si>
  <si>
    <t xml:space="preserve">mamadou176.diallo@ucad.edu.sn</t>
  </si>
  <si>
    <t xml:space="preserve">rassine97@gmail.com</t>
  </si>
  <si>
    <t xml:space="preserve">04.08</t>
  </si>
  <si>
    <t xml:space="preserve">LYCEE BABA DIONGUE</t>
  </si>
  <si>
    <t xml:space="preserve">PODOR</t>
  </si>
  <si>
    <t xml:space="preserve">9.13</t>
  </si>
  <si>
    <t xml:space="preserve">9.59</t>
  </si>
  <si>
    <t xml:space="preserve">201708CXY</t>
  </si>
  <si>
    <t xml:space="preserve">N00725B20171</t>
  </si>
  <si>
    <t xml:space="preserve">Mamadou Aliou</t>
  </si>
  <si>
    <t xml:space="preserve">HAMDALAYE PONT</t>
  </si>
  <si>
    <t xml:space="preserve">mamadoualiou64.diallo@ucad.edu.sn</t>
  </si>
  <si>
    <t xml:space="preserve">mamadoudialloaliou00@gmail.com</t>
  </si>
  <si>
    <t xml:space="preserve">LYCEE COMMUNAL DE TAMBACOUNDA</t>
  </si>
  <si>
    <t xml:space="preserve">13.28</t>
  </si>
  <si>
    <t xml:space="preserve">8.65</t>
  </si>
  <si>
    <t xml:space="preserve">201808N03</t>
  </si>
  <si>
    <t xml:space="preserve">N004D8420181</t>
  </si>
  <si>
    <t xml:space="preserve">mamadoualiou69.diallo@ucad.edu.sn</t>
  </si>
  <si>
    <t xml:space="preserve">alioudiallo1998@gmail.com</t>
  </si>
  <si>
    <t xml:space="preserve">13.55</t>
  </si>
  <si>
    <t xml:space="preserve">10.7</t>
  </si>
  <si>
    <t xml:space="preserve">2017086WL</t>
  </si>
  <si>
    <t xml:space="preserve">N0061BA20171</t>
  </si>
  <si>
    <t xml:space="preserve">Mamadou Hady</t>
  </si>
  <si>
    <t xml:space="preserve">POROKHANE</t>
  </si>
  <si>
    <t xml:space="preserve">mamadouhady4.diallo@ucad.edu.sn</t>
  </si>
  <si>
    <t xml:space="preserve">mamadouhadydiallo360@gmail.com</t>
  </si>
  <si>
    <t xml:space="preserve">LYCEE DE POROKHANE</t>
  </si>
  <si>
    <t xml:space="preserve">9.77</t>
  </si>
  <si>
    <t xml:space="preserve">10.8</t>
  </si>
  <si>
    <t xml:space="preserve">13.41</t>
  </si>
  <si>
    <t xml:space="preserve">201808ISW</t>
  </si>
  <si>
    <t xml:space="preserve">N00150A20181</t>
  </si>
  <si>
    <t xml:space="preserve">Mamadou Yaya</t>
  </si>
  <si>
    <t xml:space="preserve">USINE COTON</t>
  </si>
  <si>
    <t xml:space="preserve">mamadouyaya18.diallo@ucad.edu.sn</t>
  </si>
  <si>
    <t xml:space="preserve">dialloyaya913@gmail.com</t>
  </si>
  <si>
    <t xml:space="preserve">LYCEE BOUNA KANE DE KOLDA</t>
  </si>
  <si>
    <t xml:space="preserve">9.35</t>
  </si>
  <si>
    <t xml:space="preserve">201808UHV</t>
  </si>
  <si>
    <t xml:space="preserve">N003FD220181</t>
  </si>
  <si>
    <t xml:space="preserve">Mamoudou</t>
  </si>
  <si>
    <t xml:space="preserve">mamoudou33.diallo@ucad.edu.sn</t>
  </si>
  <si>
    <t xml:space="preserve">memzidiallo99@gmail.com</t>
  </si>
  <si>
    <t xml:space="preserve">02.30</t>
  </si>
  <si>
    <t xml:space="preserve">10.75</t>
  </si>
  <si>
    <t xml:space="preserve">9.95</t>
  </si>
  <si>
    <t xml:space="preserve">2017080XQ</t>
  </si>
  <si>
    <t xml:space="preserve">N0077EB20171</t>
  </si>
  <si>
    <t xml:space="preserve">moussa86.diallo@ucad.edu.sn</t>
  </si>
  <si>
    <t xml:space="preserve">moisediallo1997@gmail.com</t>
  </si>
  <si>
    <t xml:space="preserve">12.49</t>
  </si>
  <si>
    <t xml:space="preserve">201708B4P</t>
  </si>
  <si>
    <t xml:space="preserve">N00753620171</t>
  </si>
  <si>
    <t xml:space="preserve">SINTHIOU GARBA</t>
  </si>
  <si>
    <t xml:space="preserve">oumar69.diallo@ucad.edu.sn</t>
  </si>
  <si>
    <t xml:space="preserve">oumardiallo22330000@gmail.com</t>
  </si>
  <si>
    <t xml:space="preserve">LYCEE DE ODOBERE</t>
  </si>
  <si>
    <t xml:space="preserve">ODEBERE</t>
  </si>
  <si>
    <t xml:space="preserve">10.11</t>
  </si>
  <si>
    <t xml:space="preserve">8.81</t>
  </si>
  <si>
    <t xml:space="preserve">201808GJW</t>
  </si>
  <si>
    <t xml:space="preserve">N002BCB20181</t>
  </si>
  <si>
    <t xml:space="preserve">oumar77.diallo@ucad.edu.sn</t>
  </si>
  <si>
    <t xml:space="preserve">djibyoumardiallo68@gmail.com</t>
  </si>
  <si>
    <t xml:space="preserve">10.70</t>
  </si>
  <si>
    <t xml:space="preserve">ECOLE PRIVEE DAVID DIOP MENDES</t>
  </si>
  <si>
    <t xml:space="preserve">15.43</t>
  </si>
  <si>
    <t xml:space="preserve">15.21</t>
  </si>
  <si>
    <t xml:space="preserve">13.89</t>
  </si>
  <si>
    <t xml:space="preserve">14.13</t>
  </si>
  <si>
    <t xml:space="preserve">12.26</t>
  </si>
  <si>
    <t xml:space="preserve">201808TYY</t>
  </si>
  <si>
    <t xml:space="preserve">N00C4F720181</t>
  </si>
  <si>
    <t xml:space="preserve">Ousmane Mama</t>
  </si>
  <si>
    <t xml:space="preserve">ousmanemama.diallo@ucad.edu.sn</t>
  </si>
  <si>
    <t xml:space="preserve">ousmanemamadiallo@gmail.com</t>
  </si>
  <si>
    <t xml:space="preserve">09.18</t>
  </si>
  <si>
    <t xml:space="preserve">12.51</t>
  </si>
  <si>
    <t xml:space="preserve">2017082WB</t>
  </si>
  <si>
    <t xml:space="preserve">N004A4C20171</t>
  </si>
  <si>
    <t xml:space="preserve">René Mara</t>
  </si>
  <si>
    <t xml:space="preserve">renemara.diallo@ucad.edu.sn</t>
  </si>
  <si>
    <t xml:space="preserve">7awaz7@gmail.com</t>
  </si>
  <si>
    <t xml:space="preserve">07.97</t>
  </si>
  <si>
    <t xml:space="preserve">201808MEP</t>
  </si>
  <si>
    <t xml:space="preserve">N001F9920181</t>
  </si>
  <si>
    <t xml:space="preserve">souleymane82.diallo@ucad.edu.sn</t>
  </si>
  <si>
    <t xml:space="preserve">souleypogbadiallo56@gmail.con</t>
  </si>
  <si>
    <t xml:space="preserve">12.93</t>
  </si>
  <si>
    <t xml:space="preserve">11.48</t>
  </si>
  <si>
    <t xml:space="preserve">2017087TU</t>
  </si>
  <si>
    <t xml:space="preserve">N0097A120171</t>
  </si>
  <si>
    <t xml:space="preserve">Thierno Sadou</t>
  </si>
  <si>
    <t xml:space="preserve">thiernosadou4.diallo@ucad.edu.sn</t>
  </si>
  <si>
    <t xml:space="preserve">diallothiernosadou001@gmail.com</t>
  </si>
  <si>
    <t xml:space="preserve">16.32</t>
  </si>
  <si>
    <t xml:space="preserve">N00380820171</t>
  </si>
  <si>
    <t xml:space="preserve">DIAME</t>
  </si>
  <si>
    <t xml:space="preserve">Sadibou</t>
  </si>
  <si>
    <t xml:space="preserve">SANTAMBA</t>
  </si>
  <si>
    <t xml:space="preserve">sadibou.diame@ucad.edu.sn</t>
  </si>
  <si>
    <t xml:space="preserve">sadiboudiame9@gmail.com</t>
  </si>
  <si>
    <t xml:space="preserve">LYCEE DE NIODIOR</t>
  </si>
  <si>
    <t xml:space="preserve">NIODIOR</t>
  </si>
  <si>
    <t xml:space="preserve">12.54</t>
  </si>
  <si>
    <t xml:space="preserve">14.88</t>
  </si>
  <si>
    <t xml:space="preserve">201808I4W</t>
  </si>
  <si>
    <t xml:space="preserve">N00237020181</t>
  </si>
  <si>
    <t xml:space="preserve">DIANKHA</t>
  </si>
  <si>
    <t xml:space="preserve">Ibra</t>
  </si>
  <si>
    <t xml:space="preserve">ibra.diankha@ucad.edu.sn</t>
  </si>
  <si>
    <t xml:space="preserve">iboudiankha2@gmail.com</t>
  </si>
  <si>
    <t xml:space="preserve">07.69</t>
  </si>
  <si>
    <t xml:space="preserve">9.99</t>
  </si>
  <si>
    <t xml:space="preserve">12.31</t>
  </si>
  <si>
    <t xml:space="preserve">201808H2U</t>
  </si>
  <si>
    <t xml:space="preserve">N00AD2620182</t>
  </si>
  <si>
    <t xml:space="preserve">DIAO</t>
  </si>
  <si>
    <t xml:space="preserve">Mariama</t>
  </si>
  <si>
    <t xml:space="preserve">mariama7.diao@ucad.edu.sn</t>
  </si>
  <si>
    <t xml:space="preserve">diaomariama1999@gmail.com</t>
  </si>
  <si>
    <t xml:space="preserve">11.20</t>
  </si>
  <si>
    <t xml:space="preserve">ECOLE PRIVEE "ROSE DIENG KUNTZ"</t>
  </si>
  <si>
    <t xml:space="preserve">16.71</t>
  </si>
  <si>
    <t xml:space="preserve">13.18</t>
  </si>
  <si>
    <t xml:space="preserve">13.74</t>
  </si>
  <si>
    <t xml:space="preserve">12.4</t>
  </si>
  <si>
    <t xml:space="preserve">201808HFX</t>
  </si>
  <si>
    <t xml:space="preserve">N0023D620181</t>
  </si>
  <si>
    <t xml:space="preserve">DIATTA</t>
  </si>
  <si>
    <t xml:space="preserve">Bacary Yaya</t>
  </si>
  <si>
    <t xml:space="preserve">bacaryyaya.diatta@ucad.edu.sn</t>
  </si>
  <si>
    <t xml:space="preserve">bacarydiatta7@gmail.com</t>
  </si>
  <si>
    <t xml:space="preserve">04.42</t>
  </si>
  <si>
    <t xml:space="preserve">GROUPE SCOLAIRE EDUCAZUR</t>
  </si>
  <si>
    <t xml:space="preserve">201708BNU</t>
  </si>
  <si>
    <t xml:space="preserve">N00622420172</t>
  </si>
  <si>
    <t xml:space="preserve">Ndèye Penda</t>
  </si>
  <si>
    <t xml:space="preserve">THIONCK ESSYL</t>
  </si>
  <si>
    <t xml:space="preserve">ndeyependa.diatta@ucad.edu.sn</t>
  </si>
  <si>
    <t xml:space="preserve">ndeyependa.diatta@ucad.edu</t>
  </si>
  <si>
    <t xml:space="preserve">10.79</t>
  </si>
  <si>
    <t xml:space="preserve">14.86</t>
  </si>
  <si>
    <t xml:space="preserve">13.72</t>
  </si>
  <si>
    <t xml:space="preserve">11.12</t>
  </si>
  <si>
    <t xml:space="preserve">N00027720171</t>
  </si>
  <si>
    <t xml:space="preserve">DIAW</t>
  </si>
  <si>
    <t xml:space="preserve">YOFF</t>
  </si>
  <si>
    <t xml:space="preserve">mamoudou.diaw@ucad.edu.sn</t>
  </si>
  <si>
    <t xml:space="preserve">prodmc98@gmail.com</t>
  </si>
  <si>
    <t xml:space="preserve">08.20</t>
  </si>
  <si>
    <t xml:space="preserve">LYCEE BANQUE ISLAMIQUE</t>
  </si>
  <si>
    <t xml:space="preserve">14.34</t>
  </si>
  <si>
    <t xml:space="preserve">201808RAY</t>
  </si>
  <si>
    <t xml:space="preserve">N001ECE20181</t>
  </si>
  <si>
    <t xml:space="preserve">Modou</t>
  </si>
  <si>
    <t xml:space="preserve">modou5.diaw@ucad.edu.sn</t>
  </si>
  <si>
    <t xml:space="preserve">diaw5870@gmail.com</t>
  </si>
  <si>
    <t xml:space="preserve">11.95</t>
  </si>
  <si>
    <t xml:space="preserve">201808LQF</t>
  </si>
  <si>
    <t xml:space="preserve">N00AF4A20181</t>
  </si>
  <si>
    <t xml:space="preserve">Papa Amadou</t>
  </si>
  <si>
    <t xml:space="preserve">papaamadou.diaw@ucad.edu.sn</t>
  </si>
  <si>
    <t xml:space="preserve">papaamadoudiaw422@gmail.com</t>
  </si>
  <si>
    <t xml:space="preserve">16.01</t>
  </si>
  <si>
    <t xml:space="preserve">11.83</t>
  </si>
  <si>
    <t xml:space="preserve">13.13</t>
  </si>
  <si>
    <t xml:space="preserve">201808I07</t>
  </si>
  <si>
    <t xml:space="preserve">N007B8B20181</t>
  </si>
  <si>
    <t xml:space="preserve">DIEDHIOU</t>
  </si>
  <si>
    <t xml:space="preserve">Kaoussou</t>
  </si>
  <si>
    <t xml:space="preserve">kaoussou4.diedhiou@ucad.edu.sn</t>
  </si>
  <si>
    <t xml:space="preserve">kaoussoukf00@gmail.com</t>
  </si>
  <si>
    <t xml:space="preserve">LYCEE AHOUNE SANE</t>
  </si>
  <si>
    <t xml:space="preserve">CEM ARFANG BESIRE SONKO</t>
  </si>
  <si>
    <t xml:space="preserve">9.2</t>
  </si>
  <si>
    <t xml:space="preserve">10.33</t>
  </si>
  <si>
    <t xml:space="preserve">2017082EC</t>
  </si>
  <si>
    <t xml:space="preserve">N00390820171</t>
  </si>
  <si>
    <t xml:space="preserve">Toumany</t>
  </si>
  <si>
    <t xml:space="preserve">SUELLE</t>
  </si>
  <si>
    <t xml:space="preserve">toumany1.diedhiou@ucad.edu.sn</t>
  </si>
  <si>
    <t xml:space="preserve">toumanydiedhiou94@gmail.com</t>
  </si>
  <si>
    <t xml:space="preserve">09.20</t>
  </si>
  <si>
    <t xml:space="preserve">LYCEE DE DIOULOULOU</t>
  </si>
  <si>
    <t xml:space="preserve">DIOULOULOU</t>
  </si>
  <si>
    <t xml:space="preserve">9.79</t>
  </si>
  <si>
    <t xml:space="preserve">9.64</t>
  </si>
  <si>
    <t xml:space="preserve">201808I05</t>
  </si>
  <si>
    <t xml:space="preserve">N008B1520181</t>
  </si>
  <si>
    <t xml:space="preserve">DIEME</t>
  </si>
  <si>
    <t xml:space="preserve">moussa11.dieme@ucad.edu.sn</t>
  </si>
  <si>
    <t xml:space="preserve">lermitejiraya05@gmail.com</t>
  </si>
  <si>
    <t xml:space="preserve">11.94</t>
  </si>
  <si>
    <t xml:space="preserve">13.59</t>
  </si>
  <si>
    <t xml:space="preserve">13.48</t>
  </si>
  <si>
    <t xml:space="preserve">9.97</t>
  </si>
  <si>
    <t xml:space="preserve">12.89</t>
  </si>
  <si>
    <t xml:space="preserve">201808HQN</t>
  </si>
  <si>
    <t xml:space="preserve">N00126320181</t>
  </si>
  <si>
    <t xml:space="preserve">DIENE</t>
  </si>
  <si>
    <t xml:space="preserve">Djibril Tambadou</t>
  </si>
  <si>
    <t xml:space="preserve">djibriltambadou.diene@ucad.edu.sn</t>
  </si>
  <si>
    <t xml:space="preserve">djibsondiene@gmail.com</t>
  </si>
  <si>
    <t xml:space="preserve">ECOLE CATHOLIQUE COLLEGE SAINT PIERRE</t>
  </si>
  <si>
    <t xml:space="preserve">15.74</t>
  </si>
  <si>
    <t xml:space="preserve">14.16</t>
  </si>
  <si>
    <t xml:space="preserve">12.42</t>
  </si>
  <si>
    <t xml:space="preserve">13.34</t>
  </si>
  <si>
    <t xml:space="preserve">201808U9P</t>
  </si>
  <si>
    <t xml:space="preserve">N00621020182</t>
  </si>
  <si>
    <t xml:space="preserve">DIENG</t>
  </si>
  <si>
    <t xml:space="preserve">Amie</t>
  </si>
  <si>
    <t xml:space="preserve">BASSAR</t>
  </si>
  <si>
    <t xml:space="preserve">amie1.dieng@ucad.edu.sn</t>
  </si>
  <si>
    <t xml:space="preserve">amiedieng123@gmail.com</t>
  </si>
  <si>
    <t xml:space="preserve">01.12</t>
  </si>
  <si>
    <t xml:space="preserve">LYCEE DE BASSOUL</t>
  </si>
  <si>
    <t xml:space="preserve">BASSOUL</t>
  </si>
  <si>
    <t xml:space="preserve">13.23</t>
  </si>
  <si>
    <t xml:space="preserve">12.36</t>
  </si>
  <si>
    <t xml:space="preserve">8.96</t>
  </si>
  <si>
    <t xml:space="preserve">20170894H</t>
  </si>
  <si>
    <t xml:space="preserve">N00625E20171</t>
  </si>
  <si>
    <t xml:space="preserve">Issa</t>
  </si>
  <si>
    <t xml:space="preserve">SYER 3</t>
  </si>
  <si>
    <t xml:space="preserve">issa4.dieng@ucad.edu.sn</t>
  </si>
  <si>
    <t xml:space="preserve">mamadousene48@gmail.com</t>
  </si>
  <si>
    <t xml:space="preserve">09.25</t>
  </si>
  <si>
    <t xml:space="preserve">NOUVEAU LYCEE DE LOUGA</t>
  </si>
  <si>
    <t xml:space="preserve">LOUGA</t>
  </si>
  <si>
    <t xml:space="preserve">LYCEE MALICK SALL</t>
  </si>
  <si>
    <t xml:space="preserve">14.9</t>
  </si>
  <si>
    <t xml:space="preserve">10.03</t>
  </si>
  <si>
    <t xml:space="preserve">10.64</t>
  </si>
  <si>
    <t xml:space="preserve">8.89</t>
  </si>
  <si>
    <t xml:space="preserve">2017085FE</t>
  </si>
  <si>
    <t xml:space="preserve">N00269920171</t>
  </si>
  <si>
    <t xml:space="preserve">Khadim</t>
  </si>
  <si>
    <t xml:space="preserve">khadim15.dieng@ucad.edu.sn</t>
  </si>
  <si>
    <t xml:space="preserve">khadim15dieng@gmail.com</t>
  </si>
  <si>
    <t xml:space="preserve">LYCEE MIXTE NGANE SAER </t>
  </si>
  <si>
    <t xml:space="preserve">NGANE SAER</t>
  </si>
  <si>
    <t xml:space="preserve">9.8</t>
  </si>
  <si>
    <t xml:space="preserve">9.15</t>
  </si>
  <si>
    <t xml:space="preserve">201808PUK</t>
  </si>
  <si>
    <t xml:space="preserve">N00524520181</t>
  </si>
  <si>
    <t xml:space="preserve">Malick Coly</t>
  </si>
  <si>
    <t xml:space="preserve">SOUKHEME</t>
  </si>
  <si>
    <t xml:space="preserve">malickcoly.dieng@ucad.edu.sn</t>
  </si>
  <si>
    <t xml:space="preserve">diengmalickcoly@gmail.com</t>
  </si>
  <si>
    <t xml:space="preserve">07.20</t>
  </si>
  <si>
    <t xml:space="preserve">LYCEE DE SANDIARA</t>
  </si>
  <si>
    <t xml:space="preserve">SANDIARA</t>
  </si>
  <si>
    <t xml:space="preserve">201808SXD</t>
  </si>
  <si>
    <t xml:space="preserve">N0028CB20181</t>
  </si>
  <si>
    <t xml:space="preserve">Mouhamed</t>
  </si>
  <si>
    <t xml:space="preserve">mouhamed17.dieng@ucad.edu.sn</t>
  </si>
  <si>
    <t xml:space="preserve">mouhameddieng054@gmail.com</t>
  </si>
  <si>
    <t xml:space="preserve">08.82</t>
  </si>
  <si>
    <t xml:space="preserve">8.15</t>
  </si>
  <si>
    <t xml:space="preserve">201808KQ0</t>
  </si>
  <si>
    <t xml:space="preserve">N00421520181</t>
  </si>
  <si>
    <t xml:space="preserve">mouhamed16.dieng@ucad.edu.sn</t>
  </si>
  <si>
    <t xml:space="preserve">diengmouhamed113@gmail.com</t>
  </si>
  <si>
    <t xml:space="preserve">11.7</t>
  </si>
  <si>
    <t xml:space="preserve">14.12</t>
  </si>
  <si>
    <t xml:space="preserve">201708BNV</t>
  </si>
  <si>
    <t xml:space="preserve">N0080AB20172</t>
  </si>
  <si>
    <t xml:space="preserve">Ndèye Bineta</t>
  </si>
  <si>
    <t xml:space="preserve">FATICK</t>
  </si>
  <si>
    <t xml:space="preserve">ndeyebineta1.dieng@ucad.edu.sn</t>
  </si>
  <si>
    <t xml:space="preserve">ndeyebinetadieng11@gmail.com</t>
  </si>
  <si>
    <t xml:space="preserve">10.91</t>
  </si>
  <si>
    <t xml:space="preserve">CEM JOSEPH CORREA B</t>
  </si>
  <si>
    <t xml:space="preserve">2017084TY</t>
  </si>
  <si>
    <t xml:space="preserve">N002AA520172</t>
  </si>
  <si>
    <t xml:space="preserve">Ndèye Maty</t>
  </si>
  <si>
    <t xml:space="preserve">ndeyematy4.dieng@ucad.edu.sn</t>
  </si>
  <si>
    <t xml:space="preserve">yayetyma@gmail.com</t>
  </si>
  <si>
    <t xml:space="preserve">11.40</t>
  </si>
  <si>
    <t xml:space="preserve">13.24</t>
  </si>
  <si>
    <t xml:space="preserve">201708CN2</t>
  </si>
  <si>
    <t xml:space="preserve">N0098AD20172</t>
  </si>
  <si>
    <t xml:space="preserve">Saly</t>
  </si>
  <si>
    <t xml:space="preserve">SASS NDIAFADJI</t>
  </si>
  <si>
    <t xml:space="preserve">saly.dieng@ucad.edu.sn</t>
  </si>
  <si>
    <t xml:space="preserve">diengsaly04@gmail.com</t>
  </si>
  <si>
    <t xml:space="preserve">04.92</t>
  </si>
  <si>
    <t xml:space="preserve">ECOLE PRIVEE LAIQUE"CHERIF LIMANE AIDARA"</t>
  </si>
  <si>
    <t xml:space="preserve">10.28</t>
  </si>
  <si>
    <t xml:space="preserve">201808T7V</t>
  </si>
  <si>
    <t xml:space="preserve">N00460B20181</t>
  </si>
  <si>
    <t xml:space="preserve">DIEYE</t>
  </si>
  <si>
    <t xml:space="preserve">Papa Abdou</t>
  </si>
  <si>
    <t xml:space="preserve">DEMODIO</t>
  </si>
  <si>
    <t xml:space="preserve">papaabdou.dieye@ucad.edu.sn</t>
  </si>
  <si>
    <t xml:space="preserve">dieyeabdou466@gmail.com</t>
  </si>
  <si>
    <t xml:space="preserve">03.34</t>
  </si>
  <si>
    <t xml:space="preserve">9.1</t>
  </si>
  <si>
    <t xml:space="preserve">2017084YW</t>
  </si>
  <si>
    <t xml:space="preserve">N0088A820171</t>
  </si>
  <si>
    <t xml:space="preserve">DIONE</t>
  </si>
  <si>
    <t xml:space="preserve">MBELLACADIAO</t>
  </si>
  <si>
    <t xml:space="preserve">mamadou27.dione@ucad.edu.sn</t>
  </si>
  <si>
    <t xml:space="preserve">mamadoudione560@gmail.com</t>
  </si>
  <si>
    <t xml:space="preserve">LYCEE DE MBELLACADIAO</t>
  </si>
  <si>
    <t xml:space="preserve">MBELACADIAO</t>
  </si>
  <si>
    <t xml:space="preserve">11.81</t>
  </si>
  <si>
    <t xml:space="preserve">201808NU6</t>
  </si>
  <si>
    <t xml:space="preserve">N009FD920181</t>
  </si>
  <si>
    <t xml:space="preserve">NGOUNDIANE THIANGAYE</t>
  </si>
  <si>
    <t xml:space="preserve">modou18.dione@ucad.edu.sn</t>
  </si>
  <si>
    <t xml:space="preserve">modsylladion@gmail.com</t>
  </si>
  <si>
    <t xml:space="preserve">11.49</t>
  </si>
  <si>
    <t xml:space="preserve">LYCEE DE NGOUNDIANE</t>
  </si>
  <si>
    <t xml:space="preserve">NGOUNDIANE</t>
  </si>
  <si>
    <t xml:space="preserve">10.61</t>
  </si>
  <si>
    <t xml:space="preserve">201708BQ1</t>
  </si>
  <si>
    <t xml:space="preserve">N00BACE20171</t>
  </si>
  <si>
    <t xml:space="preserve">Ousseynou</t>
  </si>
  <si>
    <t xml:space="preserve">KEUR SAMBA KANE</t>
  </si>
  <si>
    <t xml:space="preserve">ousseynou6.dione@ucad.edu.sn</t>
  </si>
  <si>
    <t xml:space="preserve">ousseynoudione98@gmail.com</t>
  </si>
  <si>
    <t xml:space="preserve">10.84</t>
  </si>
  <si>
    <t xml:space="preserve">LYCEE DE TOUBA TOUL</t>
  </si>
  <si>
    <t xml:space="preserve">TOUBA TOUL</t>
  </si>
  <si>
    <t xml:space="preserve">12.66</t>
  </si>
  <si>
    <t xml:space="preserve">9.01</t>
  </si>
  <si>
    <t xml:space="preserve">9.76</t>
  </si>
  <si>
    <t xml:space="preserve">201808G02</t>
  </si>
  <si>
    <t xml:space="preserve">N001DFE20181</t>
  </si>
  <si>
    <t xml:space="preserve">Patrice</t>
  </si>
  <si>
    <t xml:space="preserve">patrice.dione@ucad.edu.sn</t>
  </si>
  <si>
    <t xml:space="preserve">socratisto1@gmail.com</t>
  </si>
  <si>
    <t xml:space="preserve">07.50</t>
  </si>
  <si>
    <t xml:space="preserve">15.26</t>
  </si>
  <si>
    <t xml:space="preserve">201808MM0</t>
  </si>
  <si>
    <t xml:space="preserve">N008A3520181</t>
  </si>
  <si>
    <t xml:space="preserve">DIOP</t>
  </si>
  <si>
    <t xml:space="preserve">Amath</t>
  </si>
  <si>
    <t xml:space="preserve">NDIOBENE</t>
  </si>
  <si>
    <t xml:space="preserve">amath11.diop@ucad.edu.sn</t>
  </si>
  <si>
    <t xml:space="preserve">amathdiop546@gmail.com</t>
  </si>
  <si>
    <t xml:space="preserve">16.31</t>
  </si>
  <si>
    <t xml:space="preserve">13.67</t>
  </si>
  <si>
    <t xml:space="preserve">13.32</t>
  </si>
  <si>
    <t xml:space="preserve">201808GKN</t>
  </si>
  <si>
    <t xml:space="preserve">N0086AA20182</t>
  </si>
  <si>
    <t xml:space="preserve">Astou</t>
  </si>
  <si>
    <t xml:space="preserve">SAINT -  LOUIS</t>
  </si>
  <si>
    <t xml:space="preserve">astou46.diop@ucad.edu.sn</t>
  </si>
  <si>
    <t xml:space="preserve">astoudiop524@gmail.com</t>
  </si>
  <si>
    <t xml:space="preserve">07.17</t>
  </si>
  <si>
    <t xml:space="preserve">ECOLE PRIVEE DIDIER MARIE</t>
  </si>
  <si>
    <t xml:space="preserve">Bien</t>
  </si>
  <si>
    <t xml:space="preserve">13.68</t>
  </si>
  <si>
    <t xml:space="preserve">14.67</t>
  </si>
  <si>
    <t xml:space="preserve">14.08</t>
  </si>
  <si>
    <t xml:space="preserve">15.53</t>
  </si>
  <si>
    <t xml:space="preserve">201808U7X</t>
  </si>
  <si>
    <t xml:space="preserve">N00C92720182</t>
  </si>
  <si>
    <t xml:space="preserve">Awa</t>
  </si>
  <si>
    <t xml:space="preserve">awa117.diop@ucad.edu.sn</t>
  </si>
  <si>
    <t xml:space="preserve">AWACHOU147@gmail.com</t>
  </si>
  <si>
    <t xml:space="preserve">GROUPE SCOLAIRE ANGELA DAVIS</t>
  </si>
  <si>
    <t xml:space="preserve">10.4</t>
  </si>
  <si>
    <t xml:space="preserve">11.4</t>
  </si>
  <si>
    <t xml:space="preserve">201808JRB</t>
  </si>
  <si>
    <t xml:space="preserve">N0095B720181</t>
  </si>
  <si>
    <t xml:space="preserve">Babacar</t>
  </si>
  <si>
    <t xml:space="preserve">NDORONG WOLOF</t>
  </si>
  <si>
    <t xml:space="preserve">babacar110.diop@ucad.edu.sn</t>
  </si>
  <si>
    <t xml:space="preserve">babacardiop3010@gmail.com</t>
  </si>
  <si>
    <t xml:space="preserve">08.23</t>
  </si>
  <si>
    <t xml:space="preserve">LYCEE DE DJILOR SALOUM</t>
  </si>
  <si>
    <t xml:space="preserve">DJILOR</t>
  </si>
  <si>
    <t xml:space="preserve">13.52</t>
  </si>
  <si>
    <t xml:space="preserve">201708BP2</t>
  </si>
  <si>
    <t xml:space="preserve">N008DCA20171</t>
  </si>
  <si>
    <t xml:space="preserve">El Hadji Ousmane</t>
  </si>
  <si>
    <t xml:space="preserve">elhadjiousmane2.diop@ucad.edu.sn</t>
  </si>
  <si>
    <t xml:space="preserve">ousmanediop017@gmail.com</t>
  </si>
  <si>
    <t xml:space="preserve">06.59</t>
  </si>
  <si>
    <t xml:space="preserve">LYCEE DE PIKINE EST</t>
  </si>
  <si>
    <t xml:space="preserve">8.43</t>
  </si>
  <si>
    <t xml:space="preserve">9.73</t>
  </si>
  <si>
    <t xml:space="preserve">201808N7J</t>
  </si>
  <si>
    <t xml:space="preserve">N003AD220181</t>
  </si>
  <si>
    <t xml:space="preserve">Mademba Sock</t>
  </si>
  <si>
    <t xml:space="preserve">madembasock.diop@ucad.edu.sn</t>
  </si>
  <si>
    <t xml:space="preserve">diopmademba535 @gmail.com</t>
  </si>
  <si>
    <t xml:space="preserve">14.06</t>
  </si>
  <si>
    <t xml:space="preserve">201808II5</t>
  </si>
  <si>
    <t xml:space="preserve">N00286D20181</t>
  </si>
  <si>
    <t xml:space="preserve">mamadou191.diop@ucad.edu.sn</t>
  </si>
  <si>
    <t xml:space="preserve">mamadoudiop1418@gmail.com</t>
  </si>
  <si>
    <t xml:space="preserve">05.49</t>
  </si>
  <si>
    <t xml:space="preserve">LYCEE BLAISE DIAGNE</t>
  </si>
  <si>
    <t xml:space="preserve">8.75</t>
  </si>
  <si>
    <t xml:space="preserve">201808KXQ</t>
  </si>
  <si>
    <t xml:space="preserve">N00722120182</t>
  </si>
  <si>
    <t xml:space="preserve">Mariame</t>
  </si>
  <si>
    <t xml:space="preserve">SAMBA DIA</t>
  </si>
  <si>
    <t xml:space="preserve">mariame2.diop@ucad.edu.sn</t>
  </si>
  <si>
    <t xml:space="preserve">Diopmariame779236835@gmail.com</t>
  </si>
  <si>
    <t xml:space="preserve">02.06</t>
  </si>
  <si>
    <t xml:space="preserve">LYCEE DIOGOYE BASILE SENGHOR FIMELA</t>
  </si>
  <si>
    <t xml:space="preserve">FIMELA</t>
  </si>
  <si>
    <t xml:space="preserve">9.45</t>
  </si>
  <si>
    <t xml:space="preserve">9.72</t>
  </si>
  <si>
    <t xml:space="preserve">201707ZQL</t>
  </si>
  <si>
    <t xml:space="preserve">N00691220171</t>
  </si>
  <si>
    <t xml:space="preserve">Matar</t>
  </si>
  <si>
    <t xml:space="preserve">MECKHE VILLAGE</t>
  </si>
  <si>
    <t xml:space="preserve">matar21.diop@ucad.edu.sn</t>
  </si>
  <si>
    <t xml:space="preserve">matardiop055@gmail.com</t>
  </si>
  <si>
    <t xml:space="preserve">GROUPE SCOLAIRE ABDOU AZIZ SY DABAKH</t>
  </si>
  <si>
    <t xml:space="preserve">CEM ABABACAR SY</t>
  </si>
  <si>
    <t xml:space="preserve">10.3</t>
  </si>
  <si>
    <t xml:space="preserve">201808MU1</t>
  </si>
  <si>
    <t xml:space="preserve">N00481C20182</t>
  </si>
  <si>
    <t xml:space="preserve">Mbayang</t>
  </si>
  <si>
    <t xml:space="preserve">NGANDA</t>
  </si>
  <si>
    <t xml:space="preserve">mbayang12.diop@ucad.edu.sn</t>
  </si>
  <si>
    <t xml:space="preserve">diopmbayang97@gmail.com</t>
  </si>
  <si>
    <t xml:space="preserve">05.28</t>
  </si>
  <si>
    <t xml:space="preserve">LYCEE DE MEDINA SABAKH</t>
  </si>
  <si>
    <t xml:space="preserve">MEDINA SABAKH</t>
  </si>
  <si>
    <t xml:space="preserve">9.24</t>
  </si>
  <si>
    <t xml:space="preserve">2017085T4</t>
  </si>
  <si>
    <t xml:space="preserve">N009BAA20171</t>
  </si>
  <si>
    <t xml:space="preserve">GOWETHIE SERERE</t>
  </si>
  <si>
    <t xml:space="preserve">modou51.diop@ucad.edu.sn</t>
  </si>
  <si>
    <t xml:space="preserve">md047360@gmail.com</t>
  </si>
  <si>
    <t xml:space="preserve">10.32</t>
  </si>
  <si>
    <t xml:space="preserve">LYCEE MALICK SY</t>
  </si>
  <si>
    <t xml:space="preserve">12.25</t>
  </si>
  <si>
    <t xml:space="preserve">201808NAE</t>
  </si>
  <si>
    <t xml:space="preserve">N009D1920181</t>
  </si>
  <si>
    <t xml:space="preserve">Nguidilé</t>
  </si>
  <si>
    <t xml:space="preserve">mouhamed62.diop@ucad.edu.sn</t>
  </si>
  <si>
    <t xml:space="preserve">diopmouhamed172000@gmail.com</t>
  </si>
  <si>
    <t xml:space="preserve">15.77</t>
  </si>
  <si>
    <t xml:space="preserve">14.61</t>
  </si>
  <si>
    <t xml:space="preserve">201708BHK</t>
  </si>
  <si>
    <t xml:space="preserve">N009A2320172</t>
  </si>
  <si>
    <t xml:space="preserve">Ndèye Amy</t>
  </si>
  <si>
    <t xml:space="preserve">NGARAF NDEUKOU</t>
  </si>
  <si>
    <t xml:space="preserve">ndeyeamy6.diop@ucad.edu.sn</t>
  </si>
  <si>
    <t xml:space="preserve">diopndeyeamy@gmail.com</t>
  </si>
  <si>
    <t xml:space="preserve">02.11</t>
  </si>
  <si>
    <t xml:space="preserve">ECOLE PRIVEE ACADEMICA</t>
  </si>
  <si>
    <t xml:space="preserve">201808SCU</t>
  </si>
  <si>
    <t xml:space="preserve">N00209520181</t>
  </si>
  <si>
    <t xml:space="preserve">Papa Laye</t>
  </si>
  <si>
    <t xml:space="preserve">papalaye.diop@ucad.edu.sn</t>
  </si>
  <si>
    <t xml:space="preserve">papalayediop96@gmail.com</t>
  </si>
  <si>
    <t xml:space="preserve">06.83</t>
  </si>
  <si>
    <t xml:space="preserve">201808N7K</t>
  </si>
  <si>
    <t xml:space="preserve">N0063A520182</t>
  </si>
  <si>
    <t xml:space="preserve">Rokhaya</t>
  </si>
  <si>
    <t xml:space="preserve">KOUNOUNE</t>
  </si>
  <si>
    <t xml:space="preserve">rokhaya39.diop@ucad.edu.sn</t>
  </si>
  <si>
    <t xml:space="preserve">rokhy99daba@gmail.com</t>
  </si>
  <si>
    <t xml:space="preserve">15.25</t>
  </si>
  <si>
    <t xml:space="preserve">13.17</t>
  </si>
  <si>
    <t xml:space="preserve">201808J5A</t>
  </si>
  <si>
    <t xml:space="preserve">N000BDE20181</t>
  </si>
  <si>
    <t xml:space="preserve">Serigne Abdoul Aziz</t>
  </si>
  <si>
    <t xml:space="preserve">serigneabdoulaziz4.diop@ucad.edu.sn</t>
  </si>
  <si>
    <t xml:space="preserve">dabakhnewtonn@gmail.com</t>
  </si>
  <si>
    <t xml:space="preserve">LYCEE CHARLES DEGAULLE</t>
  </si>
  <si>
    <t xml:space="preserve">13.49</t>
  </si>
  <si>
    <t xml:space="preserve">201708CTK</t>
  </si>
  <si>
    <t xml:space="preserve">N00050820171</t>
  </si>
  <si>
    <t xml:space="preserve">Serigne Modou</t>
  </si>
  <si>
    <t xml:space="preserve">serignemodou5.diop@ucad.edu.sn</t>
  </si>
  <si>
    <t xml:space="preserve">serignemodoudiop55@gmail.com</t>
  </si>
  <si>
    <t xml:space="preserve">11.86</t>
  </si>
  <si>
    <t xml:space="preserve">LYCEE JULES SAGNA</t>
  </si>
  <si>
    <t xml:space="preserve">201808UQQ</t>
  </si>
  <si>
    <t xml:space="preserve">N00CB6220182</t>
  </si>
  <si>
    <t xml:space="preserve">Seynabou</t>
  </si>
  <si>
    <t xml:space="preserve">seynabou71.diop@ucad.edu.sn</t>
  </si>
  <si>
    <t xml:space="preserve">Sdiop2046@gmail.com</t>
  </si>
  <si>
    <t xml:space="preserve">02.22</t>
  </si>
  <si>
    <t xml:space="preserve">10.01</t>
  </si>
  <si>
    <t xml:space="preserve">201808RMP</t>
  </si>
  <si>
    <t xml:space="preserve">N006ABC20181</t>
  </si>
  <si>
    <t xml:space="preserve">KANENE</t>
  </si>
  <si>
    <t xml:space="preserve">sidy22.diop@ucad.edu.sn</t>
  </si>
  <si>
    <t xml:space="preserve">dsidy233@gmail.com</t>
  </si>
  <si>
    <t xml:space="preserve">14.37</t>
  </si>
  <si>
    <t xml:space="preserve">13.36</t>
  </si>
  <si>
    <t xml:space="preserve">13.4</t>
  </si>
  <si>
    <t xml:space="preserve">201808TYX</t>
  </si>
  <si>
    <t xml:space="preserve">N00BB6820181</t>
  </si>
  <si>
    <t xml:space="preserve">Zakaria</t>
  </si>
  <si>
    <t xml:space="preserve">zakaria.diop@ucad.edu.sn</t>
  </si>
  <si>
    <t xml:space="preserve">Zakaria. Sokhna@gmail.com</t>
  </si>
  <si>
    <t xml:space="preserve">06.49</t>
  </si>
  <si>
    <t xml:space="preserve">201808UDF</t>
  </si>
  <si>
    <t xml:space="preserve">N002E5A20181</t>
  </si>
  <si>
    <t xml:space="preserve">DIOUF</t>
  </si>
  <si>
    <t xml:space="preserve">Cheick</t>
  </si>
  <si>
    <t xml:space="preserve">DIARRERE</t>
  </si>
  <si>
    <t xml:space="preserve">cheick.diouf@ucad.edu.sn</t>
  </si>
  <si>
    <t xml:space="preserve">cheickdjuuf@gmail.com</t>
  </si>
  <si>
    <t xml:space="preserve">03.53</t>
  </si>
  <si>
    <t xml:space="preserve">LYCEE DE DIARRERE</t>
  </si>
  <si>
    <t xml:space="preserve">DIOUROUP</t>
  </si>
  <si>
    <t xml:space="preserve">LYCEE DE DIOUROUP</t>
  </si>
  <si>
    <t xml:space="preserve">11.55</t>
  </si>
  <si>
    <t xml:space="preserve">201808MS8</t>
  </si>
  <si>
    <t xml:space="preserve">N000CB920181</t>
  </si>
  <si>
    <t xml:space="preserve">Cheikh</t>
  </si>
  <si>
    <t xml:space="preserve">NDIAFFATE</t>
  </si>
  <si>
    <t xml:space="preserve">cheikh88.diouf@ucad.edu.sn</t>
  </si>
  <si>
    <t xml:space="preserve">diouriff@gmail.com</t>
  </si>
  <si>
    <t xml:space="preserve">201708B20</t>
  </si>
  <si>
    <t xml:space="preserve">N00632220171</t>
  </si>
  <si>
    <t xml:space="preserve">MBADIANE</t>
  </si>
  <si>
    <t xml:space="preserve">daouda28.diouf@ucad.edu.sn</t>
  </si>
  <si>
    <t xml:space="preserve">daoudadiouf548@gmail.com</t>
  </si>
  <si>
    <t xml:space="preserve">07.98</t>
  </si>
  <si>
    <t xml:space="preserve">LYCEE DE MBACKE</t>
  </si>
  <si>
    <t xml:space="preserve">MBACKE</t>
  </si>
  <si>
    <t xml:space="preserve">7.87</t>
  </si>
  <si>
    <t xml:space="preserve">7.07</t>
  </si>
  <si>
    <t xml:space="preserve">201808SW5</t>
  </si>
  <si>
    <t xml:space="preserve">N001BF520181</t>
  </si>
  <si>
    <t xml:space="preserve">Diabel</t>
  </si>
  <si>
    <t xml:space="preserve">diabel1.diouf@ucad.edu.sn</t>
  </si>
  <si>
    <t xml:space="preserve">dioufdiabel4@gmail.com</t>
  </si>
  <si>
    <t xml:space="preserve">10.57</t>
  </si>
  <si>
    <t xml:space="preserve">11.6</t>
  </si>
  <si>
    <t xml:space="preserve">12.47</t>
  </si>
  <si>
    <t xml:space="preserve">201808FFF</t>
  </si>
  <si>
    <t xml:space="preserve">N00C5B820182</t>
  </si>
  <si>
    <t xml:space="preserve">Fatou Faye</t>
  </si>
  <si>
    <t xml:space="preserve">fatoufaye.diouf@ucad.edu.sn</t>
  </si>
  <si>
    <t xml:space="preserve">diouffatou93@gmail.com</t>
  </si>
  <si>
    <t xml:space="preserve">04.62</t>
  </si>
  <si>
    <t xml:space="preserve">ECOLE PRIVEE LE NDJAFADJI </t>
  </si>
  <si>
    <t xml:space="preserve">8.62</t>
  </si>
  <si>
    <t xml:space="preserve">201808HQM</t>
  </si>
  <si>
    <t xml:space="preserve">N00CA7820181</t>
  </si>
  <si>
    <t xml:space="preserve">Habibou</t>
  </si>
  <si>
    <t xml:space="preserve">habibou2.diouf@ucad.edu.sn</t>
  </si>
  <si>
    <t xml:space="preserve">habiboud99@gmail.com</t>
  </si>
  <si>
    <t xml:space="preserve">08.05</t>
  </si>
  <si>
    <t xml:space="preserve">201808M1D</t>
  </si>
  <si>
    <t xml:space="preserve">N00079520181</t>
  </si>
  <si>
    <t xml:space="preserve">MEKHE LAMBAYE</t>
  </si>
  <si>
    <t xml:space="preserve">khadim37.diouf@ucad.edu.sn</t>
  </si>
  <si>
    <t xml:space="preserve">bambadiouf742@gmail.com</t>
  </si>
  <si>
    <t xml:space="preserve">13.20</t>
  </si>
  <si>
    <t xml:space="preserve">15.62</t>
  </si>
  <si>
    <t xml:space="preserve">13.65</t>
  </si>
  <si>
    <t xml:space="preserve">9.52</t>
  </si>
  <si>
    <t xml:space="preserve">2017080R9</t>
  </si>
  <si>
    <t xml:space="preserve">N00A2D920171</t>
  </si>
  <si>
    <t xml:space="preserve">Léon Ousmane</t>
  </si>
  <si>
    <t xml:space="preserve">leonousmane.diouf@ucad.edu.sn</t>
  </si>
  <si>
    <t xml:space="preserve">leondiouf77@gmail.com</t>
  </si>
  <si>
    <t xml:space="preserve">02.55</t>
  </si>
  <si>
    <t xml:space="preserve">12.14</t>
  </si>
  <si>
    <t xml:space="preserve">201808TVX</t>
  </si>
  <si>
    <t xml:space="preserve">N00557120181</t>
  </si>
  <si>
    <t xml:space="preserve">Massamba</t>
  </si>
  <si>
    <t xml:space="preserve">NDIAGO</t>
  </si>
  <si>
    <t xml:space="preserve">massamba3.diouf@ucad.edu.sn</t>
  </si>
  <si>
    <t xml:space="preserve">dioufmassamba20@gmail.com</t>
  </si>
  <si>
    <t xml:space="preserve">09.34</t>
  </si>
  <si>
    <t xml:space="preserve">15.31</t>
  </si>
  <si>
    <t xml:space="preserve">201808R0V</t>
  </si>
  <si>
    <t xml:space="preserve">N0087CE20181</t>
  </si>
  <si>
    <t xml:space="preserve">Mouhamed Gueye</t>
  </si>
  <si>
    <t xml:space="preserve">mouhamedgueye.diouf@ucad.edu.sn</t>
  </si>
  <si>
    <t xml:space="preserve">dioufmouhamedgueye@gmail.com</t>
  </si>
  <si>
    <t xml:space="preserve">13.98</t>
  </si>
  <si>
    <t xml:space="preserve">12.24</t>
  </si>
  <si>
    <t xml:space="preserve">2017080RF</t>
  </si>
  <si>
    <t xml:space="preserve">N008E3320171</t>
  </si>
  <si>
    <t xml:space="preserve">Mouhamed Rassoul</t>
  </si>
  <si>
    <t xml:space="preserve">mouhamedrassoul.diouf@ucad.edu.sn</t>
  </si>
  <si>
    <t xml:space="preserve">Misterrass97@gmail.com</t>
  </si>
  <si>
    <t xml:space="preserve">9.46</t>
  </si>
  <si>
    <t xml:space="preserve">N00595220171</t>
  </si>
  <si>
    <t xml:space="preserve">Pape Semou</t>
  </si>
  <si>
    <t xml:space="preserve">TOFFAYE</t>
  </si>
  <si>
    <t xml:space="preserve">papesemou2.diouf@ucad.edu.sn</t>
  </si>
  <si>
    <t xml:space="preserve"> Pasemoudiouf11@gmail.com</t>
  </si>
  <si>
    <t xml:space="preserve">ECOLE PRIVEE "OASIS PLUS"</t>
  </si>
  <si>
    <t xml:space="preserve">CEM UNITE 19</t>
  </si>
  <si>
    <t xml:space="preserve">11.25</t>
  </si>
  <si>
    <t xml:space="preserve">8.88</t>
  </si>
  <si>
    <t xml:space="preserve">201808UUS</t>
  </si>
  <si>
    <t xml:space="preserve">N00B0BE20181</t>
  </si>
  <si>
    <t xml:space="preserve">NDIOMBO</t>
  </si>
  <si>
    <t xml:space="preserve">serignemodou5.diouf@ucad.edu.sn</t>
  </si>
  <si>
    <t xml:space="preserve">modou96diouf@gmail.com</t>
  </si>
  <si>
    <t xml:space="preserve">02.86</t>
  </si>
  <si>
    <t xml:space="preserve">201708BPF</t>
  </si>
  <si>
    <t xml:space="preserve">N004CF120172</t>
  </si>
  <si>
    <t xml:space="preserve">seynabou49.diouf@ucad.edu.sn</t>
  </si>
  <si>
    <t xml:space="preserve">seynaboudiouf677@gmail.com</t>
  </si>
  <si>
    <t xml:space="preserve">05.05</t>
  </si>
  <si>
    <t xml:space="preserve">CEM OGO DIOP</t>
  </si>
  <si>
    <t xml:space="preserve">201808U9M</t>
  </si>
  <si>
    <t xml:space="preserve">N00A14520182</t>
  </si>
  <si>
    <t xml:space="preserve">Siga</t>
  </si>
  <si>
    <t xml:space="preserve">siga19.diouf@ucad.edu.sn</t>
  </si>
  <si>
    <t xml:space="preserve">dioufsiga00@gmail.com</t>
  </si>
  <si>
    <t xml:space="preserve">02.67</t>
  </si>
  <si>
    <t xml:space="preserve">12.2</t>
  </si>
  <si>
    <t xml:space="preserve">9.06</t>
  </si>
  <si>
    <t xml:space="preserve">201808MPI</t>
  </si>
  <si>
    <t xml:space="preserve">N00014620181</t>
  </si>
  <si>
    <t xml:space="preserve">DIOUM</t>
  </si>
  <si>
    <t xml:space="preserve">Mouhamet</t>
  </si>
  <si>
    <t xml:space="preserve">MEDINA THIAMENE</t>
  </si>
  <si>
    <t xml:space="preserve">mouhamet.dioum@ucad.edu.sn</t>
  </si>
  <si>
    <t xml:space="preserve">mouhameddiou18@gmail.com</t>
  </si>
  <si>
    <t xml:space="preserve">06.62</t>
  </si>
  <si>
    <t xml:space="preserve">9.58</t>
  </si>
  <si>
    <t xml:space="preserve">201808UPM</t>
  </si>
  <si>
    <t xml:space="preserve">N00381420181</t>
  </si>
  <si>
    <t xml:space="preserve">DRAME</t>
  </si>
  <si>
    <t xml:space="preserve">Elhadji Falilou</t>
  </si>
  <si>
    <t xml:space="preserve">elhadjifalilou.drame@ucad.edu.sn</t>
  </si>
  <si>
    <t xml:space="preserve">fadilou00@gmai.com</t>
  </si>
  <si>
    <t xml:space="preserve">07.57</t>
  </si>
  <si>
    <t xml:space="preserve">201808MPD</t>
  </si>
  <si>
    <t xml:space="preserve">N00734520181</t>
  </si>
  <si>
    <t xml:space="preserve">ibrahima18.drame@ucad.edu.sn</t>
  </si>
  <si>
    <t xml:space="preserve">drameibrahima527@gmail.com</t>
  </si>
  <si>
    <t xml:space="preserve">08.80</t>
  </si>
  <si>
    <t xml:space="preserve">12.95</t>
  </si>
  <si>
    <t xml:space="preserve">201808R8E</t>
  </si>
  <si>
    <t xml:space="preserve">N00689720181</t>
  </si>
  <si>
    <t xml:space="preserve">EBE</t>
  </si>
  <si>
    <t xml:space="preserve">Abdoul Aziz Ould</t>
  </si>
  <si>
    <t xml:space="preserve">abdoulazizould.ebe@ucad.edu.sn</t>
  </si>
  <si>
    <t xml:space="preserve">abdoulazizebe44@gmail.com</t>
  </si>
  <si>
    <t xml:space="preserve">201808TYC</t>
  </si>
  <si>
    <t xml:space="preserve">N0094F320182</t>
  </si>
  <si>
    <t xml:space="preserve">FALL</t>
  </si>
  <si>
    <t xml:space="preserve">Adiaratou Oumy</t>
  </si>
  <si>
    <t xml:space="preserve">adiaratououmy.fall@ucad.edu.sn</t>
  </si>
  <si>
    <t xml:space="preserve">falladiaraoumy@gmail.com</t>
  </si>
  <si>
    <t xml:space="preserve">201808R49</t>
  </si>
  <si>
    <t xml:space="preserve">N000EEA20181</t>
  </si>
  <si>
    <t xml:space="preserve">bassirou20.fall@ucad.edu.sn</t>
  </si>
  <si>
    <t xml:space="preserve">bassfall439@gmail.com</t>
  </si>
  <si>
    <t xml:space="preserve">06.91</t>
  </si>
  <si>
    <t xml:space="preserve">9.21</t>
  </si>
  <si>
    <t xml:space="preserve">2017088NA</t>
  </si>
  <si>
    <t xml:space="preserve">N0098FE20171</t>
  </si>
  <si>
    <t xml:space="preserve">Cheikh Tidiane</t>
  </si>
  <si>
    <t xml:space="preserve">cheikhtidiane13.fall@ucad.edu.sn</t>
  </si>
  <si>
    <t xml:space="preserve">poidfama@gmail.com</t>
  </si>
  <si>
    <t xml:space="preserve">10.30</t>
  </si>
  <si>
    <t xml:space="preserve">9.9</t>
  </si>
  <si>
    <t xml:space="preserve">201808IAN</t>
  </si>
  <si>
    <t xml:space="preserve">N00A90820182</t>
  </si>
  <si>
    <t xml:space="preserve">fatou103.fall@ucad.edu.sn</t>
  </si>
  <si>
    <t xml:space="preserve">ff4907721@gmail.com</t>
  </si>
  <si>
    <t xml:space="preserve">09.12</t>
  </si>
  <si>
    <t xml:space="preserve">15.03</t>
  </si>
  <si>
    <t xml:space="preserve">12.64</t>
  </si>
  <si>
    <t xml:space="preserve">201808NC3</t>
  </si>
  <si>
    <t xml:space="preserve">N008F4A20181</t>
  </si>
  <si>
    <t xml:space="preserve">DIOKOUL</t>
  </si>
  <si>
    <t xml:space="preserve">ibra11.fall@ucad.edu.sn</t>
  </si>
  <si>
    <t xml:space="preserve">fallibra25@gmail.com</t>
  </si>
  <si>
    <t xml:space="preserve">2017087GH</t>
  </si>
  <si>
    <t xml:space="preserve">N0005B420171</t>
  </si>
  <si>
    <t xml:space="preserve">khadim44.fall@ucad.edu.sn</t>
  </si>
  <si>
    <t xml:space="preserve">khadimbamba351@gmail.com</t>
  </si>
  <si>
    <t xml:space="preserve">06.33</t>
  </si>
  <si>
    <t xml:space="preserve">201808RB0</t>
  </si>
  <si>
    <t xml:space="preserve">N00325A20181</t>
  </si>
  <si>
    <t xml:space="preserve">Madou</t>
  </si>
  <si>
    <t xml:space="preserve">ALZANO LOMBARDO</t>
  </si>
  <si>
    <t xml:space="preserve">Italie</t>
  </si>
  <si>
    <t xml:space="preserve">madou.fall@ucad.edu.sn</t>
  </si>
  <si>
    <t xml:space="preserve">fallmadou9634@gmail.com</t>
  </si>
  <si>
    <t xml:space="preserve">14.48</t>
  </si>
  <si>
    <t xml:space="preserve">11.98</t>
  </si>
  <si>
    <t xml:space="preserve">201808NFP</t>
  </si>
  <si>
    <t xml:space="preserve">N007AA020182</t>
  </si>
  <si>
    <t xml:space="preserve">Magatte</t>
  </si>
  <si>
    <t xml:space="preserve">magatte15.fall@ucad.edu.sn</t>
  </si>
  <si>
    <t xml:space="preserve">fallmagatte98@gmail.com</t>
  </si>
  <si>
    <t xml:space="preserve">14.72</t>
  </si>
  <si>
    <t xml:space="preserve">201708BN8</t>
  </si>
  <si>
    <t xml:space="preserve">N0076CB20171</t>
  </si>
  <si>
    <t xml:space="preserve">Mbaye</t>
  </si>
  <si>
    <t xml:space="preserve">SANTHIE AMATH FALL</t>
  </si>
  <si>
    <t xml:space="preserve">mbaye28.fall@ucad.edu.sn</t>
  </si>
  <si>
    <t xml:space="preserve">mbaye4238@gmail.com</t>
  </si>
  <si>
    <t xml:space="preserve">07.40</t>
  </si>
  <si>
    <t xml:space="preserve">8.73</t>
  </si>
  <si>
    <t xml:space="preserve">201808MER</t>
  </si>
  <si>
    <t xml:space="preserve">N007E5920181</t>
  </si>
  <si>
    <t xml:space="preserve">Mbaye Ngaye</t>
  </si>
  <si>
    <t xml:space="preserve">mbayengaye.fall@ucad.edu.sn</t>
  </si>
  <si>
    <t xml:space="preserve">fallmbaye248@gmail.com</t>
  </si>
  <si>
    <t xml:space="preserve">13.43</t>
  </si>
  <si>
    <t xml:space="preserve">14.7</t>
  </si>
  <si>
    <t xml:space="preserve">201808NPG</t>
  </si>
  <si>
    <t xml:space="preserve">N00AC3020181</t>
  </si>
  <si>
    <t xml:space="preserve">LAMBAYE</t>
  </si>
  <si>
    <t xml:space="preserve">modou59.fall@ucad.edu.sn</t>
  </si>
  <si>
    <t xml:space="preserve">fallmodou0296@gmail.com</t>
  </si>
  <si>
    <t xml:space="preserve">08.24</t>
  </si>
  <si>
    <t xml:space="preserve">LYCEE DE NDANGALMA</t>
  </si>
  <si>
    <t xml:space="preserve">NDANGALMA</t>
  </si>
  <si>
    <t xml:space="preserve">13.75</t>
  </si>
  <si>
    <t xml:space="preserve">2017085H5</t>
  </si>
  <si>
    <t xml:space="preserve">N00574F20171</t>
  </si>
  <si>
    <t xml:space="preserve">Mohameth</t>
  </si>
  <si>
    <t xml:space="preserve">SIMONG BAMBARA</t>
  </si>
  <si>
    <t xml:space="preserve">mohameth1.fall@ucad.edu.sn</t>
  </si>
  <si>
    <t xml:space="preserve">metfal22@gmail.com</t>
  </si>
  <si>
    <t xml:space="preserve">05.21</t>
  </si>
  <si>
    <t xml:space="preserve">LYCEE MACODOU NDIAYE DE SOKONE</t>
  </si>
  <si>
    <t xml:space="preserve">SOKONE</t>
  </si>
  <si>
    <t xml:space="preserve">9.98</t>
  </si>
  <si>
    <t xml:space="preserve">9.12</t>
  </si>
  <si>
    <t xml:space="preserve">201808SDW</t>
  </si>
  <si>
    <t xml:space="preserve">N00C68220181</t>
  </si>
  <si>
    <t xml:space="preserve">MBALAMSONE</t>
  </si>
  <si>
    <t xml:space="preserve">mouhamed47.fall@ucad.edu.sn</t>
  </si>
  <si>
    <t xml:space="preserve">amedfall291@gmail.com</t>
  </si>
  <si>
    <t xml:space="preserve">8.25</t>
  </si>
  <si>
    <t xml:space="preserve">201708BYK</t>
  </si>
  <si>
    <t xml:space="preserve">N00059420171</t>
  </si>
  <si>
    <t xml:space="preserve">moussa55.fall@ucad.edu.sn</t>
  </si>
  <si>
    <t xml:space="preserve">moussatfall@gmail.com</t>
  </si>
  <si>
    <t xml:space="preserve">08.37</t>
  </si>
  <si>
    <t xml:space="preserve">ECOLE PRIVEE FALLOU GALASS</t>
  </si>
  <si>
    <t xml:space="preserve">2017081J9</t>
  </si>
  <si>
    <t xml:space="preserve">N0015C920171</t>
  </si>
  <si>
    <t xml:space="preserve">ousmane51.fall@ucad.edu.sn</t>
  </si>
  <si>
    <t xml:space="preserve">ousmanefall230@gmail.com</t>
  </si>
  <si>
    <t xml:space="preserve">LYCEE COUMBA DIACK GUEYE KHOMBOLE</t>
  </si>
  <si>
    <t xml:space="preserve">KHOMBOLE</t>
  </si>
  <si>
    <t xml:space="preserve">13.53</t>
  </si>
  <si>
    <t xml:space="preserve">10.72</t>
  </si>
  <si>
    <t xml:space="preserve">2017086LF</t>
  </si>
  <si>
    <t xml:space="preserve">N00AA3C20171</t>
  </si>
  <si>
    <t xml:space="preserve">NGUEKOKH</t>
  </si>
  <si>
    <t xml:space="preserve">ousmane52.fall@ucad.edu.sn</t>
  </si>
  <si>
    <t xml:space="preserve">ousmanefal97@gmail.com</t>
  </si>
  <si>
    <t xml:space="preserve">02.69</t>
  </si>
  <si>
    <t xml:space="preserve">201808QPB</t>
  </si>
  <si>
    <t xml:space="preserve">N00C4AA20181</t>
  </si>
  <si>
    <t xml:space="preserve">Thièmokho</t>
  </si>
  <si>
    <t xml:space="preserve">thiemokho.fall@ucad.edu.sn</t>
  </si>
  <si>
    <t xml:space="preserve">thiemokhofall381@gmail.com</t>
  </si>
  <si>
    <t xml:space="preserve">CEM MAMADOU DIAW THIES</t>
  </si>
  <si>
    <t xml:space="preserve">201808IHZ</t>
  </si>
  <si>
    <t xml:space="preserve">N0022D520182</t>
  </si>
  <si>
    <t xml:space="preserve">Touty</t>
  </si>
  <si>
    <t xml:space="preserve">touty.fall@ucad.edu.sn</t>
  </si>
  <si>
    <t xml:space="preserve">toutyfall24@gmail.com</t>
  </si>
  <si>
    <t xml:space="preserve">09.43</t>
  </si>
  <si>
    <t xml:space="preserve">13.25</t>
  </si>
  <si>
    <t xml:space="preserve">201708CLV</t>
  </si>
  <si>
    <t xml:space="preserve">N0012F420171</t>
  </si>
  <si>
    <t xml:space="preserve">FAME</t>
  </si>
  <si>
    <t xml:space="preserve">MISSIRAH</t>
  </si>
  <si>
    <t xml:space="preserve">mbaye.fame@ucad.edu.sn</t>
  </si>
  <si>
    <t xml:space="preserve">mbayefame0712@gmail.com</t>
  </si>
  <si>
    <t xml:space="preserve">08.47</t>
  </si>
  <si>
    <t xml:space="preserve">201808FYE</t>
  </si>
  <si>
    <t xml:space="preserve">N003C3120182</t>
  </si>
  <si>
    <t xml:space="preserve">FATY</t>
  </si>
  <si>
    <t xml:space="preserve">aminata3.faty@ucad.edu.sn</t>
  </si>
  <si>
    <t xml:space="preserve">aminando2000@gmail.com</t>
  </si>
  <si>
    <t xml:space="preserve">COURS SECONDAIRE SACRE COEUR</t>
  </si>
  <si>
    <t xml:space="preserve">LYCEE TECHNIQUE INDUSTRIEL DELAFOSSE</t>
  </si>
  <si>
    <t xml:space="preserve">15.58</t>
  </si>
  <si>
    <t xml:space="preserve">14.4</t>
  </si>
  <si>
    <t xml:space="preserve">13.2</t>
  </si>
  <si>
    <t xml:space="preserve">201808UNE</t>
  </si>
  <si>
    <t xml:space="preserve">N0083A720182</t>
  </si>
  <si>
    <t xml:space="preserve">FAYE</t>
  </si>
  <si>
    <t xml:space="preserve">NGANE FISSEL</t>
  </si>
  <si>
    <t xml:space="preserve">adama76.faye@ucad.edu.sn</t>
  </si>
  <si>
    <t xml:space="preserve">afaye8288@gmail.com</t>
  </si>
  <si>
    <t xml:space="preserve">03.89</t>
  </si>
  <si>
    <t xml:space="preserve">LYCEE DE TOUCAR</t>
  </si>
  <si>
    <t xml:space="preserve">TOUCAR</t>
  </si>
  <si>
    <t xml:space="preserve">13.01</t>
  </si>
  <si>
    <t xml:space="preserve">9.89</t>
  </si>
  <si>
    <t xml:space="preserve">8.27</t>
  </si>
  <si>
    <t xml:space="preserve">201808KXR</t>
  </si>
  <si>
    <t xml:space="preserve">N00C52620182</t>
  </si>
  <si>
    <t xml:space="preserve">aissatou54.faye@ucad.edu.sn</t>
  </si>
  <si>
    <t xml:space="preserve">fayeaissatou0699@gmail.com</t>
  </si>
  <si>
    <t xml:space="preserve">06.88</t>
  </si>
  <si>
    <t xml:space="preserve">10.17</t>
  </si>
  <si>
    <t xml:space="preserve">9.07</t>
  </si>
  <si>
    <t xml:space="preserve">201808UPD</t>
  </si>
  <si>
    <t xml:space="preserve">N00147520181</t>
  </si>
  <si>
    <t xml:space="preserve">Aliou</t>
  </si>
  <si>
    <t xml:space="preserve">aliou72.faye@ucad.edu.sn</t>
  </si>
  <si>
    <t xml:space="preserve">alioufaye450@gmail.com</t>
  </si>
  <si>
    <t xml:space="preserve">07.05</t>
  </si>
  <si>
    <t xml:space="preserve">CEM THIAROYE 44</t>
  </si>
  <si>
    <t xml:space="preserve">15.04</t>
  </si>
  <si>
    <t xml:space="preserve">201808NPH</t>
  </si>
  <si>
    <t xml:space="preserve">N00482020181</t>
  </si>
  <si>
    <t xml:space="preserve">Alla</t>
  </si>
  <si>
    <t xml:space="preserve">TALLEGNE</t>
  </si>
  <si>
    <t xml:space="preserve">alla4.faye@ucad.edu.sn</t>
  </si>
  <si>
    <t xml:space="preserve">fayalla18@gmail.com</t>
  </si>
  <si>
    <t xml:space="preserve">11.00</t>
  </si>
  <si>
    <t xml:space="preserve">9.67</t>
  </si>
  <si>
    <t xml:space="preserve">201808P0A</t>
  </si>
  <si>
    <t xml:space="preserve">N00220B20181</t>
  </si>
  <si>
    <t xml:space="preserve">NGALAGNE DIARAF</t>
  </si>
  <si>
    <t xml:space="preserve">babacar81.faye@ucad.edu.sn</t>
  </si>
  <si>
    <t xml:space="preserve">fayeb5950@gmail.com</t>
  </si>
  <si>
    <t xml:space="preserve">10.78</t>
  </si>
  <si>
    <t xml:space="preserve">13.8</t>
  </si>
  <si>
    <t xml:space="preserve">201708B7I</t>
  </si>
  <si>
    <t xml:space="preserve">N00721220171</t>
  </si>
  <si>
    <t xml:space="preserve">Khadim Mbacké</t>
  </si>
  <si>
    <t xml:space="preserve">khadimmbacke2.faye@ucad.edu.sn</t>
  </si>
  <si>
    <t xml:space="preserve">khadimbackefaye@gmail.com</t>
  </si>
  <si>
    <t xml:space="preserve">15.2</t>
  </si>
  <si>
    <t xml:space="preserve">201808SNV</t>
  </si>
  <si>
    <t xml:space="preserve">N00A23020181</t>
  </si>
  <si>
    <t xml:space="preserve">Malick</t>
  </si>
  <si>
    <t xml:space="preserve">malick38.faye@ucad.edu.sn</t>
  </si>
  <si>
    <t xml:space="preserve">malickfaye317@gmail.com</t>
  </si>
  <si>
    <t xml:space="preserve">07.82</t>
  </si>
  <si>
    <t xml:space="preserve">LYCEE DE FISSEL</t>
  </si>
  <si>
    <t xml:space="preserve">FISSEL</t>
  </si>
  <si>
    <t xml:space="preserve">201808KAN</t>
  </si>
  <si>
    <t xml:space="preserve">N00385B20181</t>
  </si>
  <si>
    <t xml:space="preserve">NGUEDIANE</t>
  </si>
  <si>
    <t xml:space="preserve">mbaye49.faye@ucad.edu.sn</t>
  </si>
  <si>
    <t xml:space="preserve">mbayef131@gmail.com</t>
  </si>
  <si>
    <t xml:space="preserve">LYCEE DE THIADIAYE</t>
  </si>
  <si>
    <t xml:space="preserve">THIADIAYE</t>
  </si>
  <si>
    <t xml:space="preserve">CEM I DE THIADIAYE</t>
  </si>
  <si>
    <t xml:space="preserve">16.87</t>
  </si>
  <si>
    <t xml:space="preserve">8.78</t>
  </si>
  <si>
    <t xml:space="preserve">201707XN2</t>
  </si>
  <si>
    <t xml:space="preserve">N0009C720171</t>
  </si>
  <si>
    <t xml:space="preserve">Mohamed</t>
  </si>
  <si>
    <t xml:space="preserve">mohamed17.faye@ucad.edu.sn</t>
  </si>
  <si>
    <t xml:space="preserve">mohamedeyaf820@gmail.com</t>
  </si>
  <si>
    <t xml:space="preserve">COURS PRIVE AINOUMADY EXCELLENCE</t>
  </si>
  <si>
    <t xml:space="preserve">KEUR MASSAR</t>
  </si>
  <si>
    <t xml:space="preserve">LYCEE ZONE DE RECASEMENT DE KEUR MASSAR </t>
  </si>
  <si>
    <t xml:space="preserve">13.46</t>
  </si>
  <si>
    <t xml:space="preserve">12.23</t>
  </si>
  <si>
    <t xml:space="preserve">2017085H1</t>
  </si>
  <si>
    <t xml:space="preserve">N00510520171</t>
  </si>
  <si>
    <t xml:space="preserve">GADIAGA</t>
  </si>
  <si>
    <t xml:space="preserve">DAGA NDOUP</t>
  </si>
  <si>
    <t xml:space="preserve">modou.gadiaga@ucad.edu.sn</t>
  </si>
  <si>
    <t xml:space="preserve">gadiaga108@gmail.com</t>
  </si>
  <si>
    <t xml:space="preserve">9.85</t>
  </si>
  <si>
    <t xml:space="preserve">201808HQP</t>
  </si>
  <si>
    <t xml:space="preserve">N0019B020181</t>
  </si>
  <si>
    <t xml:space="preserve">Samba Sow</t>
  </si>
  <si>
    <t xml:space="preserve">sambasow.gadiaga@ucad.edu.sn</t>
  </si>
  <si>
    <t xml:space="preserve">sambasgadiaga@gmail.com</t>
  </si>
  <si>
    <t xml:space="preserve">07.78</t>
  </si>
  <si>
    <t xml:space="preserve">14.81</t>
  </si>
  <si>
    <t xml:space="preserve">201808PVY</t>
  </si>
  <si>
    <t xml:space="preserve">N0093D120181</t>
  </si>
  <si>
    <t xml:space="preserve">GAYE</t>
  </si>
  <si>
    <t xml:space="preserve">abdoulaye28.gaye@ucad.edu.sn</t>
  </si>
  <si>
    <t xml:space="preserve">mamelaye0210@gmail.com</t>
  </si>
  <si>
    <t xml:space="preserve">8.52</t>
  </si>
  <si>
    <t xml:space="preserve">201708CBJ</t>
  </si>
  <si>
    <t xml:space="preserve">N008CAC20171</t>
  </si>
  <si>
    <t xml:space="preserve">cheikh15.gaye@ucad.edu.sn</t>
  </si>
  <si>
    <t xml:space="preserve">bayecheikhgaye98@gmail.com</t>
  </si>
  <si>
    <t xml:space="preserve">06.16</t>
  </si>
  <si>
    <t xml:space="preserve">11.85</t>
  </si>
  <si>
    <t xml:space="preserve">201708C2U</t>
  </si>
  <si>
    <t xml:space="preserve">N00826420171</t>
  </si>
  <si>
    <t xml:space="preserve">Mor</t>
  </si>
  <si>
    <t xml:space="preserve">mor5.gaye@ucad.edu.sn</t>
  </si>
  <si>
    <t xml:space="preserve">morgaye140@gmail.com</t>
  </si>
  <si>
    <t xml:space="preserve">07.77</t>
  </si>
  <si>
    <t xml:space="preserve">201808S0Y</t>
  </si>
  <si>
    <t xml:space="preserve">N0029A620181</t>
  </si>
  <si>
    <t xml:space="preserve">souleymane4.gaye@ucad.edu.sn</t>
  </si>
  <si>
    <t xml:space="preserve">souleymanealba8@gmail.com</t>
  </si>
  <si>
    <t xml:space="preserve">04.25</t>
  </si>
  <si>
    <t xml:space="preserve">ECOLE PRIVEE LAIQUE "PAPE BENOIT XVI SAGEF 2"</t>
  </si>
  <si>
    <t xml:space="preserve">ECOLE ELEMENTAIRE LGI MBAO</t>
  </si>
  <si>
    <t xml:space="preserve">201808Q4A</t>
  </si>
  <si>
    <t xml:space="preserve">N00740920181</t>
  </si>
  <si>
    <t xml:space="preserve">GNING</t>
  </si>
  <si>
    <t xml:space="preserve">ibrahima12.gning@ucad.edu.sn</t>
  </si>
  <si>
    <t xml:space="preserve">ibrahimagning1998@gmail.com</t>
  </si>
  <si>
    <t xml:space="preserve">14.70</t>
  </si>
  <si>
    <t xml:space="preserve">13.22</t>
  </si>
  <si>
    <t xml:space="preserve">11.07</t>
  </si>
  <si>
    <t xml:space="preserve">201808QP6</t>
  </si>
  <si>
    <t xml:space="preserve">N0042C020181</t>
  </si>
  <si>
    <t xml:space="preserve">GUEYE</t>
  </si>
  <si>
    <t xml:space="preserve">Abdourahmane</t>
  </si>
  <si>
    <t xml:space="preserve">abdourahmane11.gueye@ucad.edu.sn</t>
  </si>
  <si>
    <t xml:space="preserve">gabdourahmane55@gmail.com</t>
  </si>
  <si>
    <t xml:space="preserve">13.66</t>
  </si>
  <si>
    <t xml:space="preserve">14.76</t>
  </si>
  <si>
    <t xml:space="preserve">2017083Z6</t>
  </si>
  <si>
    <t xml:space="preserve">N00659020172</t>
  </si>
  <si>
    <t xml:space="preserve">Aïda</t>
  </si>
  <si>
    <t xml:space="preserve">THIAROYE  GARE</t>
  </si>
  <si>
    <t xml:space="preserve">aida7.gueye@ucad.edu.sn</t>
  </si>
  <si>
    <t xml:space="preserve">aidagueye7111@gmail.com</t>
  </si>
  <si>
    <t xml:space="preserve">13.97</t>
  </si>
  <si>
    <t xml:space="preserve">12.63</t>
  </si>
  <si>
    <t xml:space="preserve">201808TA1</t>
  </si>
  <si>
    <t xml:space="preserve">N002F4120181</t>
  </si>
  <si>
    <t xml:space="preserve">Baye Saliou</t>
  </si>
  <si>
    <t xml:space="preserve">bayesaliou2.gueye@ucad.edu.sn</t>
  </si>
  <si>
    <t xml:space="preserve">Baye.saliougueye10@gmail.com</t>
  </si>
  <si>
    <t xml:space="preserve">06.89</t>
  </si>
  <si>
    <t xml:space="preserve">2017083KA</t>
  </si>
  <si>
    <t xml:space="preserve">N000CE520171</t>
  </si>
  <si>
    <t xml:space="preserve">Djily</t>
  </si>
  <si>
    <t xml:space="preserve">KHODJIL</t>
  </si>
  <si>
    <t xml:space="preserve">djily1.gueye@ucad.edu.sn</t>
  </si>
  <si>
    <t xml:space="preserve">djilyguey8@gmail.com</t>
  </si>
  <si>
    <t xml:space="preserve">LYCEE D'ENSEIGNEMENT GENERAL DE DIOURBEL</t>
  </si>
  <si>
    <t xml:space="preserve">9.39</t>
  </si>
  <si>
    <t xml:space="preserve">201808RF2</t>
  </si>
  <si>
    <t xml:space="preserve">N001F4D20181</t>
  </si>
  <si>
    <t xml:space="preserve">Gora</t>
  </si>
  <si>
    <t xml:space="preserve">gora14.gueye@ucad.edu.sn</t>
  </si>
  <si>
    <t xml:space="preserve">ggora963@gmail.com</t>
  </si>
  <si>
    <t xml:space="preserve">16.3</t>
  </si>
  <si>
    <t xml:space="preserve">13.86</t>
  </si>
  <si>
    <t xml:space="preserve">14.01</t>
  </si>
  <si>
    <t xml:space="preserve">14.93</t>
  </si>
  <si>
    <t xml:space="preserve">201808SR4</t>
  </si>
  <si>
    <t xml:space="preserve">N002E4020182</t>
  </si>
  <si>
    <t xml:space="preserve">Maty</t>
  </si>
  <si>
    <t xml:space="preserve">HANENE</t>
  </si>
  <si>
    <t xml:space="preserve">maty23.gueye@ucad.edu.sn</t>
  </si>
  <si>
    <t xml:space="preserve">matyg560@gmail.com</t>
  </si>
  <si>
    <t xml:space="preserve">06.98</t>
  </si>
  <si>
    <t xml:space="preserve">9.53</t>
  </si>
  <si>
    <t xml:space="preserve">2017086XE</t>
  </si>
  <si>
    <t xml:space="preserve">N001F1420171</t>
  </si>
  <si>
    <t xml:space="preserve">mbaye34.gueye@ucad.edu.sn</t>
  </si>
  <si>
    <t xml:space="preserve">mbayegueye1979@gmail.com</t>
  </si>
  <si>
    <t xml:space="preserve">08.55</t>
  </si>
  <si>
    <t xml:space="preserve">11.26</t>
  </si>
  <si>
    <t xml:space="preserve">201808NC4</t>
  </si>
  <si>
    <t xml:space="preserve">N000D9B20181</t>
  </si>
  <si>
    <t xml:space="preserve">modou64.gueye@ucad.edu.sn</t>
  </si>
  <si>
    <t xml:space="preserve">modgue44@gmail.com</t>
  </si>
  <si>
    <t xml:space="preserve">20170814B</t>
  </si>
  <si>
    <t xml:space="preserve">N004CAA20171</t>
  </si>
  <si>
    <t xml:space="preserve">Mouhamadou</t>
  </si>
  <si>
    <t xml:space="preserve">mouhamadou9.gueye@ucad.edu.sn</t>
  </si>
  <si>
    <t xml:space="preserve">papa10deco@gmail.com</t>
  </si>
  <si>
    <t xml:space="preserve">LYCEE DE BARGNY</t>
  </si>
  <si>
    <t xml:space="preserve">20170886W</t>
  </si>
  <si>
    <t xml:space="preserve">N00909220171</t>
  </si>
  <si>
    <t xml:space="preserve">mouhamed27.gueye@ucad.edu.sn</t>
  </si>
  <si>
    <t xml:space="preserve">dadyking12011998@gmail.comm</t>
  </si>
  <si>
    <t xml:space="preserve">201808Q4C</t>
  </si>
  <si>
    <t xml:space="preserve">N00595820181</t>
  </si>
  <si>
    <t xml:space="preserve">moustapha59.gueye@ucad.edu.sn</t>
  </si>
  <si>
    <t xml:space="preserve">gueyemoustafa150597@gmail.com</t>
  </si>
  <si>
    <t xml:space="preserve">09.86</t>
  </si>
  <si>
    <t xml:space="preserve">13.35</t>
  </si>
  <si>
    <t xml:space="preserve">201808Q46</t>
  </si>
  <si>
    <t xml:space="preserve">N001C2520181</t>
  </si>
  <si>
    <t xml:space="preserve">ousseynou27.gueye@ucad.edu.sn</t>
  </si>
  <si>
    <t xml:space="preserve">youngouze2001@gmail.com</t>
  </si>
  <si>
    <t xml:space="preserve">14.63</t>
  </si>
  <si>
    <t xml:space="preserve">13.91</t>
  </si>
  <si>
    <t xml:space="preserve">12.3</t>
  </si>
  <si>
    <t xml:space="preserve">N00933820171</t>
  </si>
  <si>
    <t xml:space="preserve">Pape Alassane</t>
  </si>
  <si>
    <t xml:space="preserve">papealassane.gueye@ucad.edu.sn</t>
  </si>
  <si>
    <t xml:space="preserve">papealassanegueyen1997@gmail.com</t>
  </si>
  <si>
    <t xml:space="preserve">12.83</t>
  </si>
  <si>
    <t xml:space="preserve">201808IZV</t>
  </si>
  <si>
    <t xml:space="preserve">N00BC2920182</t>
  </si>
  <si>
    <t xml:space="preserve">rohkaya.gueye@ucad.edu.sn</t>
  </si>
  <si>
    <t xml:space="preserve">gueyerokhaya722@gmail.com</t>
  </si>
  <si>
    <t xml:space="preserve">15.57</t>
  </si>
  <si>
    <t xml:space="preserve">15.18</t>
  </si>
  <si>
    <t xml:space="preserve">20170812D</t>
  </si>
  <si>
    <t xml:space="preserve">N001AF920171</t>
  </si>
  <si>
    <t xml:space="preserve">Youssou</t>
  </si>
  <si>
    <t xml:space="preserve">HANN</t>
  </si>
  <si>
    <t xml:space="preserve">youssou13.gueye@ucad.edu.sn</t>
  </si>
  <si>
    <t xml:space="preserve">gyoussou931@gmail.com</t>
  </si>
  <si>
    <t xml:space="preserve">7.71</t>
  </si>
  <si>
    <t xml:space="preserve">9.54</t>
  </si>
  <si>
    <t xml:space="preserve">11.92</t>
  </si>
  <si>
    <t xml:space="preserve">201808NK7</t>
  </si>
  <si>
    <t xml:space="preserve">N00369B20181</t>
  </si>
  <si>
    <t xml:space="preserve">KA</t>
  </si>
  <si>
    <t xml:space="preserve">Abou</t>
  </si>
  <si>
    <t xml:space="preserve">KHELCOM PEULH</t>
  </si>
  <si>
    <t xml:space="preserve">abou5.ka@ucad.edu.sn</t>
  </si>
  <si>
    <t xml:space="preserve">kaabou59@gmail.com</t>
  </si>
  <si>
    <t xml:space="preserve">10.40</t>
  </si>
  <si>
    <t xml:space="preserve">LYCEE DE NDANDE</t>
  </si>
  <si>
    <t xml:space="preserve">NDANDE</t>
  </si>
  <si>
    <t xml:space="preserve">13.08</t>
  </si>
  <si>
    <t xml:space="preserve">12.6</t>
  </si>
  <si>
    <t xml:space="preserve">13.88</t>
  </si>
  <si>
    <t xml:space="preserve">15.88</t>
  </si>
  <si>
    <t xml:space="preserve">201808I2J</t>
  </si>
  <si>
    <t xml:space="preserve">N002CFF20182</t>
  </si>
  <si>
    <t xml:space="preserve">Dieynaba</t>
  </si>
  <si>
    <t xml:space="preserve">dieynaba12.ka@ucad.edu.sn</t>
  </si>
  <si>
    <t xml:space="preserve">dieynabaka957@gmail.com</t>
  </si>
  <si>
    <t xml:space="preserve">LYCEE AMETH FALL</t>
  </si>
  <si>
    <t xml:space="preserve">15.3</t>
  </si>
  <si>
    <t xml:space="preserve">201708CP2</t>
  </si>
  <si>
    <t xml:space="preserve">N00A74320171</t>
  </si>
  <si>
    <t xml:space="preserve">GUET  ARDO</t>
  </si>
  <si>
    <t xml:space="preserve">malick8.ka@ucad.edu.sn</t>
  </si>
  <si>
    <t xml:space="preserve">Malickka916@gmail.com</t>
  </si>
  <si>
    <t xml:space="preserve">GROUPE SCOLAIRE "PASTEEF"</t>
  </si>
  <si>
    <t xml:space="preserve">9.61</t>
  </si>
  <si>
    <t xml:space="preserve">201808T85</t>
  </si>
  <si>
    <t xml:space="preserve">N00424220181</t>
  </si>
  <si>
    <t xml:space="preserve">Thierno</t>
  </si>
  <si>
    <t xml:space="preserve">NIAGA</t>
  </si>
  <si>
    <t xml:space="preserve">thierno7.ka@ucad.edu.sn</t>
  </si>
  <si>
    <t xml:space="preserve">thierro661@gmail.com</t>
  </si>
  <si>
    <t xml:space="preserve">08.40</t>
  </si>
  <si>
    <t xml:space="preserve">LYCEE DE TIVAOUANE PEULH</t>
  </si>
  <si>
    <t xml:space="preserve">TIVAOUANE PEULH</t>
  </si>
  <si>
    <t xml:space="preserve">8.54</t>
  </si>
  <si>
    <t xml:space="preserve">201808TXY</t>
  </si>
  <si>
    <t xml:space="preserve">N0072D020182</t>
  </si>
  <si>
    <t xml:space="preserve">KAIRE</t>
  </si>
  <si>
    <t xml:space="preserve">maty.kaire@ucad.edu.sn</t>
  </si>
  <si>
    <t xml:space="preserve">Kairematy0@gmail.com</t>
  </si>
  <si>
    <t xml:space="preserve">06.09</t>
  </si>
  <si>
    <t xml:space="preserve">10.1</t>
  </si>
  <si>
    <t xml:space="preserve">201708CUD</t>
  </si>
  <si>
    <t xml:space="preserve">N000B2020172</t>
  </si>
  <si>
    <t xml:space="preserve">Sokhna</t>
  </si>
  <si>
    <t xml:space="preserve">sokhna1.kaire@ucad.edu.sn</t>
  </si>
  <si>
    <t xml:space="preserve">Kenekaire98@gmail.com</t>
  </si>
  <si>
    <t xml:space="preserve">07.13</t>
  </si>
  <si>
    <t xml:space="preserve">201808MJZ</t>
  </si>
  <si>
    <t xml:space="preserve">N00BC9720181</t>
  </si>
  <si>
    <t xml:space="preserve">KAMA</t>
  </si>
  <si>
    <t xml:space="preserve">ousmane2.kama@ucad.edu.sn</t>
  </si>
  <si>
    <t xml:space="preserve">kamaousmane176@gmail.com</t>
  </si>
  <si>
    <t xml:space="preserve">06.61</t>
  </si>
  <si>
    <t xml:space="preserve">9.84</t>
  </si>
  <si>
    <t xml:space="preserve">6.75</t>
  </si>
  <si>
    <t xml:space="preserve">9.37</t>
  </si>
  <si>
    <t xml:space="preserve">13.76</t>
  </si>
  <si>
    <t xml:space="preserve">201808T28</t>
  </si>
  <si>
    <t xml:space="preserve">N002CE920181</t>
  </si>
  <si>
    <t xml:space="preserve">KANDE</t>
  </si>
  <si>
    <t xml:space="preserve">SARE DJIMBY</t>
  </si>
  <si>
    <t xml:space="preserve">amadou10.kande@ucad.edu.sn</t>
  </si>
  <si>
    <t xml:space="preserve">kandeamadou731@gmail.com</t>
  </si>
  <si>
    <t xml:space="preserve">03.62</t>
  </si>
  <si>
    <t xml:space="preserve">LYCEE DE PATA</t>
  </si>
  <si>
    <t xml:space="preserve">PATA</t>
  </si>
  <si>
    <t xml:space="preserve">201708AWF</t>
  </si>
  <si>
    <t xml:space="preserve">N00254220171</t>
  </si>
  <si>
    <t xml:space="preserve">KANE</t>
  </si>
  <si>
    <t xml:space="preserve">Abdou Wakhab</t>
  </si>
  <si>
    <t xml:space="preserve">abdouwakhab.kane@ucad.edu.sn</t>
  </si>
  <si>
    <t xml:space="preserve">kaneabdouwakhab@gmail.com</t>
  </si>
  <si>
    <t xml:space="preserve">05.91</t>
  </si>
  <si>
    <t xml:space="preserve">201808RAZ</t>
  </si>
  <si>
    <t xml:space="preserve">N00008720181</t>
  </si>
  <si>
    <t xml:space="preserve">Cheikhouna Ahmadou Bamba</t>
  </si>
  <si>
    <t xml:space="preserve">cheikhounaahmadoubamba.kane@ucad.edu.sn</t>
  </si>
  <si>
    <t xml:space="preserve">bambamarichou1314@gmail.com</t>
  </si>
  <si>
    <t xml:space="preserve">15.49</t>
  </si>
  <si>
    <t xml:space="preserve">201808NU8</t>
  </si>
  <si>
    <t xml:space="preserve">N00643F20181</t>
  </si>
  <si>
    <t xml:space="preserve">Serigne Khadim</t>
  </si>
  <si>
    <t xml:space="preserve">KEUR IBRA KANE</t>
  </si>
  <si>
    <t xml:space="preserve">serignekhadim.kane@ucad.edu.sn</t>
  </si>
  <si>
    <t xml:space="preserve">khadimk1997@gmail.com</t>
  </si>
  <si>
    <t xml:space="preserve">2017086JB</t>
  </si>
  <si>
    <t xml:space="preserve">N005B4A20171</t>
  </si>
  <si>
    <t xml:space="preserve">KANTE</t>
  </si>
  <si>
    <t xml:space="preserve">Alassane Sanden</t>
  </si>
  <si>
    <t xml:space="preserve">alassanesanden.kante@ucad.edu.sn</t>
  </si>
  <si>
    <t xml:space="preserve">kantealassane502@gmail.com</t>
  </si>
  <si>
    <t xml:space="preserve">ECOLE NANSEN</t>
  </si>
  <si>
    <t xml:space="preserve">201808T8R</t>
  </si>
  <si>
    <t xml:space="preserve">N005B4320182</t>
  </si>
  <si>
    <t xml:space="preserve">KANTEYE</t>
  </si>
  <si>
    <t xml:space="preserve">Thiara</t>
  </si>
  <si>
    <t xml:space="preserve">thiara.kanteye@ucad.edu.sn</t>
  </si>
  <si>
    <t xml:space="preserve">thiarakante@gmail.com</t>
  </si>
  <si>
    <t xml:space="preserve">201808LMV</t>
  </si>
  <si>
    <t xml:space="preserve">N007A3520181</t>
  </si>
  <si>
    <t xml:space="preserve">KASSE</t>
  </si>
  <si>
    <t xml:space="preserve">Cheikh Fall</t>
  </si>
  <si>
    <t xml:space="preserve">cheikhfall.kasse@ucad.edu.sn</t>
  </si>
  <si>
    <t xml:space="preserve">fallcheikhkc@gmail.com</t>
  </si>
  <si>
    <t xml:space="preserve">06.54</t>
  </si>
  <si>
    <t xml:space="preserve">LYCEE DE KAHONE</t>
  </si>
  <si>
    <t xml:space="preserve">KAHONE</t>
  </si>
  <si>
    <t xml:space="preserve">9.31</t>
  </si>
  <si>
    <t xml:space="preserve">2017080II</t>
  </si>
  <si>
    <t xml:space="preserve">N00489020171</t>
  </si>
  <si>
    <t xml:space="preserve">KEBE</t>
  </si>
  <si>
    <t xml:space="preserve">Djiby Daouda</t>
  </si>
  <si>
    <t xml:space="preserve">OURO CIRE</t>
  </si>
  <si>
    <t xml:space="preserve">djibydaouda.kebe@ucad.edu.sn</t>
  </si>
  <si>
    <t xml:space="preserve">kebedjibydaouda@gmail.com</t>
  </si>
  <si>
    <t xml:space="preserve">LYCEE LES AGNAM</t>
  </si>
  <si>
    <t xml:space="preserve">LES AGNAM</t>
  </si>
  <si>
    <t xml:space="preserve">9.86</t>
  </si>
  <si>
    <t xml:space="preserve">201808KZ6</t>
  </si>
  <si>
    <t xml:space="preserve">N009B3420181</t>
  </si>
  <si>
    <t xml:space="preserve">moustapha10.kebe@ucad.edu.sn</t>
  </si>
  <si>
    <t xml:space="preserve">mkebe19980@gmail.com</t>
  </si>
  <si>
    <t xml:space="preserve">10.55</t>
  </si>
  <si>
    <t xml:space="preserve">201808QP9</t>
  </si>
  <si>
    <t xml:space="preserve">N00A58020182</t>
  </si>
  <si>
    <t xml:space="preserve">KENEME</t>
  </si>
  <si>
    <t xml:space="preserve">Absatou</t>
  </si>
  <si>
    <t xml:space="preserve">absatou.keneme@ucad.edu.sn</t>
  </si>
  <si>
    <t xml:space="preserve">kenemeabsatou@gmail.com</t>
  </si>
  <si>
    <t xml:space="preserve">11.91</t>
  </si>
  <si>
    <t xml:space="preserve">14.65</t>
  </si>
  <si>
    <t xml:space="preserve">201808UZZ</t>
  </si>
  <si>
    <t xml:space="preserve">N00C68A20182</t>
  </si>
  <si>
    <t xml:space="preserve">KOME</t>
  </si>
  <si>
    <t xml:space="preserve">Aissata</t>
  </si>
  <si>
    <t xml:space="preserve">SINTHIOU  MOGO</t>
  </si>
  <si>
    <t xml:space="preserve">aissata.kome@ucad.edu.sn</t>
  </si>
  <si>
    <t xml:space="preserve">komeaissata99@gmail.com</t>
  </si>
  <si>
    <t xml:space="preserve">02.64</t>
  </si>
  <si>
    <t xml:space="preserve">LYCEE DE OUROSSOGUI</t>
  </si>
  <si>
    <t xml:space="preserve">OUROSSOGUI</t>
  </si>
  <si>
    <t xml:space="preserve">8.37</t>
  </si>
  <si>
    <t xml:space="preserve">9.09</t>
  </si>
  <si>
    <t xml:space="preserve">201808QR4</t>
  </si>
  <si>
    <t xml:space="preserve">N00495020181</t>
  </si>
  <si>
    <t xml:space="preserve">KOUTA</t>
  </si>
  <si>
    <t xml:space="preserve">MEDINA  SY</t>
  </si>
  <si>
    <t xml:space="preserve">cheikhtidiane.kouta@ucad.edu.sn</t>
  </si>
  <si>
    <t xml:space="preserve">stkouta800@gmail.com</t>
  </si>
  <si>
    <t xml:space="preserve">07.43</t>
  </si>
  <si>
    <t xml:space="preserve">13.71</t>
  </si>
  <si>
    <t xml:space="preserve">201808JM9</t>
  </si>
  <si>
    <t xml:space="preserve">N00360C20182</t>
  </si>
  <si>
    <t xml:space="preserve">LABOU</t>
  </si>
  <si>
    <t xml:space="preserve">Fatou Ngoff</t>
  </si>
  <si>
    <t xml:space="preserve">DIOFIOR</t>
  </si>
  <si>
    <t xml:space="preserve">fatoungoff.labou@ucad.edu.sn</t>
  </si>
  <si>
    <t xml:space="preserve">fatoungofflabou@gmail.com</t>
  </si>
  <si>
    <t xml:space="preserve">05.23</t>
  </si>
  <si>
    <t xml:space="preserve">LYCEE DE DIOFIOR</t>
  </si>
  <si>
    <t xml:space="preserve">201708CTZ</t>
  </si>
  <si>
    <t xml:space="preserve">N00087020171</t>
  </si>
  <si>
    <t xml:space="preserve">LAYE</t>
  </si>
  <si>
    <t xml:space="preserve">Bouty</t>
  </si>
  <si>
    <t xml:space="preserve">DOUBA</t>
  </si>
  <si>
    <t xml:space="preserve">bouty.laye@ucad.edu.sn</t>
  </si>
  <si>
    <t xml:space="preserve">layebouty@gmail.com</t>
  </si>
  <si>
    <t xml:space="preserve">LYCEE BOUNA SEMOU NIANG DE KOUMPENTOUM</t>
  </si>
  <si>
    <t xml:space="preserve">KOUMPENTOUM</t>
  </si>
  <si>
    <t xml:space="preserve">LYCEE DE KOUMPENTOUM</t>
  </si>
  <si>
    <t xml:space="preserve">201808T13</t>
  </si>
  <si>
    <t xml:space="preserve">N00215720181</t>
  </si>
  <si>
    <t xml:space="preserve">LO</t>
  </si>
  <si>
    <t xml:space="preserve">Alassane Abou</t>
  </si>
  <si>
    <t xml:space="preserve">WODOBERE</t>
  </si>
  <si>
    <t xml:space="preserve">alassaneabou.lo@ucad.edu.sn</t>
  </si>
  <si>
    <t xml:space="preserve">alassane36357@gmail.com</t>
  </si>
  <si>
    <t xml:space="preserve">09.30</t>
  </si>
  <si>
    <t xml:space="preserve">ODOBERE</t>
  </si>
  <si>
    <t xml:space="preserve">201808R3V</t>
  </si>
  <si>
    <t xml:space="preserve">N0039A520181</t>
  </si>
  <si>
    <t xml:space="preserve">mbaye5.lo@ucad.edu.sn</t>
  </si>
  <si>
    <t xml:space="preserve">lo1275216@gmail.com</t>
  </si>
  <si>
    <t xml:space="preserve">08.90</t>
  </si>
  <si>
    <t xml:space="preserve">201808T8S</t>
  </si>
  <si>
    <t xml:space="preserve">N002A9320181</t>
  </si>
  <si>
    <t xml:space="preserve">LOUM</t>
  </si>
  <si>
    <t xml:space="preserve">bassirou2.loum@ucad.edu.sn</t>
  </si>
  <si>
    <t xml:space="preserve">bassirou825@gmail.com</t>
  </si>
  <si>
    <t xml:space="preserve">09.40</t>
  </si>
  <si>
    <t xml:space="preserve">11.39</t>
  </si>
  <si>
    <t xml:space="preserve">201808IKR</t>
  </si>
  <si>
    <t xml:space="preserve">N001F6E20181</t>
  </si>
  <si>
    <t xml:space="preserve">KEUR WALY</t>
  </si>
  <si>
    <t xml:space="preserve">mamadou6.loum@ucad.edu.sn</t>
  </si>
  <si>
    <t xml:space="preserve">mamadouloum29@gmail.com</t>
  </si>
  <si>
    <t xml:space="preserve">13.04</t>
  </si>
  <si>
    <t xml:space="preserve">2017088SV</t>
  </si>
  <si>
    <t xml:space="preserve">N008FB720172</t>
  </si>
  <si>
    <t xml:space="preserve">MAGASSA</t>
  </si>
  <si>
    <t xml:space="preserve">Ramatoulaye</t>
  </si>
  <si>
    <t xml:space="preserve">ramatoulaye.magassa@ucad.edu.sn</t>
  </si>
  <si>
    <t xml:space="preserve">ramatoulayemag@gmail.com</t>
  </si>
  <si>
    <t xml:space="preserve">08.67</t>
  </si>
  <si>
    <t xml:space="preserve">15.19</t>
  </si>
  <si>
    <t xml:space="preserve">14.25</t>
  </si>
  <si>
    <t xml:space="preserve">201808SC0</t>
  </si>
  <si>
    <t xml:space="preserve">N00CC2820181</t>
  </si>
  <si>
    <t xml:space="preserve">MANE</t>
  </si>
  <si>
    <t xml:space="preserve">Arafang Ousmane Karamba</t>
  </si>
  <si>
    <t xml:space="preserve">arafangousmanekaramba.mane@ucad.edu.sn</t>
  </si>
  <si>
    <t xml:space="preserve">om504535@gmail.com</t>
  </si>
  <si>
    <t xml:space="preserve">9.55</t>
  </si>
  <si>
    <t xml:space="preserve">201707ZIJ</t>
  </si>
  <si>
    <t xml:space="preserve">N00089520171</t>
  </si>
  <si>
    <t xml:space="preserve">Coly</t>
  </si>
  <si>
    <t xml:space="preserve">PAROUMBA</t>
  </si>
  <si>
    <t xml:space="preserve">coly.mane@ucad.edu.sn</t>
  </si>
  <si>
    <t xml:space="preserve">colymaneparoumba@gmail.com</t>
  </si>
  <si>
    <t xml:space="preserve">ECOLE PRIVEE NAFOORE FOULADO DE VELINGARA</t>
  </si>
  <si>
    <t xml:space="preserve">201808N7L</t>
  </si>
  <si>
    <t xml:space="preserve">N00A65520182</t>
  </si>
  <si>
    <t xml:space="preserve">MARONE</t>
  </si>
  <si>
    <t xml:space="preserve">Marie Pierre Defa</t>
  </si>
  <si>
    <t xml:space="preserve">mariepierredefa.marone@ucad.edu.sn</t>
  </si>
  <si>
    <t xml:space="preserve"> mariepierremarone@gmail.com</t>
  </si>
  <si>
    <t xml:space="preserve">201808JEJ</t>
  </si>
  <si>
    <t xml:space="preserve">N00842C20181</t>
  </si>
  <si>
    <t xml:space="preserve">MBALLO</t>
  </si>
  <si>
    <t xml:space="preserve">Mounirou</t>
  </si>
  <si>
    <t xml:space="preserve">DIDIORE</t>
  </si>
  <si>
    <t xml:space="preserve">mounirou1.mballo@ucad.edu.sn</t>
  </si>
  <si>
    <t xml:space="preserve">mouniroumballo5@gmail.com</t>
  </si>
  <si>
    <t xml:space="preserve">LYCEE DE DABO</t>
  </si>
  <si>
    <t xml:space="preserve">11.01</t>
  </si>
  <si>
    <t xml:space="preserve">201808SMK</t>
  </si>
  <si>
    <t xml:space="preserve">N0024D820181</t>
  </si>
  <si>
    <t xml:space="preserve">MBAYE</t>
  </si>
  <si>
    <t xml:space="preserve">KOUNGHEUL</t>
  </si>
  <si>
    <t xml:space="preserve">bassirou11.mbaye@ucad.edu.sn</t>
  </si>
  <si>
    <t xml:space="preserve">bassiroumbaye432@gmail.com</t>
  </si>
  <si>
    <t xml:space="preserve">04.87</t>
  </si>
  <si>
    <t xml:space="preserve">LYCEE EL HADJI IBRAHIMA BA KOUNGHEUL</t>
  </si>
  <si>
    <t xml:space="preserve">8.77</t>
  </si>
  <si>
    <t xml:space="preserve">10.02</t>
  </si>
  <si>
    <t xml:space="preserve">2017088NM</t>
  </si>
  <si>
    <t xml:space="preserve">N00447020171</t>
  </si>
  <si>
    <t xml:space="preserve">El Hadji Abdoulaye</t>
  </si>
  <si>
    <t xml:space="preserve">elhadjiabdoulaye1.mbaye@ucad.edu.sn</t>
  </si>
  <si>
    <t xml:space="preserve">mbayeelhadjiabdoulaye281@gmail.com</t>
  </si>
  <si>
    <t xml:space="preserve">201808R0X</t>
  </si>
  <si>
    <t xml:space="preserve">N00880820181</t>
  </si>
  <si>
    <t xml:space="preserve">Fallou</t>
  </si>
  <si>
    <t xml:space="preserve">fallou7.mbaye@ucad.edu.sn</t>
  </si>
  <si>
    <t xml:space="preserve"> mbayefallou200096@gmail.com</t>
  </si>
  <si>
    <t xml:space="preserve">16.21</t>
  </si>
  <si>
    <t xml:space="preserve">201808UR7</t>
  </si>
  <si>
    <t xml:space="preserve">N00400620181</t>
  </si>
  <si>
    <t xml:space="preserve">Momar</t>
  </si>
  <si>
    <t xml:space="preserve">DAROU MOUG NAGUENE</t>
  </si>
  <si>
    <t xml:space="preserve">momar6.mbaye@ucad.edu.sn</t>
  </si>
  <si>
    <t xml:space="preserve">mbayemomar197@gmail.com</t>
  </si>
  <si>
    <t xml:space="preserve">04.50</t>
  </si>
  <si>
    <t xml:space="preserve">LYCEE SERIGNE MOUSTAPHA BASSIROU DE POROKHANE</t>
  </si>
  <si>
    <t xml:space="preserve">201708AB2</t>
  </si>
  <si>
    <t xml:space="preserve">N00536E20171</t>
  </si>
  <si>
    <t xml:space="preserve">Omar</t>
  </si>
  <si>
    <t xml:space="preserve">omar1.mbaye@ucad.edu.sn</t>
  </si>
  <si>
    <t xml:space="preserve">07.01</t>
  </si>
  <si>
    <t xml:space="preserve">201808QPA</t>
  </si>
  <si>
    <t xml:space="preserve">N00953320181</t>
  </si>
  <si>
    <t xml:space="preserve">MBENGUE</t>
  </si>
  <si>
    <t xml:space="preserve">Alpha</t>
  </si>
  <si>
    <t xml:space="preserve">alpha1.mbengue@ucad.edu.sn</t>
  </si>
  <si>
    <t xml:space="preserve">mbenguealpha9797@gmail.com</t>
  </si>
  <si>
    <t xml:space="preserve">8.67</t>
  </si>
  <si>
    <t xml:space="preserve">201808RMQ</t>
  </si>
  <si>
    <t xml:space="preserve">N002E5120181</t>
  </si>
  <si>
    <t xml:space="preserve">Galaye</t>
  </si>
  <si>
    <t xml:space="preserve">galaye.mbengue@ucad.edu.sn</t>
  </si>
  <si>
    <t xml:space="preserve">mbenguegalaye26@gmail.com</t>
  </si>
  <si>
    <t xml:space="preserve">15.29</t>
  </si>
  <si>
    <t xml:space="preserve">13.83</t>
  </si>
  <si>
    <t xml:space="preserve">13.79</t>
  </si>
  <si>
    <t xml:space="preserve">201808SYB</t>
  </si>
  <si>
    <t xml:space="preserve">N00171720181</t>
  </si>
  <si>
    <t xml:space="preserve">Mouhamadou Lamine Bara</t>
  </si>
  <si>
    <t xml:space="preserve">mouhamadoulaminebara1.mbengue@ucad.edu.sn</t>
  </si>
  <si>
    <t xml:space="preserve">mbenguebara00@gmail.com</t>
  </si>
  <si>
    <t xml:space="preserve">201808TWS</t>
  </si>
  <si>
    <t xml:space="preserve">N00600F20181</t>
  </si>
  <si>
    <t xml:space="preserve">MBODJ</t>
  </si>
  <si>
    <t xml:space="preserve">Bouna</t>
  </si>
  <si>
    <t xml:space="preserve">bouna.mbodj@ucad.edu.sn</t>
  </si>
  <si>
    <t xml:space="preserve">bounazero@gmail.com</t>
  </si>
  <si>
    <t xml:space="preserve">04.47</t>
  </si>
  <si>
    <t xml:space="preserve">201808TWD</t>
  </si>
  <si>
    <t xml:space="preserve">N00569920181</t>
  </si>
  <si>
    <t xml:space="preserve">MBODJI</t>
  </si>
  <si>
    <t xml:space="preserve">Pape Mouhamadou Ndiaye</t>
  </si>
  <si>
    <t xml:space="preserve">HANN  SUR MER</t>
  </si>
  <si>
    <t xml:space="preserve">papemouhamadoundiaye.mbodji@ucad.edu.sn</t>
  </si>
  <si>
    <t xml:space="preserve">mbodj0096@gmail.com</t>
  </si>
  <si>
    <t xml:space="preserve">04.71</t>
  </si>
  <si>
    <t xml:space="preserve">201708BMA</t>
  </si>
  <si>
    <t xml:space="preserve">N00A45220171</t>
  </si>
  <si>
    <t xml:space="preserve">MENDOZA</t>
  </si>
  <si>
    <t xml:space="preserve">Michel</t>
  </si>
  <si>
    <t xml:space="preserve">michel.mendoza@ucad.edu.sn</t>
  </si>
  <si>
    <t xml:space="preserve">mendozalinho@gmail.com</t>
  </si>
  <si>
    <t xml:space="preserve">201808MLX</t>
  </si>
  <si>
    <t xml:space="preserve">N00041E20181</t>
  </si>
  <si>
    <t xml:space="preserve">MINTE</t>
  </si>
  <si>
    <t xml:space="preserve">DIALACOTO</t>
  </si>
  <si>
    <t xml:space="preserve">ibrahima2.minte@ucad.edu.sn</t>
  </si>
  <si>
    <t xml:space="preserve">ibrahimam611@gmail.com</t>
  </si>
  <si>
    <t xml:space="preserve">07.89</t>
  </si>
  <si>
    <t xml:space="preserve">15.07</t>
  </si>
  <si>
    <t xml:space="preserve">201808SRH</t>
  </si>
  <si>
    <t xml:space="preserve">N00633620181</t>
  </si>
  <si>
    <t xml:space="preserve">NDAO</t>
  </si>
  <si>
    <t xml:space="preserve">Abdou Khadre</t>
  </si>
  <si>
    <t xml:space="preserve">abdoukhadre5.ndao@ucad.edu.sn</t>
  </si>
  <si>
    <t xml:space="preserve">abdoukhadrendao931@gmail.com</t>
  </si>
  <si>
    <t xml:space="preserve">05.40</t>
  </si>
  <si>
    <t xml:space="preserve">8.31</t>
  </si>
  <si>
    <t xml:space="preserve">201808KW1</t>
  </si>
  <si>
    <t xml:space="preserve">N009DA920182</t>
  </si>
  <si>
    <t xml:space="preserve">fatou25.ndao@ucad.edu.sn</t>
  </si>
  <si>
    <t xml:space="preserve">Fatoundao7290@gmail.com</t>
  </si>
  <si>
    <t xml:space="preserve">LYCEE JOHN F KENNEDY</t>
  </si>
  <si>
    <t xml:space="preserve">2017081YN</t>
  </si>
  <si>
    <t xml:space="preserve">N00701820171</t>
  </si>
  <si>
    <t xml:space="preserve">Papa Abdoulaye</t>
  </si>
  <si>
    <t xml:space="preserve">papaabdoulaye.ndao@ucad.edu.sn</t>
  </si>
  <si>
    <t xml:space="preserve">Palayendao1998@gmail.com</t>
  </si>
  <si>
    <t xml:space="preserve">12.48</t>
  </si>
  <si>
    <t xml:space="preserve">2017080IH</t>
  </si>
  <si>
    <t xml:space="preserve">N00437020172</t>
  </si>
  <si>
    <t xml:space="preserve">NDAW</t>
  </si>
  <si>
    <t xml:space="preserve">Coumba</t>
  </si>
  <si>
    <t xml:space="preserve">AGNAM CIVOL</t>
  </si>
  <si>
    <t xml:space="preserve">coumba2.ndaw@ucad.edu.sn</t>
  </si>
  <si>
    <t xml:space="preserve">coumbandaw18@gmail.com</t>
  </si>
  <si>
    <t xml:space="preserve">09.14</t>
  </si>
  <si>
    <t xml:space="preserve">10.36</t>
  </si>
  <si>
    <t xml:space="preserve">201808LDJ</t>
  </si>
  <si>
    <t xml:space="preserve">N00921C20182</t>
  </si>
  <si>
    <t xml:space="preserve">Korka</t>
  </si>
  <si>
    <t xml:space="preserve">NDAWENE ALE</t>
  </si>
  <si>
    <t xml:space="preserve">korka.ndaw@ucad.edu.sn</t>
  </si>
  <si>
    <t xml:space="preserve">ndawkorka98@gmail.com</t>
  </si>
  <si>
    <t xml:space="preserve">03.63</t>
  </si>
  <si>
    <t xml:space="preserve">LYCEE DE GUEOUL</t>
  </si>
  <si>
    <t xml:space="preserve">GUEOUL</t>
  </si>
  <si>
    <t xml:space="preserve">9.08</t>
  </si>
  <si>
    <t xml:space="preserve">201808TXW</t>
  </si>
  <si>
    <t xml:space="preserve">N00438020182</t>
  </si>
  <si>
    <t xml:space="preserve">NDIAYE</t>
  </si>
  <si>
    <t xml:space="preserve">Adji Oulimatou</t>
  </si>
  <si>
    <t xml:space="preserve">adjioulimatou.ndiaye@ucad.edu.sn</t>
  </si>
  <si>
    <t xml:space="preserve">adjioulimatandiaye@gmail.com</t>
  </si>
  <si>
    <t xml:space="preserve">05.58</t>
  </si>
  <si>
    <t xml:space="preserve">LYCEE SAMBA DIONE DE GANDIAYE</t>
  </si>
  <si>
    <t xml:space="preserve">GANDIAYE</t>
  </si>
  <si>
    <t xml:space="preserve">201808U9H</t>
  </si>
  <si>
    <t xml:space="preserve">N00370220182</t>
  </si>
  <si>
    <t xml:space="preserve">Linguére</t>
  </si>
  <si>
    <t xml:space="preserve">amy75.ndiaye@ucad.edu.sn</t>
  </si>
  <si>
    <t xml:space="preserve">amyn70498@gmail.com</t>
  </si>
  <si>
    <t xml:space="preserve">07.44</t>
  </si>
  <si>
    <t xml:space="preserve">LYCEE ALBOURY NDIAYE</t>
  </si>
  <si>
    <t xml:space="preserve">LINGUERE</t>
  </si>
  <si>
    <t xml:space="preserve">201808KW2</t>
  </si>
  <si>
    <t xml:space="preserve">N00BAA720182</t>
  </si>
  <si>
    <t xml:space="preserve">Astou Kane</t>
  </si>
  <si>
    <t xml:space="preserve">astoukane.ndiaye@ucad.edu.sn</t>
  </si>
  <si>
    <t xml:space="preserve">astoukanendiaye870@gmail.com</t>
  </si>
  <si>
    <t xml:space="preserve">14.99</t>
  </si>
  <si>
    <t xml:space="preserve">N007D0120172</t>
  </si>
  <si>
    <t xml:space="preserve">awa125.ndiaye@ucad.edu.sn</t>
  </si>
  <si>
    <t xml:space="preserve">awa18ndiaye@gmail.com</t>
  </si>
  <si>
    <t xml:space="preserve">14.75</t>
  </si>
  <si>
    <t xml:space="preserve">14.64</t>
  </si>
  <si>
    <t xml:space="preserve">201808QZ9</t>
  </si>
  <si>
    <t xml:space="preserve">N009D3420181</t>
  </si>
  <si>
    <t xml:space="preserve">HANN PLAGE</t>
  </si>
  <si>
    <t xml:space="preserve">babacar148.ndiaye@ucad.edu.sn</t>
  </si>
  <si>
    <t xml:space="preserve">bntk1719@gmail.com</t>
  </si>
  <si>
    <t xml:space="preserve">04.83</t>
  </si>
  <si>
    <t xml:space="preserve">201808JFZ</t>
  </si>
  <si>
    <t xml:space="preserve">N0054D220181</t>
  </si>
  <si>
    <t xml:space="preserve">babacar138.ndiaye@ucad.edu.sn</t>
  </si>
  <si>
    <t xml:space="preserve">mamebabacar35@gmail.com</t>
  </si>
  <si>
    <t xml:space="preserve">2017082SJ</t>
  </si>
  <si>
    <t xml:space="preserve">N0009A920171</t>
  </si>
  <si>
    <t xml:space="preserve">Babou</t>
  </si>
  <si>
    <t xml:space="preserve">babou7.ndiaye@ucad.edu.sn</t>
  </si>
  <si>
    <t xml:space="preserve">babou145496@gmail.com</t>
  </si>
  <si>
    <t xml:space="preserve">13.45</t>
  </si>
  <si>
    <t xml:space="preserve">201808R3G</t>
  </si>
  <si>
    <t xml:space="preserve">N0022EB20181</t>
  </si>
  <si>
    <t xml:space="preserve">Baye Ibrahima</t>
  </si>
  <si>
    <t xml:space="preserve">bayeibrahima.ndiaye@ucad.edu.sn</t>
  </si>
  <si>
    <t xml:space="preserve">sekheul96@gmail.com</t>
  </si>
  <si>
    <t xml:space="preserve">201808PVZ</t>
  </si>
  <si>
    <t xml:space="preserve">N00101220181</t>
  </si>
  <si>
    <t xml:space="preserve">Cheikh Mbacké</t>
  </si>
  <si>
    <t xml:space="preserve">cheikhmbacke9.ndiaye@ucad.edu.sn</t>
  </si>
  <si>
    <t xml:space="preserve">Cheikhmbacken46@gmail.com</t>
  </si>
  <si>
    <t xml:space="preserve">14.66</t>
  </si>
  <si>
    <t xml:space="preserve">2017088J9</t>
  </si>
  <si>
    <t xml:space="preserve">N00A86F20171</t>
  </si>
  <si>
    <t xml:space="preserve">Cheikh Omar</t>
  </si>
  <si>
    <t xml:space="preserve">cheikhou193@gmail.com</t>
  </si>
  <si>
    <t xml:space="preserve">15.54</t>
  </si>
  <si>
    <t xml:space="preserve">13.27</t>
  </si>
  <si>
    <t xml:space="preserve">201808LL9</t>
  </si>
  <si>
    <t xml:space="preserve">N008ABC20181</t>
  </si>
  <si>
    <t xml:space="preserve">KOUNDEL</t>
  </si>
  <si>
    <t xml:space="preserve">daouda47.ndiaye@ucad.edu.sn</t>
  </si>
  <si>
    <t xml:space="preserve">daoudan20@gmail.com</t>
  </si>
  <si>
    <t xml:space="preserve">LYCEE DE KIDIRA</t>
  </si>
  <si>
    <t xml:space="preserve">KIDIRA</t>
  </si>
  <si>
    <t xml:space="preserve">201808TYV</t>
  </si>
  <si>
    <t xml:space="preserve">N004FF220181</t>
  </si>
  <si>
    <t xml:space="preserve">Dieylany</t>
  </si>
  <si>
    <t xml:space="preserve">MOUIT</t>
  </si>
  <si>
    <t xml:space="preserve">dieylany.ndiaye@ucad.edu.sn</t>
  </si>
  <si>
    <t xml:space="preserve">dieylany97@gmail.com</t>
  </si>
  <si>
    <t xml:space="preserve">07.37</t>
  </si>
  <si>
    <t xml:space="preserve">8.8</t>
  </si>
  <si>
    <t xml:space="preserve">8.35</t>
  </si>
  <si>
    <t xml:space="preserve">201808SQD</t>
  </si>
  <si>
    <t xml:space="preserve">N001C8420181</t>
  </si>
  <si>
    <t xml:space="preserve">Djiby</t>
  </si>
  <si>
    <t xml:space="preserve">djiby43.ndiaye@ucad.edu.sn</t>
  </si>
  <si>
    <t xml:space="preserve">ndiayedjiby648@gmail.com</t>
  </si>
  <si>
    <t xml:space="preserve">09.13</t>
  </si>
  <si>
    <t xml:space="preserve">201707XLP</t>
  </si>
  <si>
    <t xml:space="preserve">N00411020171</t>
  </si>
  <si>
    <t xml:space="preserve">El Hadji Malick</t>
  </si>
  <si>
    <t xml:space="preserve">elhadjimalick27.ndiaye@ucad.edu.sn</t>
  </si>
  <si>
    <t xml:space="preserve">ass26malik@gmail.com</t>
  </si>
  <si>
    <t xml:space="preserve">07.36</t>
  </si>
  <si>
    <t xml:space="preserve">COURS PRIVE EXCELLENCE LIMALOULAYE</t>
  </si>
  <si>
    <t xml:space="preserve">201808J58</t>
  </si>
  <si>
    <t xml:space="preserve">N00C9D620181</t>
  </si>
  <si>
    <t xml:space="preserve">Falilou</t>
  </si>
  <si>
    <t xml:space="preserve">falilou5.ndiaye@ucad.edu.sn</t>
  </si>
  <si>
    <t xml:space="preserve">ndiaye99falilou@gmail.com</t>
  </si>
  <si>
    <t xml:space="preserve">09.05</t>
  </si>
  <si>
    <t xml:space="preserve">13.77</t>
  </si>
  <si>
    <t xml:space="preserve">8.7</t>
  </si>
  <si>
    <t xml:space="preserve">N00973920172</t>
  </si>
  <si>
    <t xml:space="preserve">Gana</t>
  </si>
  <si>
    <t xml:space="preserve">gana1.ndiaye@ucad.edu.sn</t>
  </si>
  <si>
    <t xml:space="preserve">ganitaa98@gmail.com</t>
  </si>
  <si>
    <t xml:space="preserve">8.33</t>
  </si>
  <si>
    <t xml:space="preserve">201707XXR</t>
  </si>
  <si>
    <t xml:space="preserve">N0027C920171</t>
  </si>
  <si>
    <t xml:space="preserve">issa27.ndiaye@ucad.edu.sn</t>
  </si>
  <si>
    <t xml:space="preserve">ndiayeissa283@gmail.com</t>
  </si>
  <si>
    <t xml:space="preserve">08.56</t>
  </si>
  <si>
    <t xml:space="preserve">COURS PRIVES OUSMANE MBAYE</t>
  </si>
  <si>
    <t xml:space="preserve">201808RQ7</t>
  </si>
  <si>
    <t xml:space="preserve">N001C0120181</t>
  </si>
  <si>
    <t xml:space="preserve">Jean Pierre Adiouma</t>
  </si>
  <si>
    <t xml:space="preserve">jeanpierreadiouma.ndiaye@ucad.edu.sn</t>
  </si>
  <si>
    <t xml:space="preserve">ndiayejeanpierreadiouma@gmail.com</t>
  </si>
  <si>
    <t xml:space="preserve">Très-Bien</t>
  </si>
  <si>
    <t xml:space="preserve">16.80</t>
  </si>
  <si>
    <t xml:space="preserve">PRYTANEE MILITAIRE</t>
  </si>
  <si>
    <t xml:space="preserve">16.16</t>
  </si>
  <si>
    <t xml:space="preserve">201808RCW</t>
  </si>
  <si>
    <t xml:space="preserve">N00B8E920181</t>
  </si>
  <si>
    <t xml:space="preserve">mamadou290.ndiaye@ucad.edu.sn</t>
  </si>
  <si>
    <t xml:space="preserve">mn1754613@gmail.com</t>
  </si>
  <si>
    <t xml:space="preserve">09.24</t>
  </si>
  <si>
    <t xml:space="preserve">LYCEE DE YOFF</t>
  </si>
  <si>
    <t xml:space="preserve">201808RB1</t>
  </si>
  <si>
    <t xml:space="preserve">N00385E20181</t>
  </si>
  <si>
    <t xml:space="preserve">mamadou289.ndiaye@ucad.edu.sn</t>
  </si>
  <si>
    <t xml:space="preserve">ma90788@gmail.com</t>
  </si>
  <si>
    <t xml:space="preserve">14.51</t>
  </si>
  <si>
    <t xml:space="preserve">13.61</t>
  </si>
  <si>
    <t xml:space="preserve">14.2</t>
  </si>
  <si>
    <t xml:space="preserve">201808R2R</t>
  </si>
  <si>
    <t xml:space="preserve">N008EFB20181</t>
  </si>
  <si>
    <t xml:space="preserve">Mandiaye</t>
  </si>
  <si>
    <t xml:space="preserve">NGAYENE DAOUR</t>
  </si>
  <si>
    <t xml:space="preserve">mandiaye14.ndiaye@ucad.edu.sn</t>
  </si>
  <si>
    <t xml:space="preserve">mandiaye604@gmail.com</t>
  </si>
  <si>
    <t xml:space="preserve">201808M54</t>
  </si>
  <si>
    <t xml:space="preserve">N00701020181</t>
  </si>
  <si>
    <t xml:space="preserve">Mbissane</t>
  </si>
  <si>
    <t xml:space="preserve">AGA BABOU</t>
  </si>
  <si>
    <t xml:space="preserve">mbissane2.ndiaye@ucad.edu.sn</t>
  </si>
  <si>
    <t xml:space="preserve">mbissanendiaye1997@gmail.com</t>
  </si>
  <si>
    <t xml:space="preserve">12.20</t>
  </si>
  <si>
    <t xml:space="preserve">201808Q49</t>
  </si>
  <si>
    <t xml:space="preserve">N003BB720181</t>
  </si>
  <si>
    <t xml:space="preserve">Modou Madeguene</t>
  </si>
  <si>
    <t xml:space="preserve">modoumadeguene.ndiaye@ucad.edu.sn</t>
  </si>
  <si>
    <t xml:space="preserve">Zikofatou98@gmail.com</t>
  </si>
  <si>
    <t xml:space="preserve">12.85</t>
  </si>
  <si>
    <t xml:space="preserve">9.11</t>
  </si>
  <si>
    <t xml:space="preserve">201808NPI</t>
  </si>
  <si>
    <t xml:space="preserve">N00B37F20181</t>
  </si>
  <si>
    <t xml:space="preserve">SANGAL</t>
  </si>
  <si>
    <t xml:space="preserve">moussa142.ndiaye@ucad.edu.sn</t>
  </si>
  <si>
    <t xml:space="preserve">moussasangal81@gmail.com</t>
  </si>
  <si>
    <t xml:space="preserve">12.79</t>
  </si>
  <si>
    <t xml:space="preserve">201808LFC</t>
  </si>
  <si>
    <t xml:space="preserve">N00032F20181</t>
  </si>
  <si>
    <t xml:space="preserve">moussa140.ndiaye@ucad.edu.sn</t>
  </si>
  <si>
    <t xml:space="preserve">mousassnd553@gmail.com</t>
  </si>
  <si>
    <t xml:space="preserve">13.40</t>
  </si>
  <si>
    <t xml:space="preserve">LYCEE EL HADJ OMAR FOUTIYOU TALL</t>
  </si>
  <si>
    <t xml:space="preserve">16.15</t>
  </si>
  <si>
    <t xml:space="preserve">201808PAH</t>
  </si>
  <si>
    <t xml:space="preserve">N0034E420181</t>
  </si>
  <si>
    <t xml:space="preserve">KEUR NGATANE</t>
  </si>
  <si>
    <t xml:space="preserve">moustapha92.ndiaye@ucad.edu.sn</t>
  </si>
  <si>
    <t xml:space="preserve">taphadecembre98@gmail.com</t>
  </si>
  <si>
    <t xml:space="preserve">13.10</t>
  </si>
  <si>
    <t xml:space="preserve">201808K8E</t>
  </si>
  <si>
    <t xml:space="preserve">N00C26420181</t>
  </si>
  <si>
    <t xml:space="preserve">Ndeury</t>
  </si>
  <si>
    <t xml:space="preserve">ndeury.ndiaye@ucad.edu.sn</t>
  </si>
  <si>
    <t xml:space="preserve">ndeuryndiaye79@gmail.com</t>
  </si>
  <si>
    <t xml:space="preserve">201808UUY</t>
  </si>
  <si>
    <t xml:space="preserve">N00D05520182</t>
  </si>
  <si>
    <t xml:space="preserve">Nogaye</t>
  </si>
  <si>
    <t xml:space="preserve">nogaye19.ndiaye@ucad.edu.sn</t>
  </si>
  <si>
    <t xml:space="preserve">nogayend99@gmail.com</t>
  </si>
  <si>
    <t xml:space="preserve">04.89</t>
  </si>
  <si>
    <t xml:space="preserve">201808RJN</t>
  </si>
  <si>
    <t xml:space="preserve">N008A7120181</t>
  </si>
  <si>
    <t xml:space="preserve">KOUNGKOUNG SERERE</t>
  </si>
  <si>
    <t xml:space="preserve">omar62.ndiaye@ucad.edu.sn</t>
  </si>
  <si>
    <t xml:space="preserve">nomar6712@gmail.com</t>
  </si>
  <si>
    <t xml:space="preserve">06.32</t>
  </si>
  <si>
    <t xml:space="preserve">NOUVEAU LYCEE DE KAOLACK</t>
  </si>
  <si>
    <t xml:space="preserve">201708C8J</t>
  </si>
  <si>
    <t xml:space="preserve">N00270E20171</t>
  </si>
  <si>
    <t xml:space="preserve">Papa Amadou Mandiaye</t>
  </si>
  <si>
    <t xml:space="preserve">papaamadoumandiaye.ndiaye@ucad.edu.sn</t>
  </si>
  <si>
    <t xml:space="preserve">amadou.mandiaye.ndiaye@gmail.com</t>
  </si>
  <si>
    <t xml:space="preserve">05.82</t>
  </si>
  <si>
    <t xml:space="preserve">201708BL2</t>
  </si>
  <si>
    <t xml:space="preserve">N0021D220171</t>
  </si>
  <si>
    <t xml:space="preserve">Papa Ibrahima</t>
  </si>
  <si>
    <t xml:space="preserve">BOULEL</t>
  </si>
  <si>
    <t xml:space="preserve">papaibrahima16.ndiaye@ucad.edu.sn</t>
  </si>
  <si>
    <t xml:space="preserve">papaibrahima1999@gmail.com</t>
  </si>
  <si>
    <t xml:space="preserve">06.06</t>
  </si>
  <si>
    <t xml:space="preserve">LYCEE DE BOULEL</t>
  </si>
  <si>
    <t xml:space="preserve">201708BL4</t>
  </si>
  <si>
    <t xml:space="preserve">N0032D220171</t>
  </si>
  <si>
    <t xml:space="preserve">Papa Thiecouta</t>
  </si>
  <si>
    <t xml:space="preserve">papathiecouta.ndiaye@ucad.edu.sn</t>
  </si>
  <si>
    <t xml:space="preserve">papathiecoutandiaye@gmail.com</t>
  </si>
  <si>
    <t xml:space="preserve">06.90</t>
  </si>
  <si>
    <t xml:space="preserve">9.56</t>
  </si>
  <si>
    <t xml:space="preserve">201808R10</t>
  </si>
  <si>
    <t xml:space="preserve">N00024B20181</t>
  </si>
  <si>
    <t xml:space="preserve">Samba</t>
  </si>
  <si>
    <t xml:space="preserve">samba59.ndiaye@ucad.edu.sn</t>
  </si>
  <si>
    <t xml:space="preserve">sn.sambandiaye221@gmail.com</t>
  </si>
  <si>
    <t xml:space="preserve">09.07</t>
  </si>
  <si>
    <t xml:space="preserve">201808QFJ</t>
  </si>
  <si>
    <t xml:space="preserve">N009A5820182</t>
  </si>
  <si>
    <t xml:space="preserve">Sokhna Fatimata Bigué</t>
  </si>
  <si>
    <t xml:space="preserve">NDIOULBETH</t>
  </si>
  <si>
    <t xml:space="preserve">sokhnafatimatabigue.ndiaye@ucad.edu.sn</t>
  </si>
  <si>
    <t xml:space="preserve">fatimata97sfbn@gmail.com</t>
  </si>
  <si>
    <t xml:space="preserve">14.78</t>
  </si>
  <si>
    <t xml:space="preserve">8.63</t>
  </si>
  <si>
    <t xml:space="preserve">201808MCW</t>
  </si>
  <si>
    <t xml:space="preserve">N0039C620181</t>
  </si>
  <si>
    <t xml:space="preserve">NDIR</t>
  </si>
  <si>
    <t xml:space="preserve">bassirou2.ndir@ucad.edu.sn</t>
  </si>
  <si>
    <t xml:space="preserve">ndirbassirou919@gmail.com</t>
  </si>
  <si>
    <t xml:space="preserve">13.11</t>
  </si>
  <si>
    <t xml:space="preserve">201808RI8</t>
  </si>
  <si>
    <t xml:space="preserve">N0014A220182</t>
  </si>
  <si>
    <t xml:space="preserve">Nafissatou</t>
  </si>
  <si>
    <t xml:space="preserve">nafissatou.ndir@ucad.edu.sn</t>
  </si>
  <si>
    <t xml:space="preserve">nafissatoundir@icloud.com</t>
  </si>
  <si>
    <t xml:space="preserve">17.21</t>
  </si>
  <si>
    <t xml:space="preserve">INSTITUTION NOTRE DAME</t>
  </si>
  <si>
    <t xml:space="preserve">16.9</t>
  </si>
  <si>
    <t xml:space="preserve">201707XZH</t>
  </si>
  <si>
    <t xml:space="preserve">N00A12C20171</t>
  </si>
  <si>
    <t xml:space="preserve">NDONG</t>
  </si>
  <si>
    <t xml:space="preserve">Moïs Boucar</t>
  </si>
  <si>
    <t xml:space="preserve">NIANING</t>
  </si>
  <si>
    <t xml:space="preserve">moisboucar.ndong@ucad.edu.sn</t>
  </si>
  <si>
    <t xml:space="preserve">moise0738@gmail.com</t>
  </si>
  <si>
    <t xml:space="preserve">ECOLE CATHOLIQUE SAINT JEAN</t>
  </si>
  <si>
    <t xml:space="preserve">LYCEE DE MALICOUNDA II</t>
  </si>
  <si>
    <t xml:space="preserve">10.2</t>
  </si>
  <si>
    <t xml:space="preserve">201808UVW</t>
  </si>
  <si>
    <t xml:space="preserve">N0004AC20181</t>
  </si>
  <si>
    <t xml:space="preserve">NDOUR</t>
  </si>
  <si>
    <t xml:space="preserve">NDILLE</t>
  </si>
  <si>
    <t xml:space="preserve">mamadou40.ndour@ucad.edu.sn</t>
  </si>
  <si>
    <t xml:space="preserve">ndourawalymbegane5@gmail.com</t>
  </si>
  <si>
    <t xml:space="preserve">201808U9A</t>
  </si>
  <si>
    <t xml:space="preserve">N006F0D20181</t>
  </si>
  <si>
    <t xml:space="preserve">mamadou39.ndour@ucad.edu.sn</t>
  </si>
  <si>
    <t xml:space="preserve">mamadoundour44@gmail.com</t>
  </si>
  <si>
    <t xml:space="preserve">07.64</t>
  </si>
  <si>
    <t xml:space="preserve">COLLEGE JEAN DE LA FONTAINE</t>
  </si>
  <si>
    <t xml:space="preserve">201808L1Z</t>
  </si>
  <si>
    <t xml:space="preserve">N002E4C20181</t>
  </si>
  <si>
    <t xml:space="preserve">Mouhamed Aminata Madieng</t>
  </si>
  <si>
    <t xml:space="preserve">mouhamedaminatamadieng.ndour@ucad.edu.sn</t>
  </si>
  <si>
    <t xml:space="preserve">mouhamedndour97@gmail.com</t>
  </si>
  <si>
    <t xml:space="preserve">03.79</t>
  </si>
  <si>
    <t xml:space="preserve">LYCEE GALANDOU DIOUF</t>
  </si>
  <si>
    <t xml:space="preserve">16.55</t>
  </si>
  <si>
    <t xml:space="preserve">14.23</t>
  </si>
  <si>
    <t xml:space="preserve">13.73</t>
  </si>
  <si>
    <t xml:space="preserve">201808PUJ</t>
  </si>
  <si>
    <t xml:space="preserve">N005A6720181</t>
  </si>
  <si>
    <t xml:space="preserve">moustapha12.ndour@ucad.edu.sn</t>
  </si>
  <si>
    <t xml:space="preserve">mondour500@gmail.com</t>
  </si>
  <si>
    <t xml:space="preserve">05.94</t>
  </si>
  <si>
    <t xml:space="preserve">201808TTB</t>
  </si>
  <si>
    <t xml:space="preserve">N00B8C020181</t>
  </si>
  <si>
    <t xml:space="preserve">NDOYE</t>
  </si>
  <si>
    <t xml:space="preserve">Cheikh Amed Tidiane</t>
  </si>
  <si>
    <t xml:space="preserve">YENE</t>
  </si>
  <si>
    <t xml:space="preserve">cheikhamedtidiane.ndoye@ucad.edu.sn</t>
  </si>
  <si>
    <t xml:space="preserve">ndoye1522@gmail.com</t>
  </si>
  <si>
    <t xml:space="preserve">02.52</t>
  </si>
  <si>
    <t xml:space="preserve">201808RF6</t>
  </si>
  <si>
    <t xml:space="preserve">N0056D720181</t>
  </si>
  <si>
    <t xml:space="preserve">NGOM</t>
  </si>
  <si>
    <t xml:space="preserve">abdoulaye24.ngom@ucad.edu.sn</t>
  </si>
  <si>
    <t xml:space="preserve">abdoulayengo96@gmail.com</t>
  </si>
  <si>
    <t xml:space="preserve">03.83</t>
  </si>
  <si>
    <t xml:space="preserve">201808HR7</t>
  </si>
  <si>
    <t xml:space="preserve">N002ACC20181</t>
  </si>
  <si>
    <t xml:space="preserve">NDINDY</t>
  </si>
  <si>
    <t xml:space="preserve">ablaye16.ngom@ucad.edu.sn</t>
  </si>
  <si>
    <t xml:space="preserve">layengom301@gmail.com</t>
  </si>
  <si>
    <t xml:space="preserve">05.64</t>
  </si>
  <si>
    <t xml:space="preserve">7.95</t>
  </si>
  <si>
    <t xml:space="preserve">7.9</t>
  </si>
  <si>
    <t xml:space="preserve">201808PUP</t>
  </si>
  <si>
    <t xml:space="preserve">N00525620181</t>
  </si>
  <si>
    <t xml:space="preserve">GODAGUENE</t>
  </si>
  <si>
    <t xml:space="preserve">malick5.ngom@ucad.edu.sn</t>
  </si>
  <si>
    <t xml:space="preserve">malickngom789@gmail.com</t>
  </si>
  <si>
    <t xml:space="preserve">201808UL0</t>
  </si>
  <si>
    <t xml:space="preserve">N005C2520181</t>
  </si>
  <si>
    <t xml:space="preserve">NGOME</t>
  </si>
  <si>
    <t xml:space="preserve">SINTHIANG LATHIRY</t>
  </si>
  <si>
    <t xml:space="preserve">babacar.ngome@ucad.edu.sn</t>
  </si>
  <si>
    <t xml:space="preserve">ngomebabacar686@gmail.com</t>
  </si>
  <si>
    <t xml:space="preserve">05.26</t>
  </si>
  <si>
    <t xml:space="preserve">201708BMM</t>
  </si>
  <si>
    <t xml:space="preserve">N00412120171</t>
  </si>
  <si>
    <t xml:space="preserve">NGUER</t>
  </si>
  <si>
    <t xml:space="preserve">NDIEULBERT</t>
  </si>
  <si>
    <t xml:space="preserve">cheikh2.nguer@ucad.edu.sn</t>
  </si>
  <si>
    <t xml:space="preserve">05.14</t>
  </si>
  <si>
    <t xml:space="preserve">9.25</t>
  </si>
  <si>
    <t xml:space="preserve">201808P07</t>
  </si>
  <si>
    <t xml:space="preserve">N00B76D20182</t>
  </si>
  <si>
    <t xml:space="preserve">NIANE</t>
  </si>
  <si>
    <t xml:space="preserve">Anna</t>
  </si>
  <si>
    <t xml:space="preserve">anna1.niane@ucad.edu.sn</t>
  </si>
  <si>
    <t xml:space="preserve">annarays945@gmail.com</t>
  </si>
  <si>
    <t xml:space="preserve">08.66</t>
  </si>
  <si>
    <t xml:space="preserve">8.26</t>
  </si>
  <si>
    <t xml:space="preserve">2017085D8</t>
  </si>
  <si>
    <t xml:space="preserve">N00265320171</t>
  </si>
  <si>
    <t xml:space="preserve">NIANG</t>
  </si>
  <si>
    <t xml:space="preserve">ibrahima59.niang@ucad.edu.sn</t>
  </si>
  <si>
    <t xml:space="preserve">niangibrahima955@gmail.com</t>
  </si>
  <si>
    <t xml:space="preserve">09.51</t>
  </si>
  <si>
    <t xml:space="preserve">CEM GRAND DIOURBEL DE DIOURBEL</t>
  </si>
  <si>
    <t xml:space="preserve">201808P71</t>
  </si>
  <si>
    <t xml:space="preserve">N0019C720181</t>
  </si>
  <si>
    <t xml:space="preserve">Mamadou Amadou</t>
  </si>
  <si>
    <t xml:space="preserve">mamadouamadou.niang@ucad.edu.sn</t>
  </si>
  <si>
    <t xml:space="preserve">mamadouniang8511@gmail.com</t>
  </si>
  <si>
    <t xml:space="preserve">201708CVX</t>
  </si>
  <si>
    <t xml:space="preserve">N00572820171</t>
  </si>
  <si>
    <t xml:space="preserve">modou21.niang@ucad.edu.sn</t>
  </si>
  <si>
    <t xml:space="preserve">modou0881@gmail.com</t>
  </si>
  <si>
    <t xml:space="preserve">LYCEE DE NGUIDILE</t>
  </si>
  <si>
    <t xml:space="preserve">14.73</t>
  </si>
  <si>
    <t xml:space="preserve">201808PLD</t>
  </si>
  <si>
    <t xml:space="preserve">N00733820181</t>
  </si>
  <si>
    <t xml:space="preserve">Mohamadou Lamine</t>
  </si>
  <si>
    <t xml:space="preserve">mohamadoulamine.niang@ucad.edu.sn</t>
  </si>
  <si>
    <t xml:space="preserve">pisupniang@gmail.com</t>
  </si>
  <si>
    <t xml:space="preserve">10.09</t>
  </si>
  <si>
    <t xml:space="preserve">CEM II DE RICHARD-TOLL</t>
  </si>
  <si>
    <t xml:space="preserve">15.24</t>
  </si>
  <si>
    <t xml:space="preserve">201808JG0</t>
  </si>
  <si>
    <t xml:space="preserve">N007A1920181</t>
  </si>
  <si>
    <t xml:space="preserve">Papa Samba</t>
  </si>
  <si>
    <t xml:space="preserve">papasamba3.niang@ucad.edu.sn</t>
  </si>
  <si>
    <t xml:space="preserve">sambaniang770@gmail.com</t>
  </si>
  <si>
    <t xml:space="preserve">15.82</t>
  </si>
  <si>
    <t xml:space="preserve">13.96</t>
  </si>
  <si>
    <t xml:space="preserve">201808P8S</t>
  </si>
  <si>
    <t xml:space="preserve">N00030220181</t>
  </si>
  <si>
    <t xml:space="preserve">NIASS</t>
  </si>
  <si>
    <t xml:space="preserve">Mouhamath</t>
  </si>
  <si>
    <t xml:space="preserve">NIASSENE</t>
  </si>
  <si>
    <t xml:space="preserve">mouhamath.niass@ucad.edu.sn</t>
  </si>
  <si>
    <t xml:space="preserve">mouhaniass025@gmail.com</t>
  </si>
  <si>
    <t xml:space="preserve">201808LTC</t>
  </si>
  <si>
    <t xml:space="preserve">N00388A20181</t>
  </si>
  <si>
    <t xml:space="preserve">NIASSE</t>
  </si>
  <si>
    <t xml:space="preserve">Ahmed</t>
  </si>
  <si>
    <t xml:space="preserve">ahmed.niasse@ucad.edu.sn</t>
  </si>
  <si>
    <t xml:space="preserve">ahmedniasse99@gmail.com</t>
  </si>
  <si>
    <t xml:space="preserve">LYCEE DE KEUR MASSAR </t>
  </si>
  <si>
    <t xml:space="preserve">201808L4I</t>
  </si>
  <si>
    <t xml:space="preserve">N00AF1420181</t>
  </si>
  <si>
    <t xml:space="preserve">OUALY</t>
  </si>
  <si>
    <t xml:space="preserve">Ngoye</t>
  </si>
  <si>
    <t xml:space="preserve">ngoye.oualy@ucad.edu.sn</t>
  </si>
  <si>
    <t xml:space="preserve">oualyngoye74@gmail.com</t>
  </si>
  <si>
    <t xml:space="preserve">08.21</t>
  </si>
  <si>
    <t xml:space="preserve">2017085D9</t>
  </si>
  <si>
    <t xml:space="preserve">N0078BE20171</t>
  </si>
  <si>
    <t xml:space="preserve">POUYE</t>
  </si>
  <si>
    <t xml:space="preserve">DIAWRE</t>
  </si>
  <si>
    <t xml:space="preserve">bassirou1.pouye@ucad.edu.sn</t>
  </si>
  <si>
    <t xml:space="preserve">sirouba06@gmail.com</t>
  </si>
  <si>
    <t xml:space="preserve">08.64</t>
  </si>
  <si>
    <t xml:space="preserve">2017084N7</t>
  </si>
  <si>
    <t xml:space="preserve">N004C5F20171</t>
  </si>
  <si>
    <t xml:space="preserve">Bathie</t>
  </si>
  <si>
    <t xml:space="preserve">DEALY</t>
  </si>
  <si>
    <t xml:space="preserve">bathie1.pouye@ucad.edu.sn</t>
  </si>
  <si>
    <t xml:space="preserve">pouyebathie94@gmail.com</t>
  </si>
  <si>
    <t xml:space="preserve">201808MBW</t>
  </si>
  <si>
    <t xml:space="preserve">N00804520181</t>
  </si>
  <si>
    <t xml:space="preserve">Mamadou Lamine</t>
  </si>
  <si>
    <t xml:space="preserve">mamadoulamine.pouye@ucad.edu.sn</t>
  </si>
  <si>
    <t xml:space="preserve">pouyemamadou2018@gmail.com</t>
  </si>
  <si>
    <t xml:space="preserve">CEM DIAMAGUENE (SICAP MBAO)</t>
  </si>
  <si>
    <t xml:space="preserve">8.28</t>
  </si>
  <si>
    <t xml:space="preserve">201808IER</t>
  </si>
  <si>
    <t xml:space="preserve">N00753D20181</t>
  </si>
  <si>
    <t xml:space="preserve">SAKHO</t>
  </si>
  <si>
    <t xml:space="preserve">Alioune</t>
  </si>
  <si>
    <t xml:space="preserve">NGOTHIE</t>
  </si>
  <si>
    <t xml:space="preserve">alioune.sakho@ucad.edu.sn</t>
  </si>
  <si>
    <t xml:space="preserve">alioune98sakho@gmail.com</t>
  </si>
  <si>
    <t xml:space="preserve">03.23</t>
  </si>
  <si>
    <t xml:space="preserve">13.6</t>
  </si>
  <si>
    <t xml:space="preserve">201708CU9</t>
  </si>
  <si>
    <t xml:space="preserve">N0012CE20171</t>
  </si>
  <si>
    <t xml:space="preserve">SALANE</t>
  </si>
  <si>
    <t xml:space="preserve">El Hadji</t>
  </si>
  <si>
    <t xml:space="preserve">NDIOLOFFENE</t>
  </si>
  <si>
    <t xml:space="preserve">elhadji.salane@ucad.edu.sn</t>
  </si>
  <si>
    <t xml:space="preserve">elhadjisalane98@gmail.com</t>
  </si>
  <si>
    <t xml:space="preserve">09.16</t>
  </si>
  <si>
    <t xml:space="preserve">9.17</t>
  </si>
  <si>
    <t xml:space="preserve">2017087TQ</t>
  </si>
  <si>
    <t xml:space="preserve">N002D5320172</t>
  </si>
  <si>
    <t xml:space="preserve">SALL</t>
  </si>
  <si>
    <t xml:space="preserve">Aïssétou</t>
  </si>
  <si>
    <t xml:space="preserve">aissetou.sall@ucad.edu.sn</t>
  </si>
  <si>
    <t xml:space="preserve">99chatousall@gmail.com</t>
  </si>
  <si>
    <t xml:space="preserve">07.24</t>
  </si>
  <si>
    <t xml:space="preserve">201808NC6</t>
  </si>
  <si>
    <t xml:space="preserve">N00422A20182</t>
  </si>
  <si>
    <t xml:space="preserve">Fama</t>
  </si>
  <si>
    <t xml:space="preserve">KANDALLA</t>
  </si>
  <si>
    <t xml:space="preserve">fama2.sall@ucad.edu.sn</t>
  </si>
  <si>
    <t xml:space="preserve">sallefama96@gmail.com</t>
  </si>
  <si>
    <t xml:space="preserve">05.15</t>
  </si>
  <si>
    <t xml:space="preserve">8.18</t>
  </si>
  <si>
    <t xml:space="preserve">8.97</t>
  </si>
  <si>
    <t xml:space="preserve">201808P70</t>
  </si>
  <si>
    <t xml:space="preserve">N0074B620181</t>
  </si>
  <si>
    <t xml:space="preserve">Papa Hamadou</t>
  </si>
  <si>
    <t xml:space="preserve">PARCELLES  ASSAINIES</t>
  </si>
  <si>
    <t xml:space="preserve">papahamadou.sall@ucad.edu.sn</t>
  </si>
  <si>
    <t xml:space="preserve">papaamadou.sall1@gmail.com</t>
  </si>
  <si>
    <t xml:space="preserve">8.55</t>
  </si>
  <si>
    <t xml:space="preserve">201808LSX</t>
  </si>
  <si>
    <t xml:space="preserve">N00B97B20181</t>
  </si>
  <si>
    <t xml:space="preserve">Thierno Algassimou</t>
  </si>
  <si>
    <t xml:space="preserve">thiernoalgassimou.sall@ucad.edu.sn</t>
  </si>
  <si>
    <t xml:space="preserve">goldenboysall6@gmail.com</t>
  </si>
  <si>
    <t xml:space="preserve">11.99</t>
  </si>
  <si>
    <t xml:space="preserve">8.59</t>
  </si>
  <si>
    <t xml:space="preserve">201808KMV</t>
  </si>
  <si>
    <t xml:space="preserve">N0019A520181</t>
  </si>
  <si>
    <t xml:space="preserve">SAMB</t>
  </si>
  <si>
    <t xml:space="preserve">Mouhameth</t>
  </si>
  <si>
    <t xml:space="preserve">MBOLTOGNE</t>
  </si>
  <si>
    <t xml:space="preserve">mouhameth1.samb@ucad.edu.sn</t>
  </si>
  <si>
    <t xml:space="preserve">samb46320@gmail.com</t>
  </si>
  <si>
    <t xml:space="preserve">07.71</t>
  </si>
  <si>
    <t xml:space="preserve">LYCEE D' ENSEIGNEMENT TECHNIQUE ET DE FORMATION PROFESSIONELLE DE TH</t>
  </si>
  <si>
    <t xml:space="preserve">201708DJA</t>
  </si>
  <si>
    <t xml:space="preserve">SAMBA</t>
  </si>
  <si>
    <t xml:space="preserve">Amby</t>
  </si>
  <si>
    <t xml:space="preserve">amby.samba@ucad.edu.sn</t>
  </si>
  <si>
    <t xml:space="preserve">bbcstreasure@gmail.com</t>
  </si>
  <si>
    <t xml:space="preserve">10.6</t>
  </si>
  <si>
    <t xml:space="preserve">201808P6Z</t>
  </si>
  <si>
    <t xml:space="preserve">N006D9120181</t>
  </si>
  <si>
    <t xml:space="preserve">SANDING</t>
  </si>
  <si>
    <t xml:space="preserve">babacar.sanding@ucad.edu.sn</t>
  </si>
  <si>
    <t xml:space="preserve">babacarsanding1999@gmail.com</t>
  </si>
  <si>
    <t xml:space="preserve">15.13</t>
  </si>
  <si>
    <t xml:space="preserve">13.14</t>
  </si>
  <si>
    <t xml:space="preserve">201808JQR</t>
  </si>
  <si>
    <t xml:space="preserve">N00259020181</t>
  </si>
  <si>
    <t xml:space="preserve">SANE</t>
  </si>
  <si>
    <t xml:space="preserve">Dembo</t>
  </si>
  <si>
    <t xml:space="preserve">dembo2.sane@ucad.edu.sn</t>
  </si>
  <si>
    <t xml:space="preserve">dembosane201880@gmail.com</t>
  </si>
  <si>
    <t xml:space="preserve">06.93</t>
  </si>
  <si>
    <t xml:space="preserve">LYCEE DE DJIBIDIONE</t>
  </si>
  <si>
    <t xml:space="preserve">DJIBIDIONE</t>
  </si>
  <si>
    <t xml:space="preserve">9.81</t>
  </si>
  <si>
    <t xml:space="preserve">13.87</t>
  </si>
  <si>
    <t xml:space="preserve">201808TUS</t>
  </si>
  <si>
    <t xml:space="preserve">N003A7120182</t>
  </si>
  <si>
    <t xml:space="preserve">SARR</t>
  </si>
  <si>
    <t xml:space="preserve">Coumba Sandiane Sacou</t>
  </si>
  <si>
    <t xml:space="preserve">coumbasandianesacou.sarr@ucad.edu.sn</t>
  </si>
  <si>
    <t xml:space="preserve">coumbasandianesarr@gmail.com</t>
  </si>
  <si>
    <t xml:space="preserve">01.94</t>
  </si>
  <si>
    <t xml:space="preserve">201808S6L</t>
  </si>
  <si>
    <t xml:space="preserve">N00731A20181</t>
  </si>
  <si>
    <t xml:space="preserve">El Hadji Ibrahima Darou</t>
  </si>
  <si>
    <t xml:space="preserve">elhadjiibrahimadarou.sarr@ucad.edu.sn</t>
  </si>
  <si>
    <t xml:space="preserve">elibdsarr96@gmail.com</t>
  </si>
  <si>
    <t xml:space="preserve">ECOLE PRIVEE LES GENIES DU GUETH</t>
  </si>
  <si>
    <t xml:space="preserve">201808IAM</t>
  </si>
  <si>
    <t xml:space="preserve">N008F9420182</t>
  </si>
  <si>
    <t xml:space="preserve">fatou79.sarr@ucad.edu.sn</t>
  </si>
  <si>
    <t xml:space="preserve">kinishsarr@gmail.com</t>
  </si>
  <si>
    <t xml:space="preserve">16.02</t>
  </si>
  <si>
    <t xml:space="preserve">201808UYW</t>
  </si>
  <si>
    <t xml:space="preserve">N00752F20181</t>
  </si>
  <si>
    <t xml:space="preserve">Ibou</t>
  </si>
  <si>
    <t xml:space="preserve">DIOKOUL MBELBOUCK</t>
  </si>
  <si>
    <t xml:space="preserve">ibou4.sarr@ucad.edu.sn</t>
  </si>
  <si>
    <t xml:space="preserve">ibousarr661@gmail.com</t>
  </si>
  <si>
    <t xml:space="preserve">02.00</t>
  </si>
  <si>
    <t xml:space="preserve">LYCEE DE MALEM HODAR</t>
  </si>
  <si>
    <t xml:space="preserve">MALEM HODAR</t>
  </si>
  <si>
    <t xml:space="preserve">201808RA4</t>
  </si>
  <si>
    <t xml:space="preserve">N00394F20181</t>
  </si>
  <si>
    <t xml:space="preserve">mohamed7.sarr@ucad.edu.sn</t>
  </si>
  <si>
    <t xml:space="preserve">generalkint@gmail.com</t>
  </si>
  <si>
    <t xml:space="preserve">2017084QX</t>
  </si>
  <si>
    <t xml:space="preserve">N00131620172</t>
  </si>
  <si>
    <t xml:space="preserve">Ndèye Touty</t>
  </si>
  <si>
    <t xml:space="preserve">ndeyetouty.sarr@ucad.edu.sn</t>
  </si>
  <si>
    <t xml:space="preserve">sarrndeyetouty97@gmail.com</t>
  </si>
  <si>
    <t xml:space="preserve">201808JM8</t>
  </si>
  <si>
    <t xml:space="preserve">N005E7520182</t>
  </si>
  <si>
    <t xml:space="preserve">saly6.sarr@ucad.edu.sn</t>
  </si>
  <si>
    <t xml:space="preserve">salysarr1999@gmail.com</t>
  </si>
  <si>
    <t xml:space="preserve">06.58</t>
  </si>
  <si>
    <t xml:space="preserve">8.76</t>
  </si>
  <si>
    <t xml:space="preserve">201808STQ</t>
  </si>
  <si>
    <t xml:space="preserve">N00038520181</t>
  </si>
  <si>
    <t xml:space="preserve">SECK</t>
  </si>
  <si>
    <t xml:space="preserve">mor19.seck@ucad.edu.sn</t>
  </si>
  <si>
    <t xml:space="preserve">talla777seck@gmail.com</t>
  </si>
  <si>
    <t xml:space="preserve">09.60</t>
  </si>
  <si>
    <t xml:space="preserve">201808R2J</t>
  </si>
  <si>
    <t xml:space="preserve">N0013E920181</t>
  </si>
  <si>
    <t xml:space="preserve">Mouhamadou Ibrahima</t>
  </si>
  <si>
    <t xml:space="preserve">mouhamadouibrahima.seck@ucad.edu.sn</t>
  </si>
  <si>
    <t xml:space="preserve">seck11mouhamadou@gmail.com</t>
  </si>
  <si>
    <t xml:space="preserve">14.3</t>
  </si>
  <si>
    <t xml:space="preserve">14.54</t>
  </si>
  <si>
    <t xml:space="preserve">201808PT6</t>
  </si>
  <si>
    <t xml:space="preserve">N00741620181</t>
  </si>
  <si>
    <t xml:space="preserve">moustapha31.seck@ucad.edu.sn</t>
  </si>
  <si>
    <t xml:space="preserve">moustapha.seck939@gmail.com</t>
  </si>
  <si>
    <t xml:space="preserve">09.54</t>
  </si>
  <si>
    <t xml:space="preserve">201808U9L</t>
  </si>
  <si>
    <t xml:space="preserve">N002F1A20181</t>
  </si>
  <si>
    <t xml:space="preserve">Serigne Mansour</t>
  </si>
  <si>
    <t xml:space="preserve">serignemansour.seck@ucad.edu.sn</t>
  </si>
  <si>
    <t xml:space="preserve">serignemansourseck06@gmail.com</t>
  </si>
  <si>
    <t xml:space="preserve">8.32</t>
  </si>
  <si>
    <t xml:space="preserve">201708BHR</t>
  </si>
  <si>
    <t xml:space="preserve">N00BB4F20171</t>
  </si>
  <si>
    <t xml:space="preserve">SEGNANE</t>
  </si>
  <si>
    <t xml:space="preserve">babacar1.segnane@ucad.edu.sn</t>
  </si>
  <si>
    <t xml:space="preserve">segnanebabaca780@gmail.com</t>
  </si>
  <si>
    <t xml:space="preserve">05.19</t>
  </si>
  <si>
    <t xml:space="preserve">CANDIDAT INDIVIDUEL DE DAKAR (CAOSP)</t>
  </si>
  <si>
    <t xml:space="preserve">201808IFJ</t>
  </si>
  <si>
    <t xml:space="preserve">N0089CC20181</t>
  </si>
  <si>
    <t xml:space="preserve">WEYNDE</t>
  </si>
  <si>
    <t xml:space="preserve">ibrahima.segnane@ucad.edu.sn</t>
  </si>
  <si>
    <t xml:space="preserve">ibrahimasegnane2018@gmail.com</t>
  </si>
  <si>
    <t xml:space="preserve">13.54</t>
  </si>
  <si>
    <t xml:space="preserve">201808LMS</t>
  </si>
  <si>
    <t xml:space="preserve">N009A1A20182</t>
  </si>
  <si>
    <t xml:space="preserve">Khoredia</t>
  </si>
  <si>
    <t xml:space="preserve">khoredia.segnane@ucad.edu.sn</t>
  </si>
  <si>
    <t xml:space="preserve">segnanekhoredia@gmail.com</t>
  </si>
  <si>
    <t xml:space="preserve">201808IAK</t>
  </si>
  <si>
    <t xml:space="preserve">N0030C920181</t>
  </si>
  <si>
    <t xml:space="preserve">SEMBENE</t>
  </si>
  <si>
    <t xml:space="preserve">papaibrahima2.sembene@ucad.edu.sn</t>
  </si>
  <si>
    <t xml:space="preserve">akimsems@gmail.com</t>
  </si>
  <si>
    <t xml:space="preserve">201808UP6</t>
  </si>
  <si>
    <t xml:space="preserve">N00146C20181</t>
  </si>
  <si>
    <t xml:space="preserve">SENE</t>
  </si>
  <si>
    <t xml:space="preserve">Ababacar</t>
  </si>
  <si>
    <t xml:space="preserve">NDIEBENE GANDIOL</t>
  </si>
  <si>
    <t xml:space="preserve">ababacar6.sene@ucad.edu.sn</t>
  </si>
  <si>
    <t xml:space="preserve">seneababacar212@gmail.com</t>
  </si>
  <si>
    <t xml:space="preserve">03.51</t>
  </si>
  <si>
    <t xml:space="preserve">8.44</t>
  </si>
  <si>
    <t xml:space="preserve">201708CRQ</t>
  </si>
  <si>
    <t xml:space="preserve">N00326B20171</t>
  </si>
  <si>
    <t xml:space="preserve">Ange Marie Giscard</t>
  </si>
  <si>
    <t xml:space="preserve">MBARAGLOU COLOBANE</t>
  </si>
  <si>
    <t xml:space="preserve">angemariegiscard.sene@ucad.edu.sn</t>
  </si>
  <si>
    <t xml:space="preserve">giscardieg@gmail.com</t>
  </si>
  <si>
    <t xml:space="preserve">03.31</t>
  </si>
  <si>
    <t xml:space="preserve">LYCEE DE DIOHINE</t>
  </si>
  <si>
    <t xml:space="preserve">DIOHINE</t>
  </si>
  <si>
    <t xml:space="preserve">201808UC1</t>
  </si>
  <si>
    <t xml:space="preserve">N00984C20182</t>
  </si>
  <si>
    <t xml:space="preserve">Anne Marie</t>
  </si>
  <si>
    <t xml:space="preserve">annemarie1.sene@ucad.edu.sn</t>
  </si>
  <si>
    <t xml:space="preserve">seneannemarie1@gmail.com</t>
  </si>
  <si>
    <t xml:space="preserve">08.89</t>
  </si>
  <si>
    <t xml:space="preserve">201808VQ1</t>
  </si>
  <si>
    <t xml:space="preserve">N0034A420181</t>
  </si>
  <si>
    <t xml:space="preserve">Emmanuel Kori</t>
  </si>
  <si>
    <t xml:space="preserve">SALY</t>
  </si>
  <si>
    <t xml:space="preserve">emmanuelkori.sene@ucad.edu.sn</t>
  </si>
  <si>
    <t xml:space="preserve">seneemmanuel47@gmail.com@gmail.com</t>
  </si>
  <si>
    <t xml:space="preserve">09.26</t>
  </si>
  <si>
    <t xml:space="preserve">LYCEE DE SALY</t>
  </si>
  <si>
    <t xml:space="preserve">9.57</t>
  </si>
  <si>
    <t xml:space="preserve">201708C9Q</t>
  </si>
  <si>
    <t xml:space="preserve">N007D4C20172</t>
  </si>
  <si>
    <t xml:space="preserve">SESSENE DIACK</t>
  </si>
  <si>
    <t xml:space="preserve">fatou64.sene@ucad.edu.sn</t>
  </si>
  <si>
    <t xml:space="preserve">senfatou24@gmail.com</t>
  </si>
  <si>
    <t xml:space="preserve">09.36</t>
  </si>
  <si>
    <t xml:space="preserve">9.44</t>
  </si>
  <si>
    <t xml:space="preserve">2017086F1</t>
  </si>
  <si>
    <t xml:space="preserve">N00022F20171</t>
  </si>
  <si>
    <t xml:space="preserve">SOUSSOUM</t>
  </si>
  <si>
    <t xml:space="preserve">ibrahima62.sene@ucad.edu.sn</t>
  </si>
  <si>
    <t xml:space="preserve">ibrahimasene581@gmail.com</t>
  </si>
  <si>
    <t xml:space="preserve">LYCEE DE NDIAGANIAO</t>
  </si>
  <si>
    <t xml:space="preserve">NDIAGANIAO</t>
  </si>
  <si>
    <t xml:space="preserve">201808TUK</t>
  </si>
  <si>
    <t xml:space="preserve">N00243E20182</t>
  </si>
  <si>
    <t xml:space="preserve">Maguette</t>
  </si>
  <si>
    <t xml:space="preserve">maguette9.sene@ucad.edu.sn</t>
  </si>
  <si>
    <t xml:space="preserve">maguettesene96@gmail.com</t>
  </si>
  <si>
    <t xml:space="preserve">08.43</t>
  </si>
  <si>
    <t xml:space="preserve">8.23</t>
  </si>
  <si>
    <t xml:space="preserve">201808SR6</t>
  </si>
  <si>
    <t xml:space="preserve">N002F6320181</t>
  </si>
  <si>
    <t xml:space="preserve">BABACK SERERES</t>
  </si>
  <si>
    <t xml:space="preserve">maguette8.sene@ucad.edu.sn</t>
  </si>
  <si>
    <t xml:space="preserve">maguettesen.99@gmail.com</t>
  </si>
  <si>
    <t xml:space="preserve">201808RMS</t>
  </si>
  <si>
    <t xml:space="preserve">N002AF720181</t>
  </si>
  <si>
    <t xml:space="preserve">mamadou76.sene@ucad.edu.sn</t>
  </si>
  <si>
    <t xml:space="preserve">mamadousene688@gmail.com</t>
  </si>
  <si>
    <t xml:space="preserve">11.43</t>
  </si>
  <si>
    <t xml:space="preserve">201708CUH</t>
  </si>
  <si>
    <t xml:space="preserve">N00576F20171</t>
  </si>
  <si>
    <t xml:space="preserve">MBAMDJIGANE</t>
  </si>
  <si>
    <t xml:space="preserve">moustapha24.sene@ucad.edu.sn</t>
  </si>
  <si>
    <t xml:space="preserve">moustaphasene0497@gmail.com</t>
  </si>
  <si>
    <t xml:space="preserve">LYCEE DE MBAR</t>
  </si>
  <si>
    <t xml:space="preserve">COLOBANE</t>
  </si>
  <si>
    <t xml:space="preserve">LYCEE DE COLOBANE</t>
  </si>
  <si>
    <t xml:space="preserve">201708BLH</t>
  </si>
  <si>
    <t xml:space="preserve">N00980620171</t>
  </si>
  <si>
    <t xml:space="preserve">ousmane49.sene@ucad.edu.sn</t>
  </si>
  <si>
    <t xml:space="preserve">senoussou036@gmail.com</t>
  </si>
  <si>
    <t xml:space="preserve">LYCEE DE DONDOU</t>
  </si>
  <si>
    <t xml:space="preserve">NGUIDJILONE</t>
  </si>
  <si>
    <t xml:space="preserve">LYCEE DE NGUIDJILONE</t>
  </si>
  <si>
    <t xml:space="preserve">2017083HA</t>
  </si>
  <si>
    <t xml:space="preserve">N00A14A20171</t>
  </si>
  <si>
    <t xml:space="preserve">Pape Mamadou</t>
  </si>
  <si>
    <t xml:space="preserve">papemamadou2.sene@ucad.edu.sn</t>
  </si>
  <si>
    <t xml:space="preserve">papemaadou38@gmail.com</t>
  </si>
  <si>
    <t xml:space="preserve">201808K4T</t>
  </si>
  <si>
    <t xml:space="preserve">N0008F120182</t>
  </si>
  <si>
    <t xml:space="preserve">Pauline Salane</t>
  </si>
  <si>
    <t xml:space="preserve">paulinesalane.sene@ucad.edu.sn</t>
  </si>
  <si>
    <t xml:space="preserve">paulinesen1997@gmail.com</t>
  </si>
  <si>
    <t xml:space="preserve">04.14</t>
  </si>
  <si>
    <t xml:space="preserve">201708CA0</t>
  </si>
  <si>
    <t xml:space="preserve">N005BFE20172</t>
  </si>
  <si>
    <t xml:space="preserve">Thiab</t>
  </si>
  <si>
    <t xml:space="preserve">NGHEL NDIMB</t>
  </si>
  <si>
    <t xml:space="preserve">thiab.sene@ucad.edu.sn</t>
  </si>
  <si>
    <t xml:space="preserve">LYCEE DE NGOYE</t>
  </si>
  <si>
    <t xml:space="preserve">NGOYE</t>
  </si>
  <si>
    <t xml:space="preserve">201808LQG</t>
  </si>
  <si>
    <t xml:space="preserve">N0064AB20181</t>
  </si>
  <si>
    <t xml:space="preserve">SENGHOR</t>
  </si>
  <si>
    <t xml:space="preserve">Abdou</t>
  </si>
  <si>
    <t xml:space="preserve">NGOLOUM</t>
  </si>
  <si>
    <t xml:space="preserve">abdou1.senghor@ucad.edu.sn</t>
  </si>
  <si>
    <t xml:space="preserve">abdousenghor53@gmail.com</t>
  </si>
  <si>
    <t xml:space="preserve">12.57</t>
  </si>
  <si>
    <t xml:space="preserve">201808Q0Y</t>
  </si>
  <si>
    <t xml:space="preserve">N009A9420181</t>
  </si>
  <si>
    <t xml:space="preserve">SEYE</t>
  </si>
  <si>
    <t xml:space="preserve">Bassirou Fall</t>
  </si>
  <si>
    <t xml:space="preserve">bassiroufall.seye@ucad.edu.sn</t>
  </si>
  <si>
    <t xml:space="preserve">bsfallll98@gmail.com</t>
  </si>
  <si>
    <t xml:space="preserve">201808K8G</t>
  </si>
  <si>
    <t xml:space="preserve">N000ED020181</t>
  </si>
  <si>
    <t xml:space="preserve">cheikhmbacke2.seye@ucad.edu.sn</t>
  </si>
  <si>
    <t xml:space="preserve">heusse000@gmail.com</t>
  </si>
  <si>
    <t xml:space="preserve">14.31</t>
  </si>
  <si>
    <t xml:space="preserve">201808UBG</t>
  </si>
  <si>
    <t xml:space="preserve">N00746C20181</t>
  </si>
  <si>
    <t xml:space="preserve">ousmane3.seye@ucad.edu.sn</t>
  </si>
  <si>
    <t xml:space="preserve">mameouz96@gmail.com</t>
  </si>
  <si>
    <t xml:space="preserve">201808IPY</t>
  </si>
  <si>
    <t xml:space="preserve">N00A08B20181</t>
  </si>
  <si>
    <t xml:space="preserve">SOCK</t>
  </si>
  <si>
    <t xml:space="preserve">MBOTAL</t>
  </si>
  <si>
    <t xml:space="preserve">mamadou2.sock@ucad.edu.sn</t>
  </si>
  <si>
    <t xml:space="preserve">2000.sock@gmail.com</t>
  </si>
  <si>
    <t xml:space="preserve">12.87</t>
  </si>
  <si>
    <t xml:space="preserve">201808SZN</t>
  </si>
  <si>
    <t xml:space="preserve">N0052D920181</t>
  </si>
  <si>
    <t xml:space="preserve">SOGNANE</t>
  </si>
  <si>
    <t xml:space="preserve">Hamidine</t>
  </si>
  <si>
    <t xml:space="preserve">NDOULOUMADJI DEMBE</t>
  </si>
  <si>
    <t xml:space="preserve">hamidine.sognane@ucad.edu.sn</t>
  </si>
  <si>
    <t xml:space="preserve">sognanehamidine14@gmail.com</t>
  </si>
  <si>
    <t xml:space="preserve">LYCEE DE NDOULOUMADJI</t>
  </si>
  <si>
    <t xml:space="preserve">NDOULOUMADJI</t>
  </si>
  <si>
    <t xml:space="preserve">8.07</t>
  </si>
  <si>
    <t xml:space="preserve">8.98</t>
  </si>
  <si>
    <t xml:space="preserve">201808MLW</t>
  </si>
  <si>
    <t xml:space="preserve">N005CBC20181</t>
  </si>
  <si>
    <t xml:space="preserve">SOUARE</t>
  </si>
  <si>
    <t xml:space="preserve">Alpha Oumar</t>
  </si>
  <si>
    <t xml:space="preserve">alphaoumar.souare@ucad.edu.sn</t>
  </si>
  <si>
    <t xml:space="preserve">souareoumaralpha99@gmail.com</t>
  </si>
  <si>
    <t xml:space="preserve">15.5</t>
  </si>
  <si>
    <t xml:space="preserve">13.37</t>
  </si>
  <si>
    <t xml:space="preserve">201708CRN</t>
  </si>
  <si>
    <t xml:space="preserve">N00405520171</t>
  </si>
  <si>
    <t xml:space="preserve">SOW</t>
  </si>
  <si>
    <t xml:space="preserve">Abdoulaye Mamadou</t>
  </si>
  <si>
    <t xml:space="preserve">DIOVOL</t>
  </si>
  <si>
    <t xml:space="preserve">abdoulayemamadou.sow@ucad.edu.sn</t>
  </si>
  <si>
    <t xml:space="preserve">sowablaye0303@gmail.com</t>
  </si>
  <si>
    <t xml:space="preserve">09.65</t>
  </si>
  <si>
    <t xml:space="preserve">201808P8J</t>
  </si>
  <si>
    <t xml:space="preserve">N002AAD20181</t>
  </si>
  <si>
    <t xml:space="preserve">abou26.sow@ucad.edu.sn</t>
  </si>
  <si>
    <t xml:space="preserve">abou90980@gmail.com</t>
  </si>
  <si>
    <t xml:space="preserve">8.06</t>
  </si>
  <si>
    <t xml:space="preserve">7.85</t>
  </si>
  <si>
    <t xml:space="preserve">201808U79</t>
  </si>
  <si>
    <t xml:space="preserve">N000FE220181</t>
  </si>
  <si>
    <t xml:space="preserve">Aliou Abdoul</t>
  </si>
  <si>
    <t xml:space="preserve">NAMAREL</t>
  </si>
  <si>
    <t xml:space="preserve">aliouabdoul.sow@ucad.edu.sn</t>
  </si>
  <si>
    <t xml:space="preserve">timaaliou348@gmail.com</t>
  </si>
  <si>
    <t xml:space="preserve">03.18</t>
  </si>
  <si>
    <t xml:space="preserve">ECOLE PRIVEE MALOUGAI MAGOI DIATTA </t>
  </si>
  <si>
    <t xml:space="preserve">201808JVF</t>
  </si>
  <si>
    <t xml:space="preserve">N0022EF20181</t>
  </si>
  <si>
    <t xml:space="preserve">Amadou Sadji</t>
  </si>
  <si>
    <t xml:space="preserve">KEUR BOUNGARY</t>
  </si>
  <si>
    <t xml:space="preserve">amadousadji.sow@ucad.edu.sn</t>
  </si>
  <si>
    <t xml:space="preserve">sowamadousadji2018@gmail.com</t>
  </si>
  <si>
    <t xml:space="preserve">08.41</t>
  </si>
  <si>
    <t xml:space="preserve">10.29</t>
  </si>
  <si>
    <t xml:space="preserve">201707Z3A</t>
  </si>
  <si>
    <t xml:space="preserve">N003F9820172</t>
  </si>
  <si>
    <t xml:space="preserve">dieynaba20.sow@ucad.edu.sn</t>
  </si>
  <si>
    <t xml:space="preserve">Jeyna14@gmail.com</t>
  </si>
  <si>
    <t xml:space="preserve">02.53</t>
  </si>
  <si>
    <t xml:space="preserve">15.08</t>
  </si>
  <si>
    <t xml:space="preserve">13.69</t>
  </si>
  <si>
    <t xml:space="preserve">201808USY</t>
  </si>
  <si>
    <t xml:space="preserve">N008D0620181</t>
  </si>
  <si>
    <t xml:space="preserve">Idy</t>
  </si>
  <si>
    <t xml:space="preserve">idy3.sow@ucad.edu.sn</t>
  </si>
  <si>
    <t xml:space="preserve">idysow288@gmail.com</t>
  </si>
  <si>
    <t xml:space="preserve">COURS PRIVES LAMINE GUEYE</t>
  </si>
  <si>
    <t xml:space="preserve">201808GJX</t>
  </si>
  <si>
    <t xml:space="preserve">N00720420181</t>
  </si>
  <si>
    <t xml:space="preserve">Ifra</t>
  </si>
  <si>
    <t xml:space="preserve">DIAMAGUENE  SICAP  MBAO</t>
  </si>
  <si>
    <t xml:space="preserve">ifra2.sow@ucad.edu.sn</t>
  </si>
  <si>
    <t xml:space="preserve">ivesow04@gmail.com</t>
  </si>
  <si>
    <t xml:space="preserve">10.90</t>
  </si>
  <si>
    <t xml:space="preserve">201808MGB</t>
  </si>
  <si>
    <t xml:space="preserve">N000F0820181</t>
  </si>
  <si>
    <t xml:space="preserve">MBAR</t>
  </si>
  <si>
    <t xml:space="preserve">khadim3.sow@ucad.edu.sn</t>
  </si>
  <si>
    <t xml:space="preserve">khadimsow245@gmail.com</t>
  </si>
  <si>
    <t xml:space="preserve">201808TYG</t>
  </si>
  <si>
    <t xml:space="preserve">N00BB9B20182</t>
  </si>
  <si>
    <t xml:space="preserve">Oumoul</t>
  </si>
  <si>
    <t xml:space="preserve">KEUR SAMBA ARAME</t>
  </si>
  <si>
    <t xml:space="preserve">oumoul.sow@ucad.edu.sn</t>
  </si>
  <si>
    <t xml:space="preserve">oumoulsowdaru@gmail.com</t>
  </si>
  <si>
    <t xml:space="preserve">09.15</t>
  </si>
  <si>
    <t xml:space="preserve">9.62</t>
  </si>
  <si>
    <t xml:space="preserve">2017085CC</t>
  </si>
  <si>
    <t xml:space="preserve">N000CA420171</t>
  </si>
  <si>
    <t xml:space="preserve">papaamadou.sow@ucad.edu.sn</t>
  </si>
  <si>
    <t xml:space="preserve">sowpapaamadou898@gmail.com</t>
  </si>
  <si>
    <t xml:space="preserve">201808UG0</t>
  </si>
  <si>
    <t xml:space="preserve">N002A4B20181</t>
  </si>
  <si>
    <t xml:space="preserve">papaibrahima3.sow@ucad.edu.sn</t>
  </si>
  <si>
    <t xml:space="preserve">papaibrahimasow@esp.sn</t>
  </si>
  <si>
    <t xml:space="preserve">14.14</t>
  </si>
  <si>
    <t xml:space="preserve">2017083QU</t>
  </si>
  <si>
    <t xml:space="preserve">N00118A20171</t>
  </si>
  <si>
    <t xml:space="preserve">DIENDER</t>
  </si>
  <si>
    <t xml:space="preserve">sadibou4.sow@ucad.edu.sn</t>
  </si>
  <si>
    <t xml:space="preserve">sadibousow898@gmail.com</t>
  </si>
  <si>
    <t xml:space="preserve">LYCEE KHAR KANE</t>
  </si>
  <si>
    <t xml:space="preserve">GOSSAS</t>
  </si>
  <si>
    <t xml:space="preserve">201808PAG</t>
  </si>
  <si>
    <t xml:space="preserve">N00105920181</t>
  </si>
  <si>
    <t xml:space="preserve">KAMB</t>
  </si>
  <si>
    <t xml:space="preserve">samba41.sow@ucad.edu.sn</t>
  </si>
  <si>
    <t xml:space="preserve">sow67145@gmail.com</t>
  </si>
  <si>
    <t xml:space="preserve">13.60</t>
  </si>
  <si>
    <t xml:space="preserve">14.09</t>
  </si>
  <si>
    <t xml:space="preserve">N006F7120171</t>
  </si>
  <si>
    <t xml:space="preserve">Youssouphe Saidou Nourou</t>
  </si>
  <si>
    <t xml:space="preserve">NDIOUM</t>
  </si>
  <si>
    <t xml:space="preserve">youssouphesaidounourou.sow@ucad.edu.sn</t>
  </si>
  <si>
    <t xml:space="preserve">youssouphesow1111@gmail.com</t>
  </si>
  <si>
    <t xml:space="preserve">06.04</t>
  </si>
  <si>
    <t xml:space="preserve">LYCEE DE NDIOUM</t>
  </si>
  <si>
    <t xml:space="preserve">14.45</t>
  </si>
  <si>
    <t xml:space="preserve">201808T3M</t>
  </si>
  <si>
    <t xml:space="preserve">N008E3120181</t>
  </si>
  <si>
    <t xml:space="preserve">SY</t>
  </si>
  <si>
    <t xml:space="preserve">babacar13.sy@ucad.edu.sn</t>
  </si>
  <si>
    <t xml:space="preserve">babacar77979204@gmail.com</t>
  </si>
  <si>
    <t xml:space="preserve">09.22</t>
  </si>
  <si>
    <t xml:space="preserve">201707Z4K</t>
  </si>
  <si>
    <t xml:space="preserve">N001EFC20171</t>
  </si>
  <si>
    <t xml:space="preserve">elhadji3.sy@ucad.edu.sn</t>
  </si>
  <si>
    <t xml:space="preserve">syelaj314@gmail.com</t>
  </si>
  <si>
    <t xml:space="preserve">07.55</t>
  </si>
  <si>
    <t xml:space="preserve">ECOLE PRIVEE EUREKA LIMAMOULAYE</t>
  </si>
  <si>
    <t xml:space="preserve">201808P08</t>
  </si>
  <si>
    <t xml:space="preserve">N00B97620182</t>
  </si>
  <si>
    <t xml:space="preserve">Mam Fatou</t>
  </si>
  <si>
    <t xml:space="preserve">mamfatou.sy@ucad.edu.sn</t>
  </si>
  <si>
    <t xml:space="preserve">fatousy1609@gmail.com</t>
  </si>
  <si>
    <t xml:space="preserve">201808NFM</t>
  </si>
  <si>
    <t xml:space="preserve">N00778C20182</t>
  </si>
  <si>
    <t xml:space="preserve">Ndeye Fama</t>
  </si>
  <si>
    <t xml:space="preserve">ndeyefama.sy@ucad.edu.sn</t>
  </si>
  <si>
    <t xml:space="preserve">bbfama123@gmail.com</t>
  </si>
  <si>
    <t xml:space="preserve">04.52</t>
  </si>
  <si>
    <t xml:space="preserve">20170896X</t>
  </si>
  <si>
    <t xml:space="preserve">N001D4120171</t>
  </si>
  <si>
    <t xml:space="preserve">oumar15.sy@ucad.edu.sn</t>
  </si>
  <si>
    <t xml:space="preserve">Syoumar098@gmail.com</t>
  </si>
  <si>
    <t xml:space="preserve">09.52</t>
  </si>
  <si>
    <t xml:space="preserve">2017082U9</t>
  </si>
  <si>
    <t xml:space="preserve">N00727020172</t>
  </si>
  <si>
    <t xml:space="preserve">ramatoulaye11.sy@ucad.edu.sn</t>
  </si>
  <si>
    <t xml:space="preserve">syramatoulaye1910@gmail.com</t>
  </si>
  <si>
    <t xml:space="preserve">09.35</t>
  </si>
  <si>
    <t xml:space="preserve">201808U9I</t>
  </si>
  <si>
    <t xml:space="preserve">N007DF220181</t>
  </si>
  <si>
    <t xml:space="preserve">SYLLA</t>
  </si>
  <si>
    <t xml:space="preserve">Abdou Aziz</t>
  </si>
  <si>
    <t xml:space="preserve">THYLLA</t>
  </si>
  <si>
    <t xml:space="preserve">abdouaziz1.sylla@ucad.edu.sn</t>
  </si>
  <si>
    <t xml:space="preserve">syllaabdouaziz983@gmail.com</t>
  </si>
  <si>
    <t xml:space="preserve">15.73</t>
  </si>
  <si>
    <t xml:space="preserve">201808TA4</t>
  </si>
  <si>
    <t xml:space="preserve">N00906120181</t>
  </si>
  <si>
    <t xml:space="preserve">NGUEYENE MAMADY</t>
  </si>
  <si>
    <t xml:space="preserve">abdoulaye15.sylla@ucad.edu.sn</t>
  </si>
  <si>
    <t xml:space="preserve">abdoulayesyllla111@gmail.com</t>
  </si>
  <si>
    <t xml:space="preserve">05.54</t>
  </si>
  <si>
    <t xml:space="preserve">LYCEE DE WACK NGOUNA</t>
  </si>
  <si>
    <t xml:space="preserve">WACK NGOUNA</t>
  </si>
  <si>
    <t xml:space="preserve">201808T8T</t>
  </si>
  <si>
    <t xml:space="preserve">N000F6820181</t>
  </si>
  <si>
    <t xml:space="preserve">Balla</t>
  </si>
  <si>
    <t xml:space="preserve">balla1.sylla@ucad.edu.sn</t>
  </si>
  <si>
    <t xml:space="preserve">vellimieze@gmail.com</t>
  </si>
  <si>
    <t xml:space="preserve">201708C76</t>
  </si>
  <si>
    <t xml:space="preserve">N00176420171</t>
  </si>
  <si>
    <t xml:space="preserve">TALL</t>
  </si>
  <si>
    <t xml:space="preserve">fallou2.tall@ucad.edu.sn</t>
  </si>
  <si>
    <t xml:space="preserve">falloutall1997@gmail.com</t>
  </si>
  <si>
    <t xml:space="preserve">12.40</t>
  </si>
  <si>
    <t xml:space="preserve">201808MJH</t>
  </si>
  <si>
    <t xml:space="preserve">N00A7E820181</t>
  </si>
  <si>
    <t xml:space="preserve">Mohamed Aly</t>
  </si>
  <si>
    <t xml:space="preserve">KABENDOU</t>
  </si>
  <si>
    <t xml:space="preserve">mohamedaly.tall@ucad.edu.sn</t>
  </si>
  <si>
    <t xml:space="preserve">mohamedalytall@gmail.com</t>
  </si>
  <si>
    <t xml:space="preserve">LYCEE MACIRE BA DE KEDOUGOU</t>
  </si>
  <si>
    <t xml:space="preserve">Académie de Kédougou</t>
  </si>
  <si>
    <t xml:space="preserve">KEDOUGOU</t>
  </si>
  <si>
    <t xml:space="preserve">LYCEE TECHNIQUE INDUSTRIEL DE KEDOUGOU</t>
  </si>
  <si>
    <t xml:space="preserve">8.74</t>
  </si>
  <si>
    <t xml:space="preserve">201808R0Z</t>
  </si>
  <si>
    <t xml:space="preserve">N00955420181</t>
  </si>
  <si>
    <t xml:space="preserve">mouhamadou3.tall@ucad.edu.sn</t>
  </si>
  <si>
    <t xml:space="preserve">mouhamadoutall027@gmail.com</t>
  </si>
  <si>
    <t xml:space="preserve">201808IZW</t>
  </si>
  <si>
    <t xml:space="preserve">N006B9920181</t>
  </si>
  <si>
    <t xml:space="preserve">ousmane4.tall@ucad.edu.sn</t>
  </si>
  <si>
    <t xml:space="preserve">maratall333@gmail.com</t>
  </si>
  <si>
    <t xml:space="preserve">201808P12</t>
  </si>
  <si>
    <t xml:space="preserve">N00955220182</t>
  </si>
  <si>
    <t xml:space="preserve">TALLA</t>
  </si>
  <si>
    <t xml:space="preserve">coumba.talla@ucad.edu.sn</t>
  </si>
  <si>
    <t xml:space="preserve">cmbtalla@gmail.com</t>
  </si>
  <si>
    <t xml:space="preserve">14.39</t>
  </si>
  <si>
    <t xml:space="preserve">201808M1C</t>
  </si>
  <si>
    <t xml:space="preserve">N00119320182</t>
  </si>
  <si>
    <t xml:space="preserve">TAMBADOU</t>
  </si>
  <si>
    <t xml:space="preserve">Fatimatou</t>
  </si>
  <si>
    <t xml:space="preserve">MESSAMENA</t>
  </si>
  <si>
    <t xml:space="preserve">Cameroun</t>
  </si>
  <si>
    <t xml:space="preserve">fatimatou.tambadou@ucad.edu.sn</t>
  </si>
  <si>
    <t xml:space="preserve">fatimatoutambadou@gmail.com</t>
  </si>
  <si>
    <t xml:space="preserve">13.58</t>
  </si>
  <si>
    <t xml:space="preserve">201808MMC</t>
  </si>
  <si>
    <t xml:space="preserve">N0079F920181</t>
  </si>
  <si>
    <t xml:space="preserve">TANDIAN</t>
  </si>
  <si>
    <t xml:space="preserve">mamadou1.tandian@ucad.edu.sn</t>
  </si>
  <si>
    <t xml:space="preserve">basstandian19@gmail.com</t>
  </si>
  <si>
    <t xml:space="preserve">201808T8U</t>
  </si>
  <si>
    <t xml:space="preserve">N0048C020181</t>
  </si>
  <si>
    <t xml:space="preserve">TENE</t>
  </si>
  <si>
    <t xml:space="preserve">Saliou Samba</t>
  </si>
  <si>
    <t xml:space="preserve">saliousamba.tene@ucad.edu.sn</t>
  </si>
  <si>
    <t xml:space="preserve">salioutine28@gmail.com</t>
  </si>
  <si>
    <t xml:space="preserve">8.38</t>
  </si>
  <si>
    <t xml:space="preserve">201808FDN</t>
  </si>
  <si>
    <t xml:space="preserve">N00B2A220181</t>
  </si>
  <si>
    <t xml:space="preserve">THIAM</t>
  </si>
  <si>
    <t xml:space="preserve">Alioune Badara</t>
  </si>
  <si>
    <t xml:space="preserve">aliounebadara6.thiam@ucad.edu.sn</t>
  </si>
  <si>
    <t xml:space="preserve">aliounebadara48@hmail.com</t>
  </si>
  <si>
    <t xml:space="preserve">06.63</t>
  </si>
  <si>
    <t xml:space="preserve">COURS PRIVES MARIE CURIE</t>
  </si>
  <si>
    <t xml:space="preserve">201808TV6</t>
  </si>
  <si>
    <t xml:space="preserve">N00AFCA20182</t>
  </si>
  <si>
    <t xml:space="preserve">Binta</t>
  </si>
  <si>
    <t xml:space="preserve">binta3.thiam@ucad.edu.sn</t>
  </si>
  <si>
    <t xml:space="preserve">bintathiam0302@gmail.com</t>
  </si>
  <si>
    <t xml:space="preserve">06.40</t>
  </si>
  <si>
    <t xml:space="preserve">LYCEE DAROU KHOUDOSS </t>
  </si>
  <si>
    <t xml:space="preserve">DAROU KHOUDOSS</t>
  </si>
  <si>
    <t xml:space="preserve">201808FFH</t>
  </si>
  <si>
    <t xml:space="preserve">N002A0D20181</t>
  </si>
  <si>
    <t xml:space="preserve">El Hadj Mohamath</t>
  </si>
  <si>
    <t xml:space="preserve">elhadjmohamath.thiam@ucad.edu.sn</t>
  </si>
  <si>
    <t xml:space="preserve">temetudiant586@gmail.com</t>
  </si>
  <si>
    <t xml:space="preserve">COLLEGE PRIVE EL HADJI OUSMANE KANE</t>
  </si>
  <si>
    <t xml:space="preserve">15.09</t>
  </si>
  <si>
    <t xml:space="preserve">201808R3P</t>
  </si>
  <si>
    <t xml:space="preserve">N00667920181</t>
  </si>
  <si>
    <t xml:space="preserve">elhadjiabdoulaye7.thiam@ucad.edu.sn</t>
  </si>
  <si>
    <t xml:space="preserve">thiamelhadjiabdoulaye94@gmail.com</t>
  </si>
  <si>
    <t xml:space="preserve">14.10</t>
  </si>
  <si>
    <t xml:space="preserve">12.98</t>
  </si>
  <si>
    <t xml:space="preserve">201808R2X</t>
  </si>
  <si>
    <t xml:space="preserve">N00773620181</t>
  </si>
  <si>
    <t xml:space="preserve">El Hadji Cheikh</t>
  </si>
  <si>
    <t xml:space="preserve">SANTHIE THIAMENE</t>
  </si>
  <si>
    <t xml:space="preserve">elhadjicheikh.thiam@ucad.edu.sn</t>
  </si>
  <si>
    <t xml:space="preserve">elthiam46 @gmail.com</t>
  </si>
  <si>
    <t xml:space="preserve">04.95</t>
  </si>
  <si>
    <t xml:space="preserve">201808MPS</t>
  </si>
  <si>
    <t xml:space="preserve">N00A0FE20181</t>
  </si>
  <si>
    <t xml:space="preserve">PAOS KOTO</t>
  </si>
  <si>
    <t xml:space="preserve">elimane3.thiam@ucad.edu.sn</t>
  </si>
  <si>
    <t xml:space="preserve">elimanethiam931@gmail.com</t>
  </si>
  <si>
    <t xml:space="preserve">8.22</t>
  </si>
  <si>
    <t xml:space="preserve">201708CS0</t>
  </si>
  <si>
    <t xml:space="preserve">N00614320171</t>
  </si>
  <si>
    <t xml:space="preserve">Kabir</t>
  </si>
  <si>
    <t xml:space="preserve">GNILINE  GOUMACK</t>
  </si>
  <si>
    <t xml:space="preserve">kabir.thiam@ucad.edu.sn</t>
  </si>
  <si>
    <t xml:space="preserve">thikabir07@gmail.com</t>
  </si>
  <si>
    <t xml:space="preserve">LYCEE DE KEUR MADIABEL</t>
  </si>
  <si>
    <t xml:space="preserve">KEUR MADIABEL</t>
  </si>
  <si>
    <t xml:space="preserve">201808MS6</t>
  </si>
  <si>
    <t xml:space="preserve">N00424720181</t>
  </si>
  <si>
    <t xml:space="preserve">khadim23.thiam@ucad.edu.sn</t>
  </si>
  <si>
    <t xml:space="preserve">Kt5282307@gmail.com</t>
  </si>
  <si>
    <t xml:space="preserve">15.38</t>
  </si>
  <si>
    <t xml:space="preserve">15.59</t>
  </si>
  <si>
    <t xml:space="preserve">201808NMR</t>
  </si>
  <si>
    <t xml:space="preserve">N003D9A20181</t>
  </si>
  <si>
    <t xml:space="preserve">THIARE</t>
  </si>
  <si>
    <t xml:space="preserve">mamadoulamine11.thiam@ucad.edu.sn</t>
  </si>
  <si>
    <t xml:space="preserve">lt9521257@gmail.com</t>
  </si>
  <si>
    <t xml:space="preserve">201808SLE</t>
  </si>
  <si>
    <t xml:space="preserve">N00490720181</t>
  </si>
  <si>
    <t xml:space="preserve">Mansour</t>
  </si>
  <si>
    <t xml:space="preserve">mansour6.thiam@ucad.edu.sn</t>
  </si>
  <si>
    <t xml:space="preserve">tmansour1003@gmail.com</t>
  </si>
  <si>
    <t xml:space="preserve">201708CUM</t>
  </si>
  <si>
    <t xml:space="preserve">N0076F420172</t>
  </si>
  <si>
    <t xml:space="preserve">Mariama Kébé</t>
  </si>
  <si>
    <t xml:space="preserve">mariamakebe.thiam@ucad.edu.sn</t>
  </si>
  <si>
    <t xml:space="preserve">thiammariamakebe@gmail.com</t>
  </si>
  <si>
    <t xml:space="preserve">08.96</t>
  </si>
  <si>
    <t xml:space="preserve">9.29</t>
  </si>
  <si>
    <t xml:space="preserve">2017080XP</t>
  </si>
  <si>
    <t xml:space="preserve">N0077E920171</t>
  </si>
  <si>
    <t xml:space="preserve">KHOUROU LOUMBE</t>
  </si>
  <si>
    <t xml:space="preserve">moussa39.thiam@ucad.edu.sn</t>
  </si>
  <si>
    <t xml:space="preserve">thiam96moussa@gmail.com</t>
  </si>
  <si>
    <t xml:space="preserve">6.74</t>
  </si>
  <si>
    <t xml:space="preserve">201808R3Q</t>
  </si>
  <si>
    <t xml:space="preserve">N00855B20181</t>
  </si>
  <si>
    <t xml:space="preserve">omar29.thiam@ucad.edu.sn</t>
  </si>
  <si>
    <t xml:space="preserve">thiamomar928@gmail.com</t>
  </si>
  <si>
    <t xml:space="preserve">14.26</t>
  </si>
  <si>
    <t xml:space="preserve">2017087QV</t>
  </si>
  <si>
    <t xml:space="preserve">N00782A20171</t>
  </si>
  <si>
    <t xml:space="preserve">Serigne Balla</t>
  </si>
  <si>
    <t xml:space="preserve">serigneballa1.thiam@ucad.edu.sn</t>
  </si>
  <si>
    <t xml:space="preserve">Serigneballathiam@gmail.com</t>
  </si>
  <si>
    <t xml:space="preserve">20170825P</t>
  </si>
  <si>
    <t xml:space="preserve">N005EB620172</t>
  </si>
  <si>
    <t xml:space="preserve">siga1.thiam@ucad.edu.sn</t>
  </si>
  <si>
    <t xml:space="preserve">thiamsiga2017@gmail.com</t>
  </si>
  <si>
    <t xml:space="preserve">06.53</t>
  </si>
  <si>
    <t xml:space="preserve">201808K8H</t>
  </si>
  <si>
    <t xml:space="preserve">N001EA720182</t>
  </si>
  <si>
    <t xml:space="preserve">THIAW</t>
  </si>
  <si>
    <t xml:space="preserve">aminata3.thiaw@ucad.edu.sn</t>
  </si>
  <si>
    <t xml:space="preserve">aminathiaw7@gmail.com</t>
  </si>
  <si>
    <t xml:space="preserve">13.31</t>
  </si>
  <si>
    <t xml:space="preserve">201808INH</t>
  </si>
  <si>
    <t xml:space="preserve">N00156020181</t>
  </si>
  <si>
    <t xml:space="preserve">Birame</t>
  </si>
  <si>
    <t xml:space="preserve">birame1.thiaw@ucad.edu.sn</t>
  </si>
  <si>
    <t xml:space="preserve">biramethiaw98@gmail.com</t>
  </si>
  <si>
    <t xml:space="preserve">08.87</t>
  </si>
  <si>
    <t xml:space="preserve">14.17</t>
  </si>
  <si>
    <t xml:space="preserve">201808MPQ</t>
  </si>
  <si>
    <t xml:space="preserve">N00537620181</t>
  </si>
  <si>
    <t xml:space="preserve">THIOR</t>
  </si>
  <si>
    <t xml:space="preserve">modou1.thior@ucad.edu.sn</t>
  </si>
  <si>
    <t xml:space="preserve">modouthior9@gmail.com</t>
  </si>
  <si>
    <t xml:space="preserve">201708BNL</t>
  </si>
  <si>
    <t xml:space="preserve">N007D5B20172</t>
  </si>
  <si>
    <t xml:space="preserve">TINE</t>
  </si>
  <si>
    <t xml:space="preserve">Mame Seye</t>
  </si>
  <si>
    <t xml:space="preserve">NDIEMANE</t>
  </si>
  <si>
    <t xml:space="preserve">mameseye.tine@ucad.edu.sn</t>
  </si>
  <si>
    <t xml:space="preserve">mameseyetine1997@gmail.com</t>
  </si>
  <si>
    <t xml:space="preserve">LYCEE DE NDONDOL</t>
  </si>
  <si>
    <t xml:space="preserve">NDONDOL</t>
  </si>
  <si>
    <t xml:space="preserve">10.49</t>
  </si>
  <si>
    <t xml:space="preserve">201708BPL</t>
  </si>
  <si>
    <t xml:space="preserve">N000E7920171</t>
  </si>
  <si>
    <t xml:space="preserve">mouhamed2.tine@ucad.edu.sn</t>
  </si>
  <si>
    <t xml:space="preserve">mouhamedtine28@gmail.com</t>
  </si>
  <si>
    <t xml:space="preserve">06.44</t>
  </si>
  <si>
    <t xml:space="preserve">201808FIY</t>
  </si>
  <si>
    <t xml:space="preserve">N00A0C820181</t>
  </si>
  <si>
    <t xml:space="preserve">Moussa Diegane</t>
  </si>
  <si>
    <t xml:space="preserve">moussadiegane.tine@ucad.edu.sn</t>
  </si>
  <si>
    <t xml:space="preserve">yakhine777@gmail.com</t>
  </si>
  <si>
    <t xml:space="preserve">COURS PRIVES SAVOIR PLUS</t>
  </si>
  <si>
    <t xml:space="preserve">201808KG6</t>
  </si>
  <si>
    <t xml:space="preserve">N00665620181</t>
  </si>
  <si>
    <t xml:space="preserve">TOP</t>
  </si>
  <si>
    <t xml:space="preserve">SADIO</t>
  </si>
  <si>
    <t xml:space="preserve">ousseynou.top@ucad.edu.sn</t>
  </si>
  <si>
    <t xml:space="preserve">TopSeydounaomar@gmail.com</t>
  </si>
  <si>
    <t xml:space="preserve">LYCEE EL HADJI ABDOU HAMID KANE</t>
  </si>
  <si>
    <t xml:space="preserve">201808R3R</t>
  </si>
  <si>
    <t xml:space="preserve">N00582C20181</t>
  </si>
  <si>
    <t xml:space="preserve">TOURE</t>
  </si>
  <si>
    <t xml:space="preserve">mortalla.toure@ucad.edu.sn</t>
  </si>
  <si>
    <t xml:space="preserve">mortallatoure240@gmail.com</t>
  </si>
  <si>
    <t xml:space="preserve">16.77</t>
  </si>
  <si>
    <t xml:space="preserve">15.15</t>
  </si>
  <si>
    <t xml:space="preserve">15.55</t>
  </si>
  <si>
    <t xml:space="preserve">20170896U</t>
  </si>
  <si>
    <t xml:space="preserve">N00A5DF20171</t>
  </si>
  <si>
    <t xml:space="preserve">Poulo</t>
  </si>
  <si>
    <t xml:space="preserve">KOUTHIA KOUROUMBA</t>
  </si>
  <si>
    <t xml:space="preserve">poulo.toure@ucad.edu.sn</t>
  </si>
  <si>
    <t xml:space="preserve">poulootoure@gmail.com</t>
  </si>
  <si>
    <t xml:space="preserve">201808PCP</t>
  </si>
  <si>
    <t xml:space="preserve">N0055C120181</t>
  </si>
  <si>
    <t xml:space="preserve">Youssoupha</t>
  </si>
  <si>
    <t xml:space="preserve">youssoupha3.toure@ucad.edu.sn</t>
  </si>
  <si>
    <t xml:space="preserve">youssouz99@gmail.com</t>
  </si>
  <si>
    <t xml:space="preserve">201808MPP</t>
  </si>
  <si>
    <t xml:space="preserve">N00250520181</t>
  </si>
  <si>
    <t xml:space="preserve">TRAORE</t>
  </si>
  <si>
    <t xml:space="preserve">samba5.traore@ucad.edu.sn</t>
  </si>
  <si>
    <t xml:space="preserve">traorecoundafuturing@gmail.com</t>
  </si>
  <si>
    <t xml:space="preserve">06.12</t>
  </si>
  <si>
    <t xml:space="preserve">201808LT4</t>
  </si>
  <si>
    <t xml:space="preserve">N00145220181</t>
  </si>
  <si>
    <t xml:space="preserve">UIACA</t>
  </si>
  <si>
    <t xml:space="preserve">Pierre Vicente</t>
  </si>
  <si>
    <t xml:space="preserve">pierrevicente.uiaca@ucad.edu.sn</t>
  </si>
  <si>
    <t xml:space="preserve">uiacavicentepierre@gmail.com</t>
  </si>
  <si>
    <t xml:space="preserve">201808UYM</t>
  </si>
  <si>
    <t xml:space="preserve">N00730A20181</t>
  </si>
  <si>
    <t xml:space="preserve">WADE</t>
  </si>
  <si>
    <t xml:space="preserve">FELANE</t>
  </si>
  <si>
    <t xml:space="preserve">abdoulaye12.wade@ucad.edu.sn</t>
  </si>
  <si>
    <t xml:space="preserve">04.36</t>
  </si>
  <si>
    <t xml:space="preserve">201708ACT</t>
  </si>
  <si>
    <t xml:space="preserve">N00115E20171</t>
  </si>
  <si>
    <t xml:space="preserve">mouhamed8.wade@ucad.edu.sn</t>
  </si>
  <si>
    <t xml:space="preserve">wademouhamed31@gmail.com</t>
  </si>
  <si>
    <t xml:space="preserve">9.69</t>
  </si>
  <si>
    <t xml:space="preserve">201808SJR</t>
  </si>
  <si>
    <t xml:space="preserve">N0004CA20181</t>
  </si>
  <si>
    <t xml:space="preserve">WELE</t>
  </si>
  <si>
    <t xml:space="preserve">Alassane</t>
  </si>
  <si>
    <t xml:space="preserve">ORNDOLDE</t>
  </si>
  <si>
    <t xml:space="preserve">alassane1.wele@ucad.edu.sn</t>
  </si>
  <si>
    <t xml:space="preserve">welealassane770473989@gmail.com</t>
  </si>
  <si>
    <t xml:space="preserve">05.25</t>
  </si>
  <si>
    <t xml:space="preserve">201808HJJ</t>
  </si>
  <si>
    <t xml:space="preserve">N00A9A420181</t>
  </si>
  <si>
    <t xml:space="preserve">YALLY</t>
  </si>
  <si>
    <t xml:space="preserve">POUT</t>
  </si>
  <si>
    <t xml:space="preserve">fallou.yally@ucad.edu.sn</t>
  </si>
  <si>
    <t xml:space="preserve">fallouyally2@gmail.com</t>
  </si>
  <si>
    <t xml:space="preserve">GROUPE SCOLAIRE MAMADOU DIAGNE DE POUT</t>
  </si>
  <si>
    <t xml:space="preserve">LYCEE DE POUT</t>
  </si>
  <si>
    <t xml:space="preserve">201708BN4</t>
  </si>
  <si>
    <t xml:space="preserve">N00BB6920171</t>
  </si>
  <si>
    <t xml:space="preserve">YANKA</t>
  </si>
  <si>
    <t xml:space="preserve">demba1.yanka@ucad.edu.sn</t>
  </si>
  <si>
    <t xml:space="preserve">dembayanka360@gmail.com</t>
  </si>
  <si>
    <t xml:space="preserve">LYCEE TALIBOU DABO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</si>
</sst>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F5C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4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0" topLeftCell="AN1" activePane="topRight" state="frozen"/>
      <selection pane="topLeft" activeCell="A1" activeCellId="0" sqref="A1"/>
      <selection pane="topRight" activeCell="AW14" activeCellId="0" sqref="AW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4.35"/>
    <col collapsed="false" customWidth="false" hidden="false" outlineLevel="0" max="3" min="3" style="1" width="11.54"/>
    <col collapsed="false" customWidth="true" hidden="false" outlineLevel="0" max="4" min="4" style="1" width="26.32"/>
    <col collapsed="false" customWidth="true" hidden="false" outlineLevel="0" max="5" min="5" style="2" width="21.3"/>
    <col collapsed="false" customWidth="true" hidden="false" outlineLevel="0" max="6" min="6" style="1" width="26.85"/>
    <col collapsed="false" customWidth="true" hidden="false" outlineLevel="0" max="7" min="7" style="1" width="6.57"/>
    <col collapsed="false" customWidth="true" hidden="false" outlineLevel="0" max="8" min="8" style="1" width="21.3"/>
    <col collapsed="false" customWidth="true" hidden="false" outlineLevel="0" max="9" min="9" style="1" width="18.24"/>
    <col collapsed="false" customWidth="true" hidden="false" outlineLevel="0" max="10" min="10" style="1" width="23.66"/>
    <col collapsed="false" customWidth="true" hidden="false" outlineLevel="0" max="11" min="11" style="1" width="41.72"/>
    <col collapsed="false" customWidth="true" hidden="false" outlineLevel="0" max="12" min="12" style="1" width="36.86"/>
    <col collapsed="false" customWidth="true" hidden="false" outlineLevel="0" max="13" min="13" style="1" width="10.32"/>
    <col collapsed="false" customWidth="true" hidden="false" outlineLevel="0" max="14" min="14" style="1" width="8.21"/>
    <col collapsed="false" customWidth="true" hidden="false" outlineLevel="0" max="15" min="15" style="1" width="16.71"/>
    <col collapsed="false" customWidth="true" hidden="false" outlineLevel="0" max="16" min="16" style="1" width="10.88"/>
    <col collapsed="false" customWidth="true" hidden="false" outlineLevel="0" max="17" min="17" style="1" width="20.6"/>
    <col collapsed="false" customWidth="true" hidden="false" outlineLevel="0" max="18" min="18" style="1" width="11.71"/>
    <col collapsed="false" customWidth="true" hidden="false" outlineLevel="0" max="19" min="19" style="1" width="11.04"/>
    <col collapsed="false" customWidth="true" hidden="false" outlineLevel="0" max="20" min="20" style="1" width="5.73"/>
    <col collapsed="false" customWidth="true" hidden="false" outlineLevel="0" max="21" min="21" style="1" width="75.62"/>
    <col collapsed="false" customWidth="true" hidden="false" outlineLevel="0" max="22" min="22" style="1" width="15.34"/>
    <col collapsed="false" customWidth="true" hidden="false" outlineLevel="0" max="23" min="23" style="1" width="29.22"/>
    <col collapsed="false" customWidth="true" hidden="false" outlineLevel="0" max="24" min="24" style="1" width="22.41"/>
    <col collapsed="false" customWidth="true" hidden="false" outlineLevel="0" max="25" min="25" style="1" width="55.9"/>
    <col collapsed="false" customWidth="true" hidden="false" outlineLevel="0" max="26" min="26" style="1" width="16.14"/>
    <col collapsed="false" customWidth="true" hidden="false" outlineLevel="0" max="27" min="27" style="1" width="7.95"/>
    <col collapsed="false" customWidth="true" hidden="false" outlineLevel="0" max="28" min="28" style="1" width="8.21"/>
    <col collapsed="false" customWidth="true" hidden="false" outlineLevel="0" max="29" min="29" style="1" width="14.62"/>
    <col collapsed="false" customWidth="true" hidden="false" outlineLevel="0" max="30" min="30" style="1" width="18.8"/>
    <col collapsed="false" customWidth="true" hidden="false" outlineLevel="0" max="31" min="31" style="1" width="8.94"/>
    <col collapsed="false" customWidth="true" hidden="false" outlineLevel="0" max="32" min="32" style="1" width="8.52"/>
    <col collapsed="false" customWidth="true" hidden="false" outlineLevel="0" max="34" min="33" style="1" width="12.27"/>
    <col collapsed="false" customWidth="true" hidden="false" outlineLevel="0" max="36" min="35" style="1" width="6.57"/>
    <col collapsed="false" customWidth="true" hidden="false" outlineLevel="0" max="37" min="37" style="1" width="3.93"/>
    <col collapsed="false" customWidth="true" hidden="false" outlineLevel="0" max="38" min="38" style="1" width="6.98"/>
    <col collapsed="false" customWidth="true" hidden="false" outlineLevel="0" max="39" min="39" style="1" width="4.07"/>
    <col collapsed="false" customWidth="true" hidden="false" outlineLevel="0" max="40" min="40" style="1" width="15.05"/>
    <col collapsed="false" customWidth="true" hidden="false" outlineLevel="0" max="41" min="41" style="1" width="16.02"/>
    <col collapsed="false" customWidth="true" hidden="false" outlineLevel="0" max="42" min="42" style="1" width="8.79"/>
    <col collapsed="false" customWidth="true" hidden="false" outlineLevel="0" max="43" min="43" style="1" width="17.27"/>
    <col collapsed="false" customWidth="false" hidden="false" outlineLevel="0" max="989" min="44" style="1" width="11.54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</row>
    <row r="2" customFormat="false" ht="12.8" hidden="false" customHeight="false" outlineLevel="0" collapsed="false">
      <c r="A2" s="1" t="s">
        <v>47</v>
      </c>
      <c r="B2" s="1" t="s">
        <v>48</v>
      </c>
      <c r="C2" s="1" t="s">
        <v>49</v>
      </c>
      <c r="D2" s="1" t="s">
        <v>50</v>
      </c>
      <c r="E2" s="2" t="n">
        <v>36122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n">
        <v>784388191</v>
      </c>
      <c r="N2" s="1" t="n">
        <v>3</v>
      </c>
      <c r="O2" s="1" t="s">
        <v>58</v>
      </c>
      <c r="P2" s="1" t="s">
        <v>59</v>
      </c>
      <c r="Q2" s="1" t="s">
        <v>60</v>
      </c>
      <c r="R2" s="1" t="s">
        <v>61</v>
      </c>
      <c r="S2" s="1" t="n">
        <v>2018</v>
      </c>
      <c r="T2" s="1" t="s">
        <v>62</v>
      </c>
      <c r="U2" s="1" t="s">
        <v>63</v>
      </c>
      <c r="V2" s="1" t="s">
        <v>64</v>
      </c>
      <c r="W2" s="1" t="s">
        <v>65</v>
      </c>
      <c r="X2" s="1" t="s">
        <v>66</v>
      </c>
      <c r="Y2" s="1" t="s">
        <v>63</v>
      </c>
      <c r="Z2" s="1" t="n">
        <v>1</v>
      </c>
      <c r="AA2" s="1" t="s">
        <v>67</v>
      </c>
      <c r="AB2" s="1" t="s">
        <v>68</v>
      </c>
      <c r="AC2" s="1" t="n">
        <v>2</v>
      </c>
      <c r="AD2" s="1" t="n">
        <v>1998</v>
      </c>
      <c r="AE2" s="1" t="s">
        <v>69</v>
      </c>
      <c r="AF2" s="1" t="s">
        <v>70</v>
      </c>
      <c r="AG2" s="1" t="s">
        <v>71</v>
      </c>
      <c r="AH2" s="1" t="s">
        <v>72</v>
      </c>
      <c r="AI2" s="1" t="n">
        <v>12</v>
      </c>
      <c r="AJ2" s="1" t="n">
        <v>9</v>
      </c>
      <c r="AK2" s="1" t="n">
        <v>13</v>
      </c>
      <c r="AL2" s="1" t="n">
        <v>12</v>
      </c>
      <c r="AM2" s="1" t="n">
        <v>8</v>
      </c>
      <c r="AN2" s="1" t="n">
        <v>240</v>
      </c>
      <c r="AO2" s="1" t="s">
        <v>73</v>
      </c>
      <c r="AP2" s="1" t="s">
        <v>74</v>
      </c>
      <c r="AQ2" s="1" t="s">
        <v>75</v>
      </c>
      <c r="AR2" s="1" t="n">
        <f aca="false">DATEDIF(E2,"31/12/2018","y")</f>
        <v>20</v>
      </c>
      <c r="AS2" s="1" t="n">
        <f aca="false">(AI2*6+AJ2*9+IF(AA2="Bien",30,IF(AA2="Abien",20,0))+IF(AR2&lt;20,10,0))*IF(Z2=1,1,IF(AC2=2,0.95,IF(AC2=3,0.9,0.85)))</f>
        <v>153</v>
      </c>
      <c r="AT2" s="1" t="n">
        <f aca="false">RANK(AS2,AS$2:AS$437,0)</f>
        <v>273</v>
      </c>
      <c r="AU2" s="1" t="str">
        <f aca="false">IF(O2="Première Session",100+Q2,Q2)</f>
        <v>02.50</v>
      </c>
      <c r="AV2" s="1" t="e">
        <f aca="false">RANK(AU2,AU$2:AU$437,0)</f>
        <v>#VALUE!</v>
      </c>
    </row>
    <row r="3" customFormat="false" ht="12.8" hidden="false" customHeight="false" outlineLevel="0" collapsed="false">
      <c r="A3" s="1" t="s">
        <v>76</v>
      </c>
      <c r="B3" s="1" t="s">
        <v>77</v>
      </c>
      <c r="C3" s="1" t="s">
        <v>78</v>
      </c>
      <c r="D3" s="1" t="s">
        <v>79</v>
      </c>
      <c r="E3" s="2" t="n">
        <v>36420</v>
      </c>
      <c r="F3" s="1" t="s">
        <v>80</v>
      </c>
      <c r="G3" s="1" t="s">
        <v>81</v>
      </c>
      <c r="H3" s="1" t="s">
        <v>53</v>
      </c>
      <c r="I3" s="1" t="s">
        <v>54</v>
      </c>
      <c r="J3" s="1" t="s">
        <v>55</v>
      </c>
      <c r="K3" s="1" t="s">
        <v>82</v>
      </c>
      <c r="L3" s="1" t="s">
        <v>83</v>
      </c>
      <c r="M3" s="1" t="n">
        <v>781700924</v>
      </c>
      <c r="N3" s="1" t="n">
        <v>40</v>
      </c>
      <c r="O3" s="1" t="s">
        <v>58</v>
      </c>
      <c r="P3" s="1" t="s">
        <v>59</v>
      </c>
      <c r="Q3" s="1" t="s">
        <v>84</v>
      </c>
      <c r="R3" s="1" t="s">
        <v>61</v>
      </c>
      <c r="S3" s="1" t="n">
        <v>2018</v>
      </c>
      <c r="T3" s="1" t="s">
        <v>62</v>
      </c>
      <c r="U3" s="1" t="s">
        <v>85</v>
      </c>
      <c r="V3" s="1" t="s">
        <v>64</v>
      </c>
      <c r="W3" s="1" t="s">
        <v>86</v>
      </c>
      <c r="X3" s="1" t="s">
        <v>87</v>
      </c>
      <c r="Y3" s="1" t="s">
        <v>88</v>
      </c>
      <c r="Z3" s="1" t="n">
        <v>1</v>
      </c>
      <c r="AA3" s="1" t="s">
        <v>89</v>
      </c>
      <c r="AB3" s="1" t="s">
        <v>68</v>
      </c>
      <c r="AC3" s="1" t="n">
        <v>1</v>
      </c>
      <c r="AD3" s="1" t="n">
        <v>1999</v>
      </c>
      <c r="AE3" s="1" t="s">
        <v>90</v>
      </c>
      <c r="AF3" s="1" t="s">
        <v>91</v>
      </c>
      <c r="AG3" s="1" t="s">
        <v>92</v>
      </c>
      <c r="AH3" s="1" t="s">
        <v>93</v>
      </c>
      <c r="AI3" s="1" t="n">
        <v>17</v>
      </c>
      <c r="AJ3" s="1" t="n">
        <v>14</v>
      </c>
      <c r="AK3" s="1" t="n">
        <v>9</v>
      </c>
      <c r="AL3" s="1" t="n">
        <v>11</v>
      </c>
      <c r="AM3" s="1" t="n">
        <v>6</v>
      </c>
      <c r="AN3" s="1" t="n">
        <v>312</v>
      </c>
      <c r="AO3" s="1" t="n">
        <v>12</v>
      </c>
      <c r="AP3" s="1" t="n">
        <v>12</v>
      </c>
      <c r="AQ3" s="1" t="s">
        <v>94</v>
      </c>
      <c r="AR3" s="1" t="n">
        <f aca="false">DATEDIF(E3,"31/12/2018","y")</f>
        <v>19</v>
      </c>
      <c r="AS3" s="1" t="n">
        <f aca="false">(AI3*6+AJ3*9+IF(AA3="Bien",30,IF(AA3="Abien",20,0))+IF(AR3&lt;20,10,0))*IF(Z3=1,1,IF(AC3=2,0.95,IF(AC3=3,0.9,0.85)))</f>
        <v>258</v>
      </c>
      <c r="AT3" s="1" t="n">
        <f aca="false">RANK(AS3,AS$2:AS$437,0)</f>
        <v>12</v>
      </c>
      <c r="AU3" s="1" t="str">
        <f aca="false">IF(O3="Première Session",100+Q3,Q3)</f>
        <v>08.74</v>
      </c>
      <c r="AV3" s="1" t="e">
        <f aca="false">RANK(AU3,AU$2:AU$437,0)</f>
        <v>#VALUE!</v>
      </c>
    </row>
    <row r="4" customFormat="false" ht="12.8" hidden="false" customHeight="false" outlineLevel="0" collapsed="false">
      <c r="A4" s="1" t="s">
        <v>95</v>
      </c>
      <c r="B4" s="1" t="s">
        <v>96</v>
      </c>
      <c r="C4" s="1" t="s">
        <v>78</v>
      </c>
      <c r="D4" s="1" t="s">
        <v>97</v>
      </c>
      <c r="E4" s="2" t="n">
        <v>36243</v>
      </c>
      <c r="F4" s="1" t="s">
        <v>98</v>
      </c>
      <c r="G4" s="1" t="s">
        <v>81</v>
      </c>
      <c r="H4" s="1" t="s">
        <v>53</v>
      </c>
      <c r="I4" s="1" t="s">
        <v>54</v>
      </c>
      <c r="J4" s="1" t="s">
        <v>99</v>
      </c>
      <c r="K4" s="1" t="s">
        <v>100</v>
      </c>
      <c r="L4" s="1" t="s">
        <v>101</v>
      </c>
      <c r="M4" s="1" t="n">
        <v>781681742</v>
      </c>
      <c r="N4" s="1" t="n">
        <v>60</v>
      </c>
      <c r="O4" s="1" t="s">
        <v>58</v>
      </c>
      <c r="P4" s="1" t="s">
        <v>102</v>
      </c>
      <c r="Q4" s="1" t="s">
        <v>103</v>
      </c>
      <c r="R4" s="1" t="s">
        <v>104</v>
      </c>
      <c r="S4" s="1" t="n">
        <v>2018</v>
      </c>
      <c r="T4" s="1" t="s">
        <v>62</v>
      </c>
      <c r="U4" s="1" t="s">
        <v>105</v>
      </c>
      <c r="V4" s="1" t="s">
        <v>64</v>
      </c>
      <c r="W4" s="1" t="s">
        <v>106</v>
      </c>
      <c r="X4" s="1" t="s">
        <v>107</v>
      </c>
      <c r="Y4" s="1" t="s">
        <v>105</v>
      </c>
      <c r="Z4" s="1" t="n">
        <v>1</v>
      </c>
      <c r="AA4" s="1" t="s">
        <v>67</v>
      </c>
      <c r="AB4" s="1" t="s">
        <v>68</v>
      </c>
      <c r="AC4" s="1" t="n">
        <v>2</v>
      </c>
      <c r="AD4" s="1" t="n">
        <v>2011</v>
      </c>
      <c r="AE4" s="1" t="s">
        <v>108</v>
      </c>
      <c r="AF4" s="1" t="s">
        <v>109</v>
      </c>
      <c r="AG4" s="1" t="s">
        <v>110</v>
      </c>
      <c r="AH4" s="1" t="s">
        <v>111</v>
      </c>
      <c r="AI4" s="1" t="n">
        <v>15</v>
      </c>
      <c r="AJ4" s="1" t="n">
        <v>7</v>
      </c>
      <c r="AK4" s="1" t="n">
        <v>10</v>
      </c>
      <c r="AL4" s="1" t="n">
        <v>7</v>
      </c>
      <c r="AM4" s="1" t="n">
        <v>13</v>
      </c>
      <c r="AN4" s="1" t="n">
        <v>230</v>
      </c>
      <c r="AO4" s="1" t="s">
        <v>112</v>
      </c>
      <c r="AP4" s="1" t="s">
        <v>113</v>
      </c>
      <c r="AQ4" s="1" t="s">
        <v>114</v>
      </c>
      <c r="AR4" s="1" t="n">
        <f aca="false">DATEDIF(E4,"31/12/2018","y")</f>
        <v>19</v>
      </c>
      <c r="AS4" s="1" t="n">
        <f aca="false">(AI4*6+AJ4*9+IF(AA4="Bien",30,IF(AA4="Abien",20,0))+IF(AR4&lt;20,10,0))*IF(Z4=1,1,IF(AC4=2,0.95,IF(AC4=3,0.9,0.85)))</f>
        <v>163</v>
      </c>
      <c r="AT4" s="1" t="n">
        <f aca="false">RANK(AS4,AS$2:AS$437,0)</f>
        <v>215</v>
      </c>
      <c r="AU4" s="1" t="str">
        <f aca="false">IF(O4="Première Session",100+Q4,Q4)</f>
        <v>10.97</v>
      </c>
      <c r="AV4" s="1" t="e">
        <f aca="false">RANK(AU4,AU$2:AU$437,0)</f>
        <v>#VALUE!</v>
      </c>
    </row>
    <row r="5" customFormat="false" ht="12.8" hidden="false" customHeight="false" outlineLevel="0" collapsed="false">
      <c r="A5" s="1" t="s">
        <v>115</v>
      </c>
      <c r="B5" s="1" t="s">
        <v>116</v>
      </c>
      <c r="C5" s="1" t="s">
        <v>78</v>
      </c>
      <c r="D5" s="1" t="s">
        <v>117</v>
      </c>
      <c r="E5" s="2" t="n">
        <v>36225</v>
      </c>
      <c r="F5" s="1" t="s">
        <v>118</v>
      </c>
      <c r="G5" s="1" t="s">
        <v>81</v>
      </c>
      <c r="H5" s="1" t="s">
        <v>53</v>
      </c>
      <c r="I5" s="1" t="s">
        <v>54</v>
      </c>
      <c r="J5" s="1" t="s">
        <v>119</v>
      </c>
      <c r="K5" s="1" t="s">
        <v>120</v>
      </c>
      <c r="L5" s="1" t="s">
        <v>121</v>
      </c>
      <c r="M5" s="1" t="n">
        <v>781784008</v>
      </c>
      <c r="N5" s="1" t="n">
        <v>47</v>
      </c>
      <c r="O5" s="1" t="s">
        <v>58</v>
      </c>
      <c r="P5" s="1" t="s">
        <v>59</v>
      </c>
      <c r="Q5" s="1" t="s">
        <v>122</v>
      </c>
      <c r="R5" s="1" t="s">
        <v>123</v>
      </c>
      <c r="S5" s="1" t="n">
        <v>2018</v>
      </c>
      <c r="T5" s="1" t="s">
        <v>62</v>
      </c>
      <c r="U5" s="1" t="s">
        <v>124</v>
      </c>
      <c r="V5" s="1" t="s">
        <v>64</v>
      </c>
      <c r="W5" s="1" t="s">
        <v>125</v>
      </c>
      <c r="X5" s="1" t="s">
        <v>126</v>
      </c>
      <c r="Y5" s="1" t="s">
        <v>124</v>
      </c>
      <c r="Z5" s="1" t="n">
        <v>1</v>
      </c>
      <c r="AA5" s="1" t="s">
        <v>67</v>
      </c>
      <c r="AB5" s="1" t="s">
        <v>68</v>
      </c>
      <c r="AC5" s="1" t="n">
        <v>2</v>
      </c>
      <c r="AD5" s="1" t="n">
        <v>2011</v>
      </c>
      <c r="AE5" s="1" t="s">
        <v>127</v>
      </c>
      <c r="AF5" s="1" t="s">
        <v>128</v>
      </c>
      <c r="AG5" s="1" t="s">
        <v>129</v>
      </c>
      <c r="AH5" s="1" t="s">
        <v>130</v>
      </c>
      <c r="AI5" s="1" t="n">
        <v>10</v>
      </c>
      <c r="AJ5" s="1" t="n">
        <v>10</v>
      </c>
      <c r="AK5" s="1" t="n">
        <v>11</v>
      </c>
      <c r="AL5" s="1" t="n">
        <v>5</v>
      </c>
      <c r="AM5" s="1" t="n">
        <v>6</v>
      </c>
      <c r="AN5" s="1" t="n">
        <v>232</v>
      </c>
      <c r="AO5" s="1" t="s">
        <v>131</v>
      </c>
      <c r="AP5" s="1" t="n">
        <v>10</v>
      </c>
      <c r="AQ5" s="1" t="s">
        <v>132</v>
      </c>
      <c r="AR5" s="1" t="n">
        <f aca="false">DATEDIF(E5,"31/12/2018","y")</f>
        <v>19</v>
      </c>
      <c r="AS5" s="1" t="n">
        <f aca="false">(AI5*6+AJ5*9+IF(AA5="Bien",30,IF(AA5="Abien",20,0))+IF(AR5&lt;20,10,0))*IF(Z5=1,1,IF(AC5=2,0.95,IF(AC5=3,0.9,0.85)))</f>
        <v>160</v>
      </c>
      <c r="AT5" s="1" t="n">
        <f aca="false">RANK(AS5,AS$2:AS$437,0)</f>
        <v>237</v>
      </c>
      <c r="AU5" s="1" t="str">
        <f aca="false">IF(O5="Première Session",100+Q5,Q5)</f>
        <v>08.34</v>
      </c>
      <c r="AV5" s="1" t="e">
        <f aca="false">RANK(AU5,AU$2:AU$437,0)</f>
        <v>#VALUE!</v>
      </c>
    </row>
    <row r="6" customFormat="false" ht="12.8" hidden="false" customHeight="false" outlineLevel="0" collapsed="false">
      <c r="A6" s="1" t="s">
        <v>133</v>
      </c>
      <c r="B6" s="1" t="s">
        <v>134</v>
      </c>
      <c r="C6" s="1" t="s">
        <v>78</v>
      </c>
      <c r="D6" s="1" t="s">
        <v>135</v>
      </c>
      <c r="E6" s="2" t="n">
        <v>36164</v>
      </c>
      <c r="F6" s="1" t="s">
        <v>136</v>
      </c>
      <c r="G6" s="1" t="s">
        <v>52</v>
      </c>
      <c r="H6" s="1" t="s">
        <v>53</v>
      </c>
      <c r="I6" s="1" t="s">
        <v>54</v>
      </c>
      <c r="J6" s="1" t="s">
        <v>119</v>
      </c>
      <c r="K6" s="1" t="s">
        <v>137</v>
      </c>
      <c r="L6" s="1" t="s">
        <v>138</v>
      </c>
      <c r="M6" s="1" t="n">
        <v>774626238</v>
      </c>
      <c r="N6" s="1" t="n">
        <v>60</v>
      </c>
      <c r="O6" s="1" t="s">
        <v>58</v>
      </c>
      <c r="P6" s="1" t="s">
        <v>102</v>
      </c>
      <c r="Q6" s="1" t="s">
        <v>139</v>
      </c>
      <c r="R6" s="1" t="s">
        <v>104</v>
      </c>
      <c r="S6" s="1" t="n">
        <v>2018</v>
      </c>
      <c r="T6" s="1" t="s">
        <v>62</v>
      </c>
      <c r="U6" s="1" t="s">
        <v>140</v>
      </c>
      <c r="V6" s="1" t="s">
        <v>64</v>
      </c>
      <c r="W6" s="1" t="s">
        <v>125</v>
      </c>
      <c r="X6" s="1" t="s">
        <v>141</v>
      </c>
      <c r="Y6" s="1" t="s">
        <v>140</v>
      </c>
      <c r="Z6" s="1" t="n">
        <v>1</v>
      </c>
      <c r="AA6" s="1" t="s">
        <v>67</v>
      </c>
      <c r="AB6" s="1" t="s">
        <v>68</v>
      </c>
      <c r="AC6" s="1" t="n">
        <v>1</v>
      </c>
      <c r="AD6" s="1" t="n">
        <v>1999</v>
      </c>
      <c r="AE6" s="1" t="s">
        <v>142</v>
      </c>
      <c r="AF6" s="1" t="s">
        <v>143</v>
      </c>
      <c r="AG6" s="1" t="s">
        <v>144</v>
      </c>
      <c r="AH6" s="1" t="n">
        <v>11</v>
      </c>
      <c r="AI6" s="1" t="n">
        <v>12</v>
      </c>
      <c r="AJ6" s="1" t="n">
        <v>11</v>
      </c>
      <c r="AK6" s="1" t="n">
        <v>11</v>
      </c>
      <c r="AL6" s="1" t="n">
        <v>7</v>
      </c>
      <c r="AM6" s="1" t="n">
        <v>11</v>
      </c>
      <c r="AN6" s="1" t="n">
        <v>260</v>
      </c>
      <c r="AO6" s="1" t="n">
        <v>10</v>
      </c>
      <c r="AP6" s="1" t="n">
        <v>10</v>
      </c>
      <c r="AQ6" s="1" t="s">
        <v>145</v>
      </c>
      <c r="AR6" s="1" t="n">
        <f aca="false">DATEDIF(E6,"31/12/2018","y")</f>
        <v>19</v>
      </c>
      <c r="AS6" s="1" t="n">
        <f aca="false">(AI6*6+AJ6*9+IF(AA6="Bien",30,IF(AA6="Abien",20,0))+IF(AR6&lt;20,10,0))*IF(Z6=1,1,IF(AC6=2,0.95,IF(AC6=3,0.9,0.85)))</f>
        <v>181</v>
      </c>
      <c r="AT6" s="1" t="n">
        <f aca="false">RANK(AS6,AS$2:AS$437,0)</f>
        <v>152</v>
      </c>
      <c r="AU6" s="1" t="str">
        <f aca="false">IF(O6="Première Session",100+Q6,Q6)</f>
        <v>10.31</v>
      </c>
      <c r="AV6" s="1" t="e">
        <f aca="false">RANK(AU6,AU$2:AU$437,0)</f>
        <v>#VALUE!</v>
      </c>
    </row>
    <row r="7" customFormat="false" ht="12.8" hidden="false" customHeight="false" outlineLevel="0" collapsed="false">
      <c r="A7" s="1" t="s">
        <v>146</v>
      </c>
      <c r="B7" s="1" t="s">
        <v>147</v>
      </c>
      <c r="C7" s="1" t="s">
        <v>78</v>
      </c>
      <c r="D7" s="1" t="s">
        <v>148</v>
      </c>
      <c r="E7" s="2" t="n">
        <v>34815</v>
      </c>
      <c r="F7" s="1" t="s">
        <v>149</v>
      </c>
      <c r="G7" s="1" t="s">
        <v>81</v>
      </c>
      <c r="H7" s="1" t="s">
        <v>53</v>
      </c>
      <c r="I7" s="1" t="s">
        <v>54</v>
      </c>
      <c r="J7" s="1" t="s">
        <v>55</v>
      </c>
      <c r="K7" s="1" t="s">
        <v>150</v>
      </c>
      <c r="L7" s="1" t="s">
        <v>151</v>
      </c>
      <c r="M7" s="1" t="n">
        <v>784498775</v>
      </c>
      <c r="N7" s="1" t="n">
        <v>43</v>
      </c>
      <c r="O7" s="1" t="s">
        <v>58</v>
      </c>
      <c r="P7" s="1" t="s">
        <v>59</v>
      </c>
      <c r="Q7" s="1" t="s">
        <v>152</v>
      </c>
      <c r="R7" s="1" t="s">
        <v>123</v>
      </c>
      <c r="S7" s="1" t="n">
        <v>2018</v>
      </c>
      <c r="T7" s="1" t="s">
        <v>62</v>
      </c>
      <c r="U7" s="1" t="s">
        <v>153</v>
      </c>
      <c r="V7" s="1" t="s">
        <v>64</v>
      </c>
      <c r="W7" s="1" t="s">
        <v>154</v>
      </c>
      <c r="X7" s="1" t="s">
        <v>155</v>
      </c>
      <c r="Y7" s="1" t="s">
        <v>156</v>
      </c>
      <c r="Z7" s="1" t="n">
        <v>2</v>
      </c>
      <c r="AA7" s="1" t="s">
        <v>67</v>
      </c>
      <c r="AB7" s="1" t="s">
        <v>68</v>
      </c>
      <c r="AC7" s="1" t="n">
        <v>1</v>
      </c>
      <c r="AD7" s="1" t="n">
        <v>1995</v>
      </c>
      <c r="AE7" s="1" t="s">
        <v>157</v>
      </c>
      <c r="AF7" s="1" t="s">
        <v>158</v>
      </c>
      <c r="AG7" s="1" t="s">
        <v>159</v>
      </c>
      <c r="AH7" s="1" t="s">
        <v>160</v>
      </c>
      <c r="AI7" s="1" t="n">
        <v>17</v>
      </c>
      <c r="AJ7" s="1" t="n">
        <v>11</v>
      </c>
      <c r="AK7" s="1" t="n">
        <v>7</v>
      </c>
      <c r="AL7" s="1" t="n">
        <v>9</v>
      </c>
      <c r="AM7" s="1" t="n">
        <v>7</v>
      </c>
      <c r="AN7" s="1" t="n">
        <v>260</v>
      </c>
      <c r="AO7" s="1" t="n">
        <v>10</v>
      </c>
      <c r="AP7" s="1" t="n">
        <v>10</v>
      </c>
      <c r="AQ7" s="1" t="s">
        <v>161</v>
      </c>
      <c r="AR7" s="1" t="n">
        <f aca="false">DATEDIF(E7,"31/12/2018","y")</f>
        <v>23</v>
      </c>
      <c r="AS7" s="1" t="n">
        <f aca="false">(AI7*6+AJ7*9+IF(AA7="Bien",30,IF(AA7="Abien",20,0))+IF(AR7&lt;20,10,0))*IF(Z7=1,1,IF(AC7=2,0.95,IF(AC7=3,0.9,0.85)))</f>
        <v>170.85</v>
      </c>
      <c r="AT7" s="1" t="n">
        <f aca="false">RANK(AS7,AS$2:AS$437,0)</f>
        <v>192</v>
      </c>
      <c r="AU7" s="1" t="str">
        <f aca="false">IF(O7="Première Session",100+Q7,Q7)</f>
        <v>08.39</v>
      </c>
      <c r="AV7" s="1" t="e">
        <f aca="false">RANK(AU7,AU$2:AU$437,0)</f>
        <v>#VALUE!</v>
      </c>
    </row>
    <row r="8" customFormat="false" ht="12.8" hidden="false" customHeight="false" outlineLevel="0" collapsed="false">
      <c r="A8" s="1" t="s">
        <v>162</v>
      </c>
      <c r="B8" s="1" t="s">
        <v>163</v>
      </c>
      <c r="C8" s="1" t="s">
        <v>78</v>
      </c>
      <c r="D8" s="1" t="s">
        <v>164</v>
      </c>
      <c r="E8" s="2" t="n">
        <v>32900</v>
      </c>
      <c r="F8" s="1" t="s">
        <v>165</v>
      </c>
      <c r="G8" s="1" t="s">
        <v>81</v>
      </c>
      <c r="H8" s="1" t="s">
        <v>53</v>
      </c>
      <c r="I8" s="1" t="s">
        <v>54</v>
      </c>
      <c r="J8" s="1" t="s">
        <v>166</v>
      </c>
      <c r="K8" s="1" t="s">
        <v>167</v>
      </c>
      <c r="L8" s="1" t="s">
        <v>168</v>
      </c>
      <c r="M8" s="1" t="n">
        <v>772632253</v>
      </c>
      <c r="N8" s="1" t="n">
        <v>23</v>
      </c>
      <c r="O8" s="1" t="s">
        <v>58</v>
      </c>
      <c r="P8" s="1" t="s">
        <v>59</v>
      </c>
      <c r="Q8" s="1" t="s">
        <v>169</v>
      </c>
      <c r="R8" s="1" t="s">
        <v>61</v>
      </c>
      <c r="S8" s="1" t="n">
        <v>2017</v>
      </c>
      <c r="T8" s="1" t="s">
        <v>62</v>
      </c>
      <c r="U8" s="1" t="s">
        <v>170</v>
      </c>
      <c r="V8" s="1" t="s">
        <v>171</v>
      </c>
      <c r="W8" s="1" t="s">
        <v>172</v>
      </c>
      <c r="X8" s="1" t="s">
        <v>173</v>
      </c>
      <c r="Y8" s="1" t="s">
        <v>174</v>
      </c>
      <c r="Z8" s="1" t="n">
        <v>6</v>
      </c>
      <c r="AA8" s="1" t="s">
        <v>67</v>
      </c>
      <c r="AB8" s="1" t="s">
        <v>68</v>
      </c>
      <c r="AC8" s="1" t="n">
        <v>2</v>
      </c>
      <c r="AD8" s="1" t="n">
        <v>2002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12</v>
      </c>
      <c r="AJ8" s="1" t="n">
        <v>10</v>
      </c>
      <c r="AK8" s="1" t="n">
        <v>11</v>
      </c>
      <c r="AL8" s="1" t="n">
        <v>6</v>
      </c>
      <c r="AM8" s="1" t="n">
        <v>4</v>
      </c>
      <c r="AN8" s="1" t="n">
        <v>241</v>
      </c>
      <c r="AO8" s="1" t="s">
        <v>175</v>
      </c>
      <c r="AP8" s="1" t="s">
        <v>176</v>
      </c>
      <c r="AQ8" s="1" t="s">
        <v>177</v>
      </c>
      <c r="AR8" s="1" t="n">
        <f aca="false">DATEDIF(E8,"31/12/2018","y")</f>
        <v>28</v>
      </c>
      <c r="AS8" s="1" t="n">
        <f aca="false">(AI8*6+AJ8*9+IF(AA8="Bien",30,IF(AA8="Abien",20,0))+IF(AR8&lt;20,10,0))*IF(Z8=1,1,IF(AC8=2,0.95,IF(AC8=3,0.9,0.85)))</f>
        <v>153.9</v>
      </c>
      <c r="AT8" s="1" t="n">
        <f aca="false">RANK(AS8,AS$2:AS$437,0)</f>
        <v>269</v>
      </c>
      <c r="AU8" s="1" t="str">
        <f aca="false">IF(O8="Première Session",100+Q8,Q8)</f>
        <v>08.60</v>
      </c>
      <c r="AV8" s="1" t="e">
        <f aca="false">RANK(AU8,AU$2:AU$437,0)</f>
        <v>#VALUE!</v>
      </c>
    </row>
    <row r="9" customFormat="false" ht="12.8" hidden="false" customHeight="false" outlineLevel="0" collapsed="false">
      <c r="A9" s="1" t="s">
        <v>178</v>
      </c>
      <c r="B9" s="1" t="s">
        <v>179</v>
      </c>
      <c r="C9" s="1" t="s">
        <v>78</v>
      </c>
      <c r="D9" s="1" t="s">
        <v>180</v>
      </c>
      <c r="E9" s="2" t="n">
        <v>36424</v>
      </c>
      <c r="F9" s="1" t="s">
        <v>181</v>
      </c>
      <c r="G9" s="1" t="s">
        <v>52</v>
      </c>
      <c r="H9" s="1" t="s">
        <v>53</v>
      </c>
      <c r="I9" s="1" t="s">
        <v>54</v>
      </c>
      <c r="J9" s="1" t="s">
        <v>182</v>
      </c>
      <c r="K9" s="1" t="s">
        <v>183</v>
      </c>
      <c r="L9" s="1" t="s">
        <v>184</v>
      </c>
      <c r="M9" s="1" t="n">
        <v>782683723</v>
      </c>
      <c r="N9" s="1" t="n">
        <v>8</v>
      </c>
      <c r="O9" s="1" t="s">
        <v>58</v>
      </c>
      <c r="P9" s="1" t="s">
        <v>59</v>
      </c>
      <c r="Q9" s="1" t="s">
        <v>185</v>
      </c>
      <c r="R9" s="1" t="s">
        <v>61</v>
      </c>
      <c r="S9" s="1" t="n">
        <v>2018</v>
      </c>
      <c r="T9" s="1" t="s">
        <v>62</v>
      </c>
      <c r="U9" s="1" t="s">
        <v>186</v>
      </c>
      <c r="V9" s="1" t="s">
        <v>64</v>
      </c>
      <c r="W9" s="1" t="s">
        <v>125</v>
      </c>
      <c r="X9" s="1" t="s">
        <v>187</v>
      </c>
      <c r="Y9" s="1" t="s">
        <v>188</v>
      </c>
      <c r="Z9" s="1" t="n">
        <v>1</v>
      </c>
      <c r="AA9" s="1" t="s">
        <v>67</v>
      </c>
      <c r="AB9" s="1" t="s">
        <v>68</v>
      </c>
      <c r="AC9" s="1" t="n">
        <v>1</v>
      </c>
      <c r="AD9" s="1" t="n">
        <v>1999</v>
      </c>
      <c r="AE9" s="1" t="s">
        <v>189</v>
      </c>
      <c r="AF9" s="1" t="s">
        <v>190</v>
      </c>
      <c r="AG9" s="1" t="s">
        <v>191</v>
      </c>
      <c r="AH9" s="1" t="s">
        <v>192</v>
      </c>
      <c r="AI9" s="1" t="n">
        <v>8</v>
      </c>
      <c r="AJ9" s="1" t="n">
        <v>12</v>
      </c>
      <c r="AK9" s="1" t="n">
        <v>11</v>
      </c>
      <c r="AL9" s="1" t="n">
        <v>10</v>
      </c>
      <c r="AM9" s="1" t="n">
        <v>9</v>
      </c>
      <c r="AN9" s="1" t="n">
        <v>260</v>
      </c>
      <c r="AO9" s="1" t="n">
        <v>10</v>
      </c>
      <c r="AP9" s="1" t="n">
        <v>10</v>
      </c>
      <c r="AQ9" s="1" t="s">
        <v>193</v>
      </c>
      <c r="AR9" s="1" t="n">
        <f aca="false">DATEDIF(E9,"31/12/2018","y")</f>
        <v>19</v>
      </c>
      <c r="AS9" s="1" t="n">
        <f aca="false">(AI9*6+AJ9*9+IF(AA9="Bien",30,IF(AA9="Abien",20,0))+IF(AR9&lt;20,10,0))*IF(Z9=1,1,IF(AC9=2,0.95,IF(AC9=3,0.9,0.85)))</f>
        <v>166</v>
      </c>
      <c r="AT9" s="1" t="n">
        <f aca="false">RANK(AS9,AS$2:AS$437,0)</f>
        <v>204</v>
      </c>
      <c r="AU9" s="1" t="str">
        <f aca="false">IF(O9="Première Session",100+Q9,Q9)</f>
        <v>02.91</v>
      </c>
      <c r="AV9" s="1" t="e">
        <f aca="false">RANK(AU9,AU$2:AU$437,0)</f>
        <v>#VALUE!</v>
      </c>
    </row>
    <row r="10" customFormat="false" ht="12.8" hidden="false" customHeight="false" outlineLevel="0" collapsed="false">
      <c r="A10" s="1" t="s">
        <v>194</v>
      </c>
      <c r="B10" s="1" t="s">
        <v>195</v>
      </c>
      <c r="C10" s="1" t="s">
        <v>78</v>
      </c>
      <c r="D10" s="1" t="s">
        <v>196</v>
      </c>
      <c r="E10" s="2" t="n">
        <v>36174</v>
      </c>
      <c r="F10" s="1" t="s">
        <v>197</v>
      </c>
      <c r="G10" s="1" t="s">
        <v>81</v>
      </c>
      <c r="H10" s="1" t="s">
        <v>53</v>
      </c>
      <c r="I10" s="1" t="s">
        <v>54</v>
      </c>
      <c r="J10" s="1" t="s">
        <v>119</v>
      </c>
      <c r="K10" s="1" t="s">
        <v>198</v>
      </c>
      <c r="L10" s="1" t="s">
        <v>199</v>
      </c>
      <c r="M10" s="1" t="n">
        <v>773634506</v>
      </c>
      <c r="N10" s="1" t="n">
        <v>60</v>
      </c>
      <c r="O10" s="1" t="s">
        <v>200</v>
      </c>
      <c r="P10" s="1" t="s">
        <v>102</v>
      </c>
      <c r="Q10" s="1" t="s">
        <v>201</v>
      </c>
      <c r="R10" s="1" t="s">
        <v>104</v>
      </c>
      <c r="S10" s="1" t="n">
        <v>2018</v>
      </c>
      <c r="T10" s="1" t="s">
        <v>62</v>
      </c>
      <c r="U10" s="1" t="s">
        <v>140</v>
      </c>
      <c r="V10" s="1" t="s">
        <v>64</v>
      </c>
      <c r="W10" s="1" t="s">
        <v>125</v>
      </c>
      <c r="X10" s="1" t="s">
        <v>141</v>
      </c>
      <c r="Y10" s="1" t="s">
        <v>140</v>
      </c>
      <c r="Z10" s="1" t="n">
        <v>1</v>
      </c>
      <c r="AA10" s="1" t="s">
        <v>67</v>
      </c>
      <c r="AB10" s="1" t="s">
        <v>68</v>
      </c>
      <c r="AC10" s="1" t="n">
        <v>1</v>
      </c>
      <c r="AD10" s="1" t="n">
        <v>2011</v>
      </c>
      <c r="AE10" s="1" t="s">
        <v>202</v>
      </c>
      <c r="AF10" s="1" t="s">
        <v>203</v>
      </c>
      <c r="AG10" s="1" t="s">
        <v>204</v>
      </c>
      <c r="AH10" s="1" t="s">
        <v>205</v>
      </c>
      <c r="AI10" s="1" t="n">
        <v>13</v>
      </c>
      <c r="AJ10" s="1" t="n">
        <v>13</v>
      </c>
      <c r="AK10" s="1" t="n">
        <v>9</v>
      </c>
      <c r="AL10" s="1" t="n">
        <v>13</v>
      </c>
      <c r="AM10" s="1" t="n">
        <v>11</v>
      </c>
      <c r="AN10" s="1" t="n">
        <v>271</v>
      </c>
      <c r="AO10" s="1" t="s">
        <v>129</v>
      </c>
      <c r="AP10" s="1" t="s">
        <v>129</v>
      </c>
      <c r="AQ10" s="1" t="s">
        <v>206</v>
      </c>
      <c r="AR10" s="1" t="n">
        <f aca="false">DATEDIF(E10,"31/12/2018","y")</f>
        <v>19</v>
      </c>
      <c r="AS10" s="1" t="n">
        <f aca="false">(AI10*6+AJ10*9+IF(AA10="Bien",30,IF(AA10="Abien",20,0))+IF(AR10&lt;20,10,0))*IF(Z10=1,1,IF(AC10=2,0.95,IF(AC10=3,0.9,0.85)))</f>
        <v>205</v>
      </c>
      <c r="AT10" s="1" t="n">
        <f aca="false">RANK(AS10,AS$2:AS$437,0)</f>
        <v>85</v>
      </c>
      <c r="AU10" s="1" t="e">
        <f aca="false">IF(O10="Première Session",100+Q10,Q10)</f>
        <v>#VALUE!</v>
      </c>
      <c r="AV10" s="1" t="e">
        <f aca="false">RANK(AU10,AU$2:AU$437,0)</f>
        <v>#VALUE!</v>
      </c>
    </row>
    <row r="11" customFormat="false" ht="12.8" hidden="false" customHeight="false" outlineLevel="0" collapsed="false">
      <c r="A11" s="1" t="s">
        <v>207</v>
      </c>
      <c r="B11" s="1" t="s">
        <v>208</v>
      </c>
      <c r="C11" s="1" t="s">
        <v>78</v>
      </c>
      <c r="D11" s="1" t="s">
        <v>209</v>
      </c>
      <c r="E11" s="2" t="n">
        <v>36610</v>
      </c>
      <c r="F11" s="1" t="s">
        <v>210</v>
      </c>
      <c r="G11" s="1" t="s">
        <v>81</v>
      </c>
      <c r="H11" s="1" t="s">
        <v>53</v>
      </c>
      <c r="I11" s="1" t="s">
        <v>54</v>
      </c>
      <c r="J11" s="1" t="s">
        <v>119</v>
      </c>
      <c r="K11" s="1" t="s">
        <v>211</v>
      </c>
      <c r="L11" s="1" t="s">
        <v>212</v>
      </c>
      <c r="M11" s="1" t="n">
        <v>708461835</v>
      </c>
      <c r="N11" s="1" t="n">
        <v>60</v>
      </c>
      <c r="O11" s="1" t="s">
        <v>58</v>
      </c>
      <c r="P11" s="1" t="s">
        <v>102</v>
      </c>
      <c r="Q11" s="1" t="s">
        <v>114</v>
      </c>
      <c r="R11" s="1" t="s">
        <v>104</v>
      </c>
      <c r="S11" s="1" t="n">
        <v>2018</v>
      </c>
      <c r="T11" s="1" t="s">
        <v>62</v>
      </c>
      <c r="U11" s="1" t="s">
        <v>213</v>
      </c>
      <c r="V11" s="1" t="s">
        <v>64</v>
      </c>
      <c r="W11" s="1" t="s">
        <v>125</v>
      </c>
      <c r="X11" s="1" t="s">
        <v>214</v>
      </c>
      <c r="Y11" s="1" t="s">
        <v>215</v>
      </c>
      <c r="Z11" s="1" t="n">
        <v>1</v>
      </c>
      <c r="AA11" s="1" t="s">
        <v>89</v>
      </c>
      <c r="AB11" s="1" t="s">
        <v>68</v>
      </c>
      <c r="AC11" s="1" t="n">
        <v>1</v>
      </c>
      <c r="AD11" s="1" t="n">
        <v>2010</v>
      </c>
      <c r="AE11" s="1" t="s">
        <v>90</v>
      </c>
      <c r="AF11" s="1" t="s">
        <v>216</v>
      </c>
      <c r="AG11" s="1" t="s">
        <v>217</v>
      </c>
      <c r="AH11" s="1" t="s">
        <v>218</v>
      </c>
      <c r="AI11" s="1" t="n">
        <v>14</v>
      </c>
      <c r="AJ11" s="1" t="n">
        <v>15</v>
      </c>
      <c r="AK11" s="1" t="n">
        <v>9</v>
      </c>
      <c r="AL11" s="1" t="n">
        <v>8</v>
      </c>
      <c r="AM11" s="1" t="n">
        <v>13</v>
      </c>
      <c r="AN11" s="1" t="n">
        <v>312</v>
      </c>
      <c r="AO11" s="1" t="n">
        <v>12</v>
      </c>
      <c r="AP11" s="1" t="n">
        <v>12</v>
      </c>
      <c r="AQ11" s="1" t="s">
        <v>219</v>
      </c>
      <c r="AR11" s="1" t="n">
        <f aca="false">DATEDIF(E11,"31/12/2018","y")</f>
        <v>18</v>
      </c>
      <c r="AS11" s="1" t="n">
        <f aca="false">(AI11*6+AJ11*9+IF(AA11="Bien",30,IF(AA11="Abien",20,0))+IF(AR11&lt;20,10,0))*IF(Z11=1,1,IF(AC11=2,0.95,IF(AC11=3,0.9,0.85)))</f>
        <v>249</v>
      </c>
      <c r="AT11" s="1" t="n">
        <f aca="false">RANK(AS11,AS$2:AS$437,0)</f>
        <v>19</v>
      </c>
      <c r="AU11" s="1" t="str">
        <f aca="false">IF(O11="Première Session",100+Q11,Q11)</f>
        <v>11.82</v>
      </c>
      <c r="AV11" s="1" t="e">
        <f aca="false">RANK(AU11,AU$2:AU$437,0)</f>
        <v>#VALUE!</v>
      </c>
    </row>
    <row r="12" customFormat="false" ht="12.8" hidden="false" customHeight="false" outlineLevel="0" collapsed="false">
      <c r="A12" s="1" t="s">
        <v>220</v>
      </c>
      <c r="B12" s="1" t="s">
        <v>221</v>
      </c>
      <c r="C12" s="1" t="s">
        <v>78</v>
      </c>
      <c r="D12" s="1" t="s">
        <v>222</v>
      </c>
      <c r="E12" s="2" t="n">
        <v>35069</v>
      </c>
      <c r="F12" s="1" t="s">
        <v>223</v>
      </c>
      <c r="G12" s="1" t="s">
        <v>81</v>
      </c>
      <c r="H12" s="1" t="s">
        <v>53</v>
      </c>
      <c r="I12" s="1" t="s">
        <v>54</v>
      </c>
      <c r="J12" s="1" t="s">
        <v>166</v>
      </c>
      <c r="K12" s="1" t="s">
        <v>224</v>
      </c>
      <c r="L12" s="1" t="s">
        <v>225</v>
      </c>
      <c r="M12" s="1" t="n">
        <v>767963422</v>
      </c>
      <c r="N12" s="1" t="n">
        <v>13</v>
      </c>
      <c r="O12" s="1" t="s">
        <v>58</v>
      </c>
      <c r="P12" s="1" t="s">
        <v>59</v>
      </c>
      <c r="Q12" s="1" t="s">
        <v>226</v>
      </c>
      <c r="R12" s="1" t="s">
        <v>61</v>
      </c>
      <c r="S12" s="1" t="n">
        <v>2018</v>
      </c>
      <c r="T12" s="1" t="s">
        <v>62</v>
      </c>
      <c r="U12" s="1" t="s">
        <v>227</v>
      </c>
      <c r="V12" s="1" t="s">
        <v>64</v>
      </c>
      <c r="W12" s="1" t="s">
        <v>154</v>
      </c>
      <c r="X12" s="1" t="s">
        <v>155</v>
      </c>
      <c r="Y12" s="1" t="s">
        <v>156</v>
      </c>
      <c r="Z12" s="1" t="n">
        <v>3</v>
      </c>
      <c r="AA12" s="1" t="s">
        <v>67</v>
      </c>
      <c r="AB12" s="1" t="s">
        <v>68</v>
      </c>
      <c r="AC12" s="1" t="n">
        <v>2</v>
      </c>
      <c r="AD12" s="1" t="n">
        <v>2002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7</v>
      </c>
      <c r="AJ12" s="1" t="n">
        <v>12</v>
      </c>
      <c r="AK12" s="1" t="n">
        <v>6</v>
      </c>
      <c r="AL12" s="1" t="n">
        <v>8</v>
      </c>
      <c r="AM12" s="1" t="n">
        <v>10</v>
      </c>
      <c r="AN12" s="1" t="n">
        <v>213</v>
      </c>
      <c r="AO12" s="1" t="s">
        <v>228</v>
      </c>
      <c r="AP12" s="1" t="s">
        <v>229</v>
      </c>
      <c r="AQ12" s="1" t="s">
        <v>230</v>
      </c>
      <c r="AR12" s="1" t="n">
        <f aca="false">DATEDIF(E12,"31/12/2018","y")</f>
        <v>22</v>
      </c>
      <c r="AS12" s="1" t="n">
        <f aca="false">(AI12*6+AJ12*9+IF(AA12="Bien",30,IF(AA12="Abien",20,0))+IF(AR12&lt;20,10,0))*IF(Z12=1,1,IF(AC12=2,0.95,IF(AC12=3,0.9,0.85)))</f>
        <v>142.5</v>
      </c>
      <c r="AT12" s="1" t="n">
        <f aca="false">RANK(AS12,AS$2:AS$437,0)</f>
        <v>325</v>
      </c>
      <c r="AU12" s="1" t="str">
        <f aca="false">IF(O12="Première Session",100+Q12,Q12)</f>
        <v>05.33</v>
      </c>
      <c r="AV12" s="1" t="e">
        <f aca="false">RANK(AU12,AU$2:AU$437,0)</f>
        <v>#VALUE!</v>
      </c>
    </row>
    <row r="13" customFormat="false" ht="12.8" hidden="false" customHeight="false" outlineLevel="0" collapsed="false">
      <c r="A13" s="1" t="s">
        <v>231</v>
      </c>
      <c r="B13" s="1" t="s">
        <v>232</v>
      </c>
      <c r="C13" s="1" t="s">
        <v>78</v>
      </c>
      <c r="D13" s="1" t="s">
        <v>233</v>
      </c>
      <c r="E13" s="2" t="n">
        <v>35864</v>
      </c>
      <c r="F13" s="1" t="s">
        <v>234</v>
      </c>
      <c r="G13" s="1" t="s">
        <v>81</v>
      </c>
      <c r="H13" s="1" t="s">
        <v>53</v>
      </c>
      <c r="I13" s="1" t="s">
        <v>54</v>
      </c>
      <c r="J13" s="1" t="s">
        <v>119</v>
      </c>
      <c r="K13" s="1" t="s">
        <v>235</v>
      </c>
      <c r="L13" s="1" t="s">
        <v>236</v>
      </c>
      <c r="M13" s="1" t="n">
        <v>771425995</v>
      </c>
      <c r="N13" s="1" t="n">
        <v>43</v>
      </c>
      <c r="O13" s="1" t="s">
        <v>58</v>
      </c>
      <c r="P13" s="1" t="s">
        <v>59</v>
      </c>
      <c r="Q13" s="1" t="s">
        <v>237</v>
      </c>
      <c r="R13" s="1" t="s">
        <v>123</v>
      </c>
      <c r="S13" s="1" t="n">
        <v>2018</v>
      </c>
      <c r="T13" s="1" t="s">
        <v>62</v>
      </c>
      <c r="U13" s="1" t="s">
        <v>238</v>
      </c>
      <c r="V13" s="1" t="s">
        <v>64</v>
      </c>
      <c r="W13" s="1" t="s">
        <v>125</v>
      </c>
      <c r="X13" s="1" t="s">
        <v>239</v>
      </c>
      <c r="Y13" s="1" t="s">
        <v>238</v>
      </c>
      <c r="Z13" s="1" t="n">
        <v>1</v>
      </c>
      <c r="AA13" s="1" t="s">
        <v>67</v>
      </c>
      <c r="AB13" s="1" t="s">
        <v>68</v>
      </c>
      <c r="AC13" s="1" t="n">
        <v>2</v>
      </c>
      <c r="AD13" s="1" t="n">
        <v>2011</v>
      </c>
      <c r="AE13" s="1" t="s">
        <v>240</v>
      </c>
      <c r="AF13" s="1" t="s">
        <v>241</v>
      </c>
      <c r="AG13" s="1" t="s">
        <v>242</v>
      </c>
      <c r="AH13" s="1" t="s">
        <v>243</v>
      </c>
      <c r="AI13" s="1" t="n">
        <v>6</v>
      </c>
      <c r="AJ13" s="1" t="n">
        <v>9</v>
      </c>
      <c r="AK13" s="1" t="n">
        <v>9</v>
      </c>
      <c r="AL13" s="1" t="n">
        <v>7</v>
      </c>
      <c r="AM13" s="1" t="n">
        <v>10</v>
      </c>
      <c r="AN13" s="1" t="n">
        <v>221</v>
      </c>
      <c r="AO13" s="1" t="s">
        <v>244</v>
      </c>
      <c r="AP13" s="1" t="n">
        <v>11</v>
      </c>
      <c r="AQ13" s="1" t="s">
        <v>110</v>
      </c>
      <c r="AR13" s="1" t="n">
        <f aca="false">DATEDIF(E13,"31/12/2018","y")</f>
        <v>20</v>
      </c>
      <c r="AS13" s="1" t="n">
        <f aca="false">(AI13*6+AJ13*9+IF(AA13="Bien",30,IF(AA13="Abien",20,0))+IF(AR13&lt;20,10,0))*IF(Z13=1,1,IF(AC13=2,0.95,IF(AC13=3,0.9,0.85)))</f>
        <v>117</v>
      </c>
      <c r="AT13" s="1" t="n">
        <f aca="false">RANK(AS13,AS$2:AS$437,0)</f>
        <v>418</v>
      </c>
      <c r="AU13" s="1" t="str">
        <f aca="false">IF(O13="Première Session",100+Q13,Q13)</f>
        <v>09.53</v>
      </c>
      <c r="AV13" s="1" t="e">
        <f aca="false">RANK(AU13,AU$2:AU$437,0)</f>
        <v>#VALUE!</v>
      </c>
    </row>
    <row r="14" customFormat="false" ht="12.8" hidden="false" customHeight="false" outlineLevel="0" collapsed="false">
      <c r="A14" s="1" t="s">
        <v>245</v>
      </c>
      <c r="B14" s="1" t="s">
        <v>246</v>
      </c>
      <c r="C14" s="1" t="s">
        <v>78</v>
      </c>
      <c r="D14" s="1" t="s">
        <v>247</v>
      </c>
      <c r="E14" s="2" t="n">
        <v>35686</v>
      </c>
      <c r="F14" s="1" t="s">
        <v>248</v>
      </c>
      <c r="G14" s="1" t="s">
        <v>52</v>
      </c>
      <c r="H14" s="1" t="s">
        <v>53</v>
      </c>
      <c r="I14" s="1" t="s">
        <v>54</v>
      </c>
      <c r="J14" s="1" t="s">
        <v>249</v>
      </c>
      <c r="K14" s="1" t="s">
        <v>250</v>
      </c>
      <c r="L14" s="1" t="s">
        <v>251</v>
      </c>
      <c r="M14" s="1" t="n">
        <v>775164422</v>
      </c>
      <c r="N14" s="1" t="n">
        <v>3</v>
      </c>
      <c r="O14" s="1" t="s">
        <v>58</v>
      </c>
      <c r="P14" s="1" t="s">
        <v>59</v>
      </c>
      <c r="Q14" s="1" t="s">
        <v>252</v>
      </c>
      <c r="R14" s="1" t="s">
        <v>61</v>
      </c>
      <c r="S14" s="1" t="n">
        <v>2018</v>
      </c>
      <c r="T14" s="1" t="s">
        <v>62</v>
      </c>
      <c r="U14" s="1" t="s">
        <v>253</v>
      </c>
      <c r="V14" s="1" t="s">
        <v>64</v>
      </c>
      <c r="W14" s="1" t="s">
        <v>254</v>
      </c>
      <c r="X14" s="1" t="s">
        <v>255</v>
      </c>
      <c r="Y14" s="1" t="s">
        <v>253</v>
      </c>
      <c r="Z14" s="1" t="n">
        <v>2</v>
      </c>
      <c r="AA14" s="1" t="s">
        <v>67</v>
      </c>
      <c r="AB14" s="1" t="s">
        <v>68</v>
      </c>
      <c r="AC14" s="1" t="n">
        <v>1</v>
      </c>
      <c r="AD14" s="1" t="n">
        <v>1997</v>
      </c>
      <c r="AE14" s="1" t="s">
        <v>256</v>
      </c>
      <c r="AF14" s="1" t="s">
        <v>190</v>
      </c>
      <c r="AG14" s="1" t="s">
        <v>257</v>
      </c>
      <c r="AH14" s="1" t="s">
        <v>258</v>
      </c>
      <c r="AI14" s="1" t="n">
        <v>12</v>
      </c>
      <c r="AJ14" s="1" t="n">
        <v>13</v>
      </c>
      <c r="AK14" s="1" t="n">
        <v>8</v>
      </c>
      <c r="AL14" s="1" t="n">
        <v>5</v>
      </c>
      <c r="AM14" s="1" t="n">
        <v>7</v>
      </c>
      <c r="AN14" s="1" t="n">
        <v>260</v>
      </c>
      <c r="AO14" s="1" t="n">
        <v>10</v>
      </c>
      <c r="AP14" s="1" t="n">
        <v>10</v>
      </c>
      <c r="AQ14" s="1" t="s">
        <v>230</v>
      </c>
      <c r="AR14" s="1" t="n">
        <f aca="false">DATEDIF(E14,"31/12/2018","y")</f>
        <v>21</v>
      </c>
      <c r="AS14" s="1" t="n">
        <f aca="false">(AI14*6+AJ14*9+IF(AA14="Bien",30,IF(AA14="Abien",20,0))+IF(AR14&lt;20,10,0))*IF(Z14=1,1,IF(AC14=2,0.95,IF(AC14=3,0.9,0.85)))</f>
        <v>160.65</v>
      </c>
      <c r="AT14" s="1" t="n">
        <f aca="false">RANK(AS14,AS$2:AS$437,0)</f>
        <v>232</v>
      </c>
      <c r="AU14" s="1" t="str">
        <f aca="false">IF(O14="Première Session",100+Q14,Q14)</f>
        <v>03.19</v>
      </c>
      <c r="AV14" s="1" t="e">
        <f aca="false">RANK(AU14,AU$2:AU$437,0)</f>
        <v>#VALUE!</v>
      </c>
    </row>
    <row r="15" customFormat="false" ht="12.8" hidden="false" customHeight="false" outlineLevel="0" collapsed="false">
      <c r="A15" s="1" t="s">
        <v>259</v>
      </c>
      <c r="B15" s="1" t="s">
        <v>260</v>
      </c>
      <c r="C15" s="1" t="s">
        <v>78</v>
      </c>
      <c r="D15" s="1" t="s">
        <v>261</v>
      </c>
      <c r="E15" s="2" t="n">
        <v>35128</v>
      </c>
      <c r="F15" s="1" t="s">
        <v>262</v>
      </c>
      <c r="G15" s="1" t="s">
        <v>52</v>
      </c>
      <c r="H15" s="1" t="s">
        <v>53</v>
      </c>
      <c r="I15" s="1" t="s">
        <v>54</v>
      </c>
      <c r="J15" s="1" t="s">
        <v>249</v>
      </c>
      <c r="K15" s="1" t="s">
        <v>263</v>
      </c>
      <c r="L15" s="1" t="s">
        <v>264</v>
      </c>
      <c r="M15" s="1" t="n">
        <v>772449401</v>
      </c>
      <c r="N15" s="1" t="n">
        <v>13</v>
      </c>
      <c r="O15" s="1" t="s">
        <v>58</v>
      </c>
      <c r="P15" s="1" t="s">
        <v>59</v>
      </c>
      <c r="Q15" s="1" t="s">
        <v>265</v>
      </c>
      <c r="R15" s="1" t="s">
        <v>61</v>
      </c>
      <c r="S15" s="1" t="n">
        <v>2017</v>
      </c>
      <c r="T15" s="1" t="s">
        <v>62</v>
      </c>
      <c r="U15" s="1" t="s">
        <v>266</v>
      </c>
      <c r="V15" s="1" t="s">
        <v>64</v>
      </c>
      <c r="W15" s="1" t="s">
        <v>267</v>
      </c>
      <c r="X15" s="1" t="s">
        <v>268</v>
      </c>
      <c r="Y15" s="1" t="s">
        <v>269</v>
      </c>
      <c r="Z15" s="1" t="n">
        <v>3</v>
      </c>
      <c r="AA15" s="1" t="s">
        <v>67</v>
      </c>
      <c r="AB15" s="1" t="s">
        <v>68</v>
      </c>
      <c r="AC15" s="1" t="n">
        <v>2</v>
      </c>
      <c r="AD15" s="1" t="n">
        <v>2006</v>
      </c>
      <c r="AE15" s="1" t="s">
        <v>270</v>
      </c>
      <c r="AF15" s="1" t="s">
        <v>130</v>
      </c>
      <c r="AG15" s="1" t="n">
        <v>11</v>
      </c>
      <c r="AH15" s="1" t="s">
        <v>271</v>
      </c>
      <c r="AI15" s="1" t="n">
        <v>9</v>
      </c>
      <c r="AJ15" s="1" t="n">
        <v>9</v>
      </c>
      <c r="AK15" s="1" t="n">
        <v>6</v>
      </c>
      <c r="AL15" s="1" t="n">
        <v>5</v>
      </c>
      <c r="AM15" s="1" t="n">
        <v>5</v>
      </c>
      <c r="AN15" s="1" t="n">
        <v>211</v>
      </c>
      <c r="AO15" s="1" t="s">
        <v>272</v>
      </c>
      <c r="AP15" s="1" t="n">
        <v>10</v>
      </c>
      <c r="AQ15" s="1" t="n">
        <v>11</v>
      </c>
      <c r="AR15" s="1" t="n">
        <f aca="false">DATEDIF(E15,"31/12/2018","y")</f>
        <v>22</v>
      </c>
      <c r="AS15" s="1" t="n">
        <f aca="false">(AI15*6+AJ15*9+IF(AA15="Bien",30,IF(AA15="Abien",20,0))+IF(AR15&lt;20,10,0))*IF(Z15=1,1,IF(AC15=2,0.95,IF(AC15=3,0.9,0.85)))</f>
        <v>128.25</v>
      </c>
      <c r="AT15" s="1" t="n">
        <f aca="false">RANK(AS15,AS$2:AS$437,0)</f>
        <v>391</v>
      </c>
      <c r="AU15" s="1" t="str">
        <f aca="false">IF(O15="Première Session",100+Q15,Q15)</f>
        <v>07.16</v>
      </c>
      <c r="AV15" s="1" t="e">
        <f aca="false">RANK(AU15,AU$2:AU$437,0)</f>
        <v>#VALUE!</v>
      </c>
    </row>
    <row r="16" customFormat="false" ht="12.8" hidden="false" customHeight="false" outlineLevel="0" collapsed="false">
      <c r="A16" s="1" t="s">
        <v>273</v>
      </c>
      <c r="B16" s="1" t="s">
        <v>274</v>
      </c>
      <c r="C16" s="1" t="s">
        <v>78</v>
      </c>
      <c r="D16" s="1" t="s">
        <v>275</v>
      </c>
      <c r="E16" s="2" t="n">
        <v>35246</v>
      </c>
      <c r="F16" s="1" t="s">
        <v>276</v>
      </c>
      <c r="G16" s="1" t="s">
        <v>81</v>
      </c>
      <c r="H16" s="1" t="s">
        <v>53</v>
      </c>
      <c r="I16" s="1" t="s">
        <v>54</v>
      </c>
      <c r="J16" s="1" t="s">
        <v>249</v>
      </c>
      <c r="K16" s="1" t="s">
        <v>277</v>
      </c>
      <c r="L16" s="1" t="s">
        <v>278</v>
      </c>
      <c r="M16" s="1" t="n">
        <v>784908394</v>
      </c>
      <c r="N16" s="1" t="n">
        <v>30</v>
      </c>
      <c r="O16" s="1" t="s">
        <v>58</v>
      </c>
      <c r="P16" s="1" t="s">
        <v>59</v>
      </c>
      <c r="Q16" s="1" t="s">
        <v>279</v>
      </c>
      <c r="R16" s="1" t="s">
        <v>61</v>
      </c>
      <c r="S16" s="1" t="n">
        <v>2017</v>
      </c>
      <c r="T16" s="1" t="s">
        <v>62</v>
      </c>
      <c r="U16" s="1" t="s">
        <v>280</v>
      </c>
      <c r="V16" s="1" t="s">
        <v>64</v>
      </c>
      <c r="W16" s="1" t="s">
        <v>267</v>
      </c>
      <c r="X16" s="1" t="s">
        <v>281</v>
      </c>
      <c r="Y16" s="1" t="s">
        <v>280</v>
      </c>
      <c r="Z16" s="1" t="n">
        <v>1</v>
      </c>
      <c r="AA16" s="1" t="s">
        <v>67</v>
      </c>
      <c r="AB16" s="1" t="s">
        <v>68</v>
      </c>
      <c r="AC16" s="1" t="n">
        <v>1</v>
      </c>
      <c r="AD16" s="1" t="n">
        <v>2003</v>
      </c>
      <c r="AE16" s="1" t="s">
        <v>282</v>
      </c>
      <c r="AF16" s="1" t="s">
        <v>283</v>
      </c>
      <c r="AG16" s="1" t="s">
        <v>284</v>
      </c>
      <c r="AH16" s="1" t="n">
        <v>0</v>
      </c>
      <c r="AI16" s="1" t="n">
        <v>18</v>
      </c>
      <c r="AJ16" s="1" t="n">
        <v>13</v>
      </c>
      <c r="AK16" s="1" t="n">
        <v>11</v>
      </c>
      <c r="AL16" s="1" t="n">
        <v>6</v>
      </c>
      <c r="AM16" s="1" t="n">
        <v>5</v>
      </c>
      <c r="AN16" s="1" t="n">
        <v>295</v>
      </c>
      <c r="AO16" s="1" t="s">
        <v>285</v>
      </c>
      <c r="AP16" s="1" t="s">
        <v>285</v>
      </c>
      <c r="AQ16" s="1" t="s">
        <v>177</v>
      </c>
      <c r="AR16" s="1" t="n">
        <f aca="false">DATEDIF(E16,"31/12/2018","y")</f>
        <v>22</v>
      </c>
      <c r="AS16" s="1" t="n">
        <f aca="false">(AI16*6+AJ16*9+IF(AA16="Bien",30,IF(AA16="Abien",20,0))+IF(AR16&lt;20,10,0))*IF(Z16=1,1,IF(AC16=2,0.95,IF(AC16=3,0.9,0.85)))</f>
        <v>225</v>
      </c>
      <c r="AT16" s="1" t="n">
        <f aca="false">RANK(AS16,AS$2:AS$437,0)</f>
        <v>38</v>
      </c>
      <c r="AU16" s="1" t="str">
        <f aca="false">IF(O16="Première Session",100+Q16,Q16)</f>
        <v>05.39</v>
      </c>
      <c r="AV16" s="1" t="e">
        <f aca="false">RANK(AU16,AU$2:AU$437,0)</f>
        <v>#VALUE!</v>
      </c>
    </row>
    <row r="17" customFormat="false" ht="12.8" hidden="false" customHeight="false" outlineLevel="0" collapsed="false">
      <c r="A17" s="1" t="s">
        <v>286</v>
      </c>
      <c r="B17" s="1" t="s">
        <v>287</v>
      </c>
      <c r="C17" s="1" t="s">
        <v>78</v>
      </c>
      <c r="D17" s="1" t="s">
        <v>288</v>
      </c>
      <c r="E17" s="2" t="n">
        <v>34731</v>
      </c>
      <c r="F17" s="1" t="s">
        <v>289</v>
      </c>
      <c r="G17" s="1" t="s">
        <v>81</v>
      </c>
      <c r="H17" s="1" t="s">
        <v>53</v>
      </c>
      <c r="I17" s="1" t="s">
        <v>54</v>
      </c>
      <c r="J17" s="1" t="s">
        <v>290</v>
      </c>
      <c r="K17" s="1" t="s">
        <v>291</v>
      </c>
      <c r="L17" s="1" t="s">
        <v>292</v>
      </c>
      <c r="M17" s="1" t="n">
        <v>782558171</v>
      </c>
      <c r="N17" s="1" t="n">
        <v>13</v>
      </c>
      <c r="O17" s="1" t="s">
        <v>58</v>
      </c>
      <c r="P17" s="1" t="s">
        <v>59</v>
      </c>
      <c r="Q17" s="1" t="s">
        <v>293</v>
      </c>
      <c r="R17" s="1" t="s">
        <v>61</v>
      </c>
      <c r="S17" s="1" t="n">
        <v>2017</v>
      </c>
      <c r="T17" s="1" t="s">
        <v>294</v>
      </c>
      <c r="U17" s="1" t="s">
        <v>295</v>
      </c>
      <c r="V17" s="1" t="s">
        <v>64</v>
      </c>
      <c r="W17" s="1" t="s">
        <v>106</v>
      </c>
      <c r="X17" s="1" t="s">
        <v>296</v>
      </c>
      <c r="Y17" s="1" t="s">
        <v>295</v>
      </c>
      <c r="Z17" s="1" t="n">
        <v>1</v>
      </c>
      <c r="AA17" s="1" t="s">
        <v>67</v>
      </c>
      <c r="AB17" s="1" t="s">
        <v>68</v>
      </c>
      <c r="AC17" s="1" t="n">
        <v>1</v>
      </c>
      <c r="AD17" s="1" t="n">
        <v>2002</v>
      </c>
      <c r="AE17" s="1" t="s">
        <v>297</v>
      </c>
      <c r="AF17" s="1" t="s">
        <v>298</v>
      </c>
      <c r="AG17" s="1" t="s">
        <v>299</v>
      </c>
      <c r="AH17" s="1" t="s">
        <v>300</v>
      </c>
      <c r="AI17" s="1" t="n">
        <v>8</v>
      </c>
      <c r="AJ17" s="1" t="n">
        <v>11</v>
      </c>
      <c r="AK17" s="1" t="n">
        <v>12</v>
      </c>
      <c r="AL17" s="1" t="n">
        <v>9</v>
      </c>
      <c r="AM17" s="1" t="n">
        <v>8</v>
      </c>
      <c r="AN17" s="1" t="n">
        <v>270</v>
      </c>
      <c r="AO17" s="1" t="n">
        <v>10</v>
      </c>
      <c r="AP17" s="1" t="n">
        <v>10</v>
      </c>
      <c r="AQ17" s="1" t="s">
        <v>301</v>
      </c>
      <c r="AR17" s="1" t="n">
        <f aca="false">DATEDIF(E17,"31/12/2018","y")</f>
        <v>23</v>
      </c>
      <c r="AS17" s="1" t="n">
        <f aca="false">(AI17*6+AJ17*9+IF(AA17="Bien",30,IF(AA17="Abien",20,0))+IF(AR17&lt;20,10,0))*IF(Z17=1,1,IF(AC17=2,0.95,IF(AC17=3,0.9,0.85)))</f>
        <v>147</v>
      </c>
      <c r="AT17" s="1" t="n">
        <f aca="false">RANK(AS17,AS$2:AS$437,0)</f>
        <v>302</v>
      </c>
      <c r="AU17" s="1" t="str">
        <f aca="false">IF(O17="Première Session",100+Q17,Q17)</f>
        <v>06.26</v>
      </c>
      <c r="AV17" s="1" t="e">
        <f aca="false">RANK(AU17,AU$2:AU$437,0)</f>
        <v>#VALUE!</v>
      </c>
    </row>
    <row r="18" customFormat="false" ht="12.8" hidden="false" customHeight="false" outlineLevel="0" collapsed="false">
      <c r="A18" s="1" t="s">
        <v>302</v>
      </c>
      <c r="B18" s="1" t="s">
        <v>303</v>
      </c>
      <c r="C18" s="1" t="s">
        <v>78</v>
      </c>
      <c r="D18" s="1" t="s">
        <v>288</v>
      </c>
      <c r="E18" s="2" t="n">
        <v>36164</v>
      </c>
      <c r="F18" s="1" t="s">
        <v>165</v>
      </c>
      <c r="G18" s="1" t="s">
        <v>81</v>
      </c>
      <c r="H18" s="1" t="s">
        <v>53</v>
      </c>
      <c r="I18" s="1" t="s">
        <v>54</v>
      </c>
      <c r="J18" s="1" t="s">
        <v>166</v>
      </c>
      <c r="K18" s="1" t="s">
        <v>304</v>
      </c>
      <c r="L18" s="1" t="s">
        <v>305</v>
      </c>
      <c r="M18" s="1" t="n">
        <v>783201989</v>
      </c>
      <c r="N18" s="1" t="n">
        <v>20</v>
      </c>
      <c r="O18" s="1" t="s">
        <v>58</v>
      </c>
      <c r="P18" s="1" t="s">
        <v>59</v>
      </c>
      <c r="Q18" s="1" t="s">
        <v>306</v>
      </c>
      <c r="R18" s="1" t="s">
        <v>61</v>
      </c>
      <c r="S18" s="1" t="n">
        <v>2018</v>
      </c>
      <c r="T18" s="1" t="s">
        <v>62</v>
      </c>
      <c r="U18" s="1" t="s">
        <v>307</v>
      </c>
      <c r="V18" s="1" t="s">
        <v>64</v>
      </c>
      <c r="W18" s="1" t="s">
        <v>308</v>
      </c>
      <c r="X18" s="1" t="s">
        <v>309</v>
      </c>
      <c r="Y18" s="1" t="s">
        <v>307</v>
      </c>
      <c r="Z18" s="1" t="n">
        <v>1</v>
      </c>
      <c r="AA18" s="1" t="s">
        <v>67</v>
      </c>
      <c r="AB18" s="1" t="s">
        <v>68</v>
      </c>
      <c r="AC18" s="1" t="n">
        <v>1</v>
      </c>
      <c r="AD18" s="1" t="n">
        <v>2011</v>
      </c>
      <c r="AE18" s="1" t="s">
        <v>310</v>
      </c>
      <c r="AF18" s="1" t="s">
        <v>311</v>
      </c>
      <c r="AG18" s="1" t="s">
        <v>312</v>
      </c>
      <c r="AH18" s="1" t="s">
        <v>313</v>
      </c>
      <c r="AI18" s="1" t="n">
        <v>12</v>
      </c>
      <c r="AJ18" s="1" t="n">
        <v>8</v>
      </c>
      <c r="AK18" s="1" t="n">
        <v>10</v>
      </c>
      <c r="AL18" s="1" t="n">
        <v>12</v>
      </c>
      <c r="AM18" s="1" t="n">
        <v>15</v>
      </c>
      <c r="AN18" s="1" t="n">
        <v>260</v>
      </c>
      <c r="AO18" s="1" t="n">
        <v>10</v>
      </c>
      <c r="AP18" s="1" t="n">
        <v>10</v>
      </c>
      <c r="AQ18" s="1" t="s">
        <v>314</v>
      </c>
      <c r="AR18" s="1" t="n">
        <f aca="false">DATEDIF(E18,"31/12/2018","y")</f>
        <v>19</v>
      </c>
      <c r="AS18" s="1" t="n">
        <f aca="false">(AI18*6+AJ18*9+IF(AA18="Bien",30,IF(AA18="Abien",20,0))+IF(AR18&lt;20,10,0))*IF(Z18=1,1,IF(AC18=2,0.95,IF(AC18=3,0.9,0.85)))</f>
        <v>154</v>
      </c>
      <c r="AT18" s="1" t="n">
        <f aca="false">RANK(AS18,AS$2:AS$437,0)</f>
        <v>263</v>
      </c>
      <c r="AU18" s="1" t="str">
        <f aca="false">IF(O18="Première Session",100+Q18,Q18)</f>
        <v>04.96</v>
      </c>
      <c r="AV18" s="1" t="e">
        <f aca="false">RANK(AU18,AU$2:AU$437,0)</f>
        <v>#VALUE!</v>
      </c>
    </row>
    <row r="19" customFormat="false" ht="12.8" hidden="false" customHeight="false" outlineLevel="0" collapsed="false">
      <c r="A19" s="1" t="s">
        <v>315</v>
      </c>
      <c r="B19" s="1" t="s">
        <v>316</v>
      </c>
      <c r="C19" s="1" t="s">
        <v>78</v>
      </c>
      <c r="D19" s="1" t="s">
        <v>317</v>
      </c>
      <c r="E19" s="2" t="n">
        <v>35811</v>
      </c>
      <c r="F19" s="1" t="s">
        <v>318</v>
      </c>
      <c r="G19" s="1" t="s">
        <v>52</v>
      </c>
      <c r="H19" s="1" t="s">
        <v>53</v>
      </c>
      <c r="I19" s="1" t="s">
        <v>54</v>
      </c>
      <c r="J19" s="1" t="s">
        <v>319</v>
      </c>
      <c r="K19" s="1" t="s">
        <v>320</v>
      </c>
      <c r="L19" s="1" t="s">
        <v>321</v>
      </c>
      <c r="M19" s="1" t="n">
        <v>785132889</v>
      </c>
      <c r="N19" s="1" t="n">
        <v>60</v>
      </c>
      <c r="O19" s="1" t="s">
        <v>58</v>
      </c>
      <c r="P19" s="1" t="s">
        <v>102</v>
      </c>
      <c r="Q19" s="1" t="s">
        <v>322</v>
      </c>
      <c r="R19" s="1" t="s">
        <v>104</v>
      </c>
      <c r="S19" s="1" t="n">
        <v>2017</v>
      </c>
      <c r="T19" s="1" t="s">
        <v>62</v>
      </c>
      <c r="U19" s="1" t="s">
        <v>323</v>
      </c>
      <c r="V19" s="1" t="s">
        <v>64</v>
      </c>
      <c r="W19" s="1" t="s">
        <v>324</v>
      </c>
      <c r="X19" s="1" t="s">
        <v>325</v>
      </c>
      <c r="Y19" s="1" t="s">
        <v>323</v>
      </c>
      <c r="Z19" s="1" t="n">
        <v>1</v>
      </c>
      <c r="AA19" s="1" t="s">
        <v>67</v>
      </c>
      <c r="AB19" s="1" t="s">
        <v>68</v>
      </c>
      <c r="AC19" s="1" t="n">
        <v>2</v>
      </c>
      <c r="AD19" s="1" t="n">
        <v>2002</v>
      </c>
      <c r="AE19" s="1" t="s">
        <v>326</v>
      </c>
      <c r="AF19" s="1" t="s">
        <v>327</v>
      </c>
      <c r="AG19" s="1" t="s">
        <v>328</v>
      </c>
      <c r="AH19" s="1" t="s">
        <v>329</v>
      </c>
      <c r="AI19" s="1" t="n">
        <v>11</v>
      </c>
      <c r="AJ19" s="1" t="n">
        <v>8</v>
      </c>
      <c r="AK19" s="1" t="n">
        <v>7</v>
      </c>
      <c r="AL19" s="1" t="n">
        <v>8</v>
      </c>
      <c r="AM19" s="1" t="n">
        <v>4</v>
      </c>
      <c r="AN19" s="1" t="n">
        <v>220</v>
      </c>
      <c r="AO19" s="1" t="s">
        <v>330</v>
      </c>
      <c r="AP19" s="1" t="s">
        <v>331</v>
      </c>
      <c r="AQ19" s="1" t="s">
        <v>332</v>
      </c>
      <c r="AR19" s="1" t="n">
        <f aca="false">DATEDIF(E19,"31/12/2018","y")</f>
        <v>20</v>
      </c>
      <c r="AS19" s="1" t="n">
        <f aca="false">(AI19*6+AJ19*9+IF(AA19="Bien",30,IF(AA19="Abien",20,0))+IF(AR19&lt;20,10,0))*IF(Z19=1,1,IF(AC19=2,0.95,IF(AC19=3,0.9,0.85)))</f>
        <v>138</v>
      </c>
      <c r="AT19" s="1" t="n">
        <f aca="false">RANK(AS19,AS$2:AS$437,0)</f>
        <v>350</v>
      </c>
      <c r="AU19" s="1" t="str">
        <f aca="false">IF(O19="Première Session",100+Q19,Q19)</f>
        <v>10.00</v>
      </c>
      <c r="AV19" s="1" t="e">
        <f aca="false">RANK(AU19,AU$2:AU$437,0)</f>
        <v>#VALUE!</v>
      </c>
    </row>
    <row r="20" customFormat="false" ht="12.8" hidden="false" customHeight="false" outlineLevel="0" collapsed="false">
      <c r="A20" s="1" t="s">
        <v>333</v>
      </c>
      <c r="B20" s="1" t="s">
        <v>334</v>
      </c>
      <c r="C20" s="1" t="s">
        <v>78</v>
      </c>
      <c r="D20" s="1" t="s">
        <v>335</v>
      </c>
      <c r="E20" s="2" t="n">
        <v>36062</v>
      </c>
      <c r="F20" s="1" t="s">
        <v>336</v>
      </c>
      <c r="G20" s="1" t="s">
        <v>81</v>
      </c>
      <c r="H20" s="1" t="s">
        <v>53</v>
      </c>
      <c r="I20" s="1" t="s">
        <v>54</v>
      </c>
      <c r="J20" s="1" t="s">
        <v>337</v>
      </c>
      <c r="K20" s="1" t="s">
        <v>338</v>
      </c>
      <c r="L20" s="1" t="s">
        <v>339</v>
      </c>
      <c r="M20" s="1" t="n">
        <v>774784897</v>
      </c>
      <c r="N20" s="1" t="n">
        <v>3</v>
      </c>
      <c r="O20" s="1" t="s">
        <v>58</v>
      </c>
      <c r="P20" s="1" t="s">
        <v>59</v>
      </c>
      <c r="Q20" s="1" t="s">
        <v>340</v>
      </c>
      <c r="R20" s="1" t="s">
        <v>61</v>
      </c>
      <c r="S20" s="1" t="n">
        <v>2018</v>
      </c>
      <c r="T20" s="1" t="s">
        <v>62</v>
      </c>
      <c r="U20" s="1" t="s">
        <v>341</v>
      </c>
      <c r="V20" s="1" t="s">
        <v>64</v>
      </c>
      <c r="W20" s="1" t="s">
        <v>342</v>
      </c>
      <c r="X20" s="1" t="s">
        <v>343</v>
      </c>
      <c r="Y20" s="1" t="s">
        <v>344</v>
      </c>
      <c r="Z20" s="1" t="n">
        <v>1</v>
      </c>
      <c r="AA20" s="1" t="s">
        <v>67</v>
      </c>
      <c r="AB20" s="1" t="s">
        <v>68</v>
      </c>
      <c r="AC20" s="1" t="n">
        <v>2</v>
      </c>
      <c r="AD20" s="1" t="n">
        <v>1998</v>
      </c>
      <c r="AE20" s="1" t="s">
        <v>345</v>
      </c>
      <c r="AF20" s="1" t="s">
        <v>346</v>
      </c>
      <c r="AG20" s="1" t="s">
        <v>347</v>
      </c>
      <c r="AH20" s="1" t="s">
        <v>348</v>
      </c>
      <c r="AI20" s="1" t="n">
        <v>6</v>
      </c>
      <c r="AJ20" s="1" t="n">
        <v>7</v>
      </c>
      <c r="AK20" s="1" t="n">
        <v>8</v>
      </c>
      <c r="AL20" s="1" t="n">
        <v>6</v>
      </c>
      <c r="AM20" s="1" t="n">
        <v>6</v>
      </c>
      <c r="AN20" s="1" t="n">
        <v>208</v>
      </c>
      <c r="AO20" s="1" t="n">
        <v>8</v>
      </c>
      <c r="AP20" s="1" t="s">
        <v>349</v>
      </c>
      <c r="AQ20" s="1" t="s">
        <v>145</v>
      </c>
      <c r="AR20" s="1" t="n">
        <f aca="false">DATEDIF(E20,"31/12/2018","y")</f>
        <v>20</v>
      </c>
      <c r="AS20" s="1" t="n">
        <f aca="false">(AI20*6+AJ20*9+IF(AA20="Bien",30,IF(AA20="Abien",20,0))+IF(AR20&lt;20,10,0))*IF(Z20=1,1,IF(AC20=2,0.95,IF(AC20=3,0.9,0.85)))</f>
        <v>99</v>
      </c>
      <c r="AT20" s="1" t="n">
        <f aca="false">RANK(AS20,AS$2:AS$437,0)</f>
        <v>433</v>
      </c>
      <c r="AU20" s="1" t="str">
        <f aca="false">IF(O20="Première Session",100+Q20,Q20)</f>
        <v>03.81</v>
      </c>
      <c r="AV20" s="1" t="e">
        <f aca="false">RANK(AU20,AU$2:AU$437,0)</f>
        <v>#VALUE!</v>
      </c>
    </row>
    <row r="21" customFormat="false" ht="12.8" hidden="false" customHeight="false" outlineLevel="0" collapsed="false">
      <c r="A21" s="1" t="s">
        <v>350</v>
      </c>
      <c r="B21" s="1" t="s">
        <v>351</v>
      </c>
      <c r="C21" s="1" t="s">
        <v>78</v>
      </c>
      <c r="D21" s="1" t="s">
        <v>352</v>
      </c>
      <c r="E21" s="2" t="n">
        <v>36737</v>
      </c>
      <c r="F21" s="1" t="s">
        <v>353</v>
      </c>
      <c r="G21" s="1" t="s">
        <v>81</v>
      </c>
      <c r="H21" s="1" t="s">
        <v>53</v>
      </c>
      <c r="I21" s="1" t="s">
        <v>54</v>
      </c>
      <c r="J21" s="1" t="s">
        <v>354</v>
      </c>
      <c r="K21" s="1" t="s">
        <v>355</v>
      </c>
      <c r="L21" s="1" t="s">
        <v>356</v>
      </c>
      <c r="M21" s="1" t="n">
        <v>772451528</v>
      </c>
      <c r="N21" s="1" t="n">
        <v>60</v>
      </c>
      <c r="O21" s="1" t="s">
        <v>200</v>
      </c>
      <c r="P21" s="1" t="s">
        <v>102</v>
      </c>
      <c r="Q21" s="1" t="s">
        <v>349</v>
      </c>
      <c r="R21" s="1" t="s">
        <v>104</v>
      </c>
      <c r="S21" s="1" t="n">
        <v>2018</v>
      </c>
      <c r="T21" s="1" t="s">
        <v>294</v>
      </c>
      <c r="U21" s="1" t="s">
        <v>357</v>
      </c>
      <c r="V21" s="1" t="s">
        <v>64</v>
      </c>
      <c r="W21" s="1" t="s">
        <v>358</v>
      </c>
      <c r="X21" s="1" t="s">
        <v>353</v>
      </c>
      <c r="Y21" s="1" t="s">
        <v>359</v>
      </c>
      <c r="Z21" s="1" t="n">
        <v>1</v>
      </c>
      <c r="AA21" s="1" t="s">
        <v>89</v>
      </c>
      <c r="AB21" s="1" t="s">
        <v>68</v>
      </c>
      <c r="AC21" s="1" t="n">
        <v>1</v>
      </c>
      <c r="AD21" s="1" t="n">
        <v>2005</v>
      </c>
      <c r="AE21" s="1" t="s">
        <v>360</v>
      </c>
      <c r="AF21" s="1" t="s">
        <v>110</v>
      </c>
      <c r="AG21" s="1" t="s">
        <v>361</v>
      </c>
      <c r="AH21" s="1" t="s">
        <v>160</v>
      </c>
      <c r="AI21" s="1" t="n">
        <v>10</v>
      </c>
      <c r="AJ21" s="1" t="n">
        <v>15</v>
      </c>
      <c r="AK21" s="1" t="n">
        <v>13</v>
      </c>
      <c r="AL21" s="1" t="n">
        <v>12</v>
      </c>
      <c r="AM21" s="1" t="n">
        <v>10</v>
      </c>
      <c r="AN21" s="1" t="n">
        <v>333</v>
      </c>
      <c r="AO21" s="1" t="s">
        <v>362</v>
      </c>
      <c r="AP21" s="1" t="s">
        <v>362</v>
      </c>
      <c r="AQ21" s="1" t="s">
        <v>363</v>
      </c>
      <c r="AR21" s="1" t="n">
        <f aca="false">DATEDIF(E21,"31/12/2018","y")</f>
        <v>18</v>
      </c>
      <c r="AS21" s="1" t="n">
        <f aca="false">(AI21*6+AJ21*9+IF(AA21="Bien",30,IF(AA21="Abien",20,0))+IF(AR21&lt;20,10,0))*IF(Z21=1,1,IF(AC21=2,0.95,IF(AC21=3,0.9,0.85)))</f>
        <v>225</v>
      </c>
      <c r="AT21" s="1" t="n">
        <f aca="false">RANK(AS21,AS$2:AS$437,0)</f>
        <v>38</v>
      </c>
      <c r="AU21" s="1" t="e">
        <f aca="false">IF(O21="Première Session",100+Q21,Q21)</f>
        <v>#VALUE!</v>
      </c>
      <c r="AV21" s="1" t="e">
        <f aca="false">RANK(AU21,AU$2:AU$437,0)</f>
        <v>#VALUE!</v>
      </c>
    </row>
    <row r="22" customFormat="false" ht="12.8" hidden="false" customHeight="false" outlineLevel="0" collapsed="false">
      <c r="A22" s="1" t="s">
        <v>364</v>
      </c>
      <c r="B22" s="1" t="s">
        <v>365</v>
      </c>
      <c r="C22" s="1" t="s">
        <v>366</v>
      </c>
      <c r="D22" s="1" t="s">
        <v>367</v>
      </c>
      <c r="E22" s="2" t="n">
        <v>35983</v>
      </c>
      <c r="F22" s="1" t="s">
        <v>368</v>
      </c>
      <c r="G22" s="1" t="s">
        <v>81</v>
      </c>
      <c r="H22" s="1" t="s">
        <v>53</v>
      </c>
      <c r="I22" s="1" t="s">
        <v>54</v>
      </c>
      <c r="J22" s="1" t="s">
        <v>337</v>
      </c>
      <c r="K22" s="1" t="s">
        <v>369</v>
      </c>
      <c r="L22" s="1" t="s">
        <v>369</v>
      </c>
      <c r="M22" s="1" t="n">
        <v>776245347</v>
      </c>
      <c r="N22" s="1" t="n">
        <v>60</v>
      </c>
      <c r="O22" s="1" t="s">
        <v>200</v>
      </c>
      <c r="P22" s="1" t="s">
        <v>102</v>
      </c>
      <c r="Q22" s="1" t="s">
        <v>370</v>
      </c>
      <c r="R22" s="1" t="s">
        <v>104</v>
      </c>
      <c r="S22" s="1" t="n">
        <v>2018</v>
      </c>
      <c r="T22" s="1" t="s">
        <v>294</v>
      </c>
      <c r="U22" s="1" t="s">
        <v>371</v>
      </c>
      <c r="V22" s="1" t="s">
        <v>64</v>
      </c>
      <c r="W22" s="1" t="s">
        <v>342</v>
      </c>
      <c r="X22" s="1" t="s">
        <v>368</v>
      </c>
      <c r="Y22" s="1" t="s">
        <v>371</v>
      </c>
      <c r="Z22" s="1" t="n">
        <v>1</v>
      </c>
      <c r="AA22" s="1" t="s">
        <v>89</v>
      </c>
      <c r="AB22" s="1" t="s">
        <v>68</v>
      </c>
      <c r="AC22" s="1" t="n">
        <v>1</v>
      </c>
      <c r="AD22" s="1" t="n">
        <v>1998</v>
      </c>
      <c r="AE22" s="1" t="s">
        <v>372</v>
      </c>
      <c r="AF22" s="1" t="s">
        <v>373</v>
      </c>
      <c r="AG22" s="1" t="s">
        <v>374</v>
      </c>
      <c r="AH22" s="1" t="s">
        <v>375</v>
      </c>
      <c r="AI22" s="1" t="n">
        <v>12</v>
      </c>
      <c r="AJ22" s="1" t="n">
        <v>11</v>
      </c>
      <c r="AK22" s="1" t="n">
        <v>13</v>
      </c>
      <c r="AL22" s="1" t="n">
        <v>16</v>
      </c>
      <c r="AM22" s="1" t="n">
        <v>9</v>
      </c>
      <c r="AN22" s="1" t="n">
        <v>324</v>
      </c>
      <c r="AO22" s="1" t="n">
        <v>12</v>
      </c>
      <c r="AP22" s="1" t="n">
        <v>12</v>
      </c>
      <c r="AQ22" s="1" t="s">
        <v>190</v>
      </c>
      <c r="AR22" s="1" t="n">
        <f aca="false">DATEDIF(E22,"31/12/2018","y")</f>
        <v>20</v>
      </c>
      <c r="AS22" s="1" t="n">
        <f aca="false">(AI22*6+AJ22*9+IF(AA22="Bien",30,IF(AA22="Abien",20,0))+IF(AR22&lt;20,10,0))*IF(Z22=1,1,IF(AC22=2,0.95,IF(AC22=3,0.9,0.85)))</f>
        <v>191</v>
      </c>
      <c r="AT22" s="1" t="n">
        <f aca="false">RANK(AS22,AS$2:AS$437,0)</f>
        <v>117</v>
      </c>
      <c r="AU22" s="1" t="e">
        <f aca="false">IF(O22="Première Session",100+Q22,Q22)</f>
        <v>#VALUE!</v>
      </c>
      <c r="AV22" s="1" t="e">
        <f aca="false">RANK(AU22,AU$2:AU$437,0)</f>
        <v>#VALUE!</v>
      </c>
    </row>
    <row r="23" customFormat="false" ht="12.8" hidden="false" customHeight="false" outlineLevel="0" collapsed="false">
      <c r="A23" s="1" t="s">
        <v>376</v>
      </c>
      <c r="B23" s="1" t="s">
        <v>377</v>
      </c>
      <c r="C23" s="1" t="s">
        <v>366</v>
      </c>
      <c r="D23" s="1" t="s">
        <v>378</v>
      </c>
      <c r="E23" s="2" t="n">
        <v>35805</v>
      </c>
      <c r="F23" s="1" t="s">
        <v>379</v>
      </c>
      <c r="G23" s="1" t="s">
        <v>52</v>
      </c>
      <c r="H23" s="1" t="s">
        <v>53</v>
      </c>
      <c r="I23" s="1" t="s">
        <v>54</v>
      </c>
      <c r="J23" s="1" t="s">
        <v>337</v>
      </c>
      <c r="K23" s="1" t="s">
        <v>380</v>
      </c>
      <c r="L23" s="1" t="s">
        <v>381</v>
      </c>
      <c r="M23" s="1" t="n">
        <v>772527674</v>
      </c>
      <c r="N23" s="1" t="n">
        <v>60</v>
      </c>
      <c r="O23" s="1" t="s">
        <v>200</v>
      </c>
      <c r="P23" s="1" t="s">
        <v>382</v>
      </c>
      <c r="Q23" s="1" t="s">
        <v>383</v>
      </c>
      <c r="R23" s="1" t="s">
        <v>104</v>
      </c>
      <c r="S23" s="1" t="n">
        <v>2017</v>
      </c>
      <c r="T23" s="1" t="s">
        <v>294</v>
      </c>
      <c r="U23" s="1" t="s">
        <v>384</v>
      </c>
      <c r="V23" s="1" t="s">
        <v>64</v>
      </c>
      <c r="W23" s="1" t="s">
        <v>342</v>
      </c>
      <c r="X23" s="1" t="s">
        <v>385</v>
      </c>
      <c r="Y23" s="1" t="s">
        <v>386</v>
      </c>
      <c r="Z23" s="1" t="n">
        <v>1</v>
      </c>
      <c r="AA23" s="1" t="s">
        <v>67</v>
      </c>
      <c r="AB23" s="1" t="s">
        <v>68</v>
      </c>
      <c r="AC23" s="1" t="n">
        <v>1</v>
      </c>
      <c r="AD23" s="1" t="n">
        <v>2004</v>
      </c>
      <c r="AE23" s="1" t="s">
        <v>387</v>
      </c>
      <c r="AF23" s="1" t="s">
        <v>388</v>
      </c>
      <c r="AG23" s="1" t="s">
        <v>240</v>
      </c>
      <c r="AH23" s="1" t="s">
        <v>389</v>
      </c>
      <c r="AI23" s="1" t="n">
        <v>9</v>
      </c>
      <c r="AJ23" s="1" t="n">
        <v>10</v>
      </c>
      <c r="AK23" s="1" t="n">
        <v>8</v>
      </c>
      <c r="AL23" s="1" t="n">
        <v>11</v>
      </c>
      <c r="AM23" s="1" t="n">
        <v>14</v>
      </c>
      <c r="AN23" s="1" t="n">
        <v>274</v>
      </c>
      <c r="AO23" s="1" t="s">
        <v>390</v>
      </c>
      <c r="AP23" s="1" t="s">
        <v>390</v>
      </c>
      <c r="AQ23" s="1" t="s">
        <v>301</v>
      </c>
      <c r="AR23" s="1" t="n">
        <f aca="false">DATEDIF(E23,"31/12/2018","y")</f>
        <v>20</v>
      </c>
      <c r="AS23" s="1" t="n">
        <f aca="false">(AI23*6+AJ23*9+IF(AA23="Bien",30,IF(AA23="Abien",20,0))+IF(AR23&lt;20,10,0))*IF(Z23=1,1,IF(AC23=2,0.95,IF(AC23=3,0.9,0.85)))</f>
        <v>144</v>
      </c>
      <c r="AT23" s="1" t="n">
        <f aca="false">RANK(AS23,AS$2:AS$437,0)</f>
        <v>314</v>
      </c>
      <c r="AU23" s="1" t="e">
        <f aca="false">IF(O23="Première Session",100+Q23,Q23)</f>
        <v>#VALUE!</v>
      </c>
    </row>
    <row r="24" customFormat="false" ht="12.8" hidden="false" customHeight="false" outlineLevel="0" collapsed="false">
      <c r="A24" s="1" t="s">
        <v>391</v>
      </c>
      <c r="B24" s="1" t="s">
        <v>392</v>
      </c>
      <c r="C24" s="1" t="s">
        <v>393</v>
      </c>
      <c r="D24" s="1" t="s">
        <v>394</v>
      </c>
      <c r="E24" s="2" t="n">
        <v>36145</v>
      </c>
      <c r="F24" s="1" t="s">
        <v>395</v>
      </c>
      <c r="G24" s="1" t="s">
        <v>81</v>
      </c>
      <c r="H24" s="1" t="s">
        <v>53</v>
      </c>
      <c r="I24" s="1" t="s">
        <v>54</v>
      </c>
      <c r="J24" s="1" t="s">
        <v>396</v>
      </c>
      <c r="K24" s="1" t="s">
        <v>397</v>
      </c>
      <c r="L24" s="1" t="s">
        <v>398</v>
      </c>
      <c r="M24" s="1" t="n">
        <v>771104728</v>
      </c>
      <c r="N24" s="1" t="n">
        <v>33</v>
      </c>
      <c r="O24" s="1" t="s">
        <v>58</v>
      </c>
      <c r="P24" s="1" t="s">
        <v>59</v>
      </c>
      <c r="Q24" s="1" t="s">
        <v>399</v>
      </c>
      <c r="R24" s="1" t="s">
        <v>61</v>
      </c>
      <c r="S24" s="1" t="n">
        <v>2018</v>
      </c>
      <c r="T24" s="1" t="s">
        <v>294</v>
      </c>
      <c r="U24" s="1" t="s">
        <v>400</v>
      </c>
      <c r="V24" s="1" t="s">
        <v>64</v>
      </c>
      <c r="W24" s="1" t="s">
        <v>401</v>
      </c>
      <c r="X24" s="1" t="s">
        <v>395</v>
      </c>
      <c r="Y24" s="1" t="s">
        <v>402</v>
      </c>
      <c r="Z24" s="1" t="n">
        <v>1</v>
      </c>
      <c r="AA24" s="1" t="s">
        <v>67</v>
      </c>
      <c r="AB24" s="1" t="s">
        <v>68</v>
      </c>
      <c r="AC24" s="1" t="n">
        <v>1</v>
      </c>
      <c r="AD24" s="1" t="n">
        <v>1998</v>
      </c>
      <c r="AE24" s="1" t="s">
        <v>159</v>
      </c>
      <c r="AF24" s="1" t="s">
        <v>403</v>
      </c>
      <c r="AG24" s="1" t="s">
        <v>404</v>
      </c>
      <c r="AH24" s="1" t="s">
        <v>90</v>
      </c>
      <c r="AI24" s="1" t="n">
        <v>12</v>
      </c>
      <c r="AJ24" s="1" t="n">
        <v>10</v>
      </c>
      <c r="AK24" s="1" t="n">
        <v>10</v>
      </c>
      <c r="AL24" s="1" t="n">
        <v>11</v>
      </c>
      <c r="AM24" s="1" t="n">
        <v>11</v>
      </c>
      <c r="AN24" s="1" t="n">
        <v>293</v>
      </c>
      <c r="AO24" s="1" t="s">
        <v>405</v>
      </c>
      <c r="AP24" s="1" t="s">
        <v>405</v>
      </c>
      <c r="AQ24" s="1" t="n">
        <v>11</v>
      </c>
      <c r="AR24" s="1" t="n">
        <f aca="false">DATEDIF(E24,"31/12/2018","y")</f>
        <v>20</v>
      </c>
      <c r="AS24" s="1" t="n">
        <f aca="false">(AI24*6+AJ24*9+IF(AA24="Bien",30,IF(AA24="Abien",20,0))+IF(AR24&lt;20,10,0))*IF(Z24=1,1,IF(AC24=2,0.95,IF(AC24=3,0.9,0.85)))</f>
        <v>162</v>
      </c>
      <c r="AT24" s="1" t="n">
        <f aca="false">RANK(AS24,AS$2:AS$437,0)</f>
        <v>225</v>
      </c>
      <c r="AU24" s="1" t="str">
        <f aca="false">IF(O24="Première Session",100+Q24,Q24)</f>
        <v>07.54</v>
      </c>
    </row>
    <row r="25" customFormat="false" ht="12.8" hidden="false" customHeight="false" outlineLevel="0" collapsed="false">
      <c r="A25" s="1" t="s">
        <v>406</v>
      </c>
      <c r="B25" s="1" t="s">
        <v>407</v>
      </c>
      <c r="C25" s="1" t="s">
        <v>408</v>
      </c>
      <c r="D25" s="1" t="s">
        <v>409</v>
      </c>
      <c r="E25" s="2" t="n">
        <v>35799</v>
      </c>
      <c r="F25" s="1" t="s">
        <v>410</v>
      </c>
      <c r="G25" s="1" t="s">
        <v>81</v>
      </c>
      <c r="H25" s="1" t="s">
        <v>411</v>
      </c>
      <c r="I25" s="1" t="s">
        <v>412</v>
      </c>
      <c r="J25" s="1" t="s">
        <v>59</v>
      </c>
      <c r="K25" s="1" t="s">
        <v>413</v>
      </c>
      <c r="L25" s="1" t="s">
        <v>414</v>
      </c>
      <c r="M25" s="1" t="n">
        <v>783534666</v>
      </c>
      <c r="N25" s="1" t="n">
        <v>60</v>
      </c>
      <c r="O25" s="1" t="s">
        <v>200</v>
      </c>
      <c r="P25" s="1" t="s">
        <v>382</v>
      </c>
      <c r="Q25" s="1" t="s">
        <v>415</v>
      </c>
      <c r="R25" s="1" t="s">
        <v>104</v>
      </c>
      <c r="S25" s="1" t="n">
        <v>2018</v>
      </c>
      <c r="T25" s="1" t="s">
        <v>62</v>
      </c>
      <c r="U25" s="1" t="s">
        <v>227</v>
      </c>
      <c r="V25" s="1" t="s">
        <v>64</v>
      </c>
      <c r="W25" s="1" t="s">
        <v>154</v>
      </c>
      <c r="X25" s="1" t="s">
        <v>155</v>
      </c>
      <c r="Y25" s="1" t="s">
        <v>156</v>
      </c>
      <c r="Z25" s="1" t="n">
        <v>1</v>
      </c>
      <c r="AA25" s="1" t="s">
        <v>89</v>
      </c>
      <c r="AB25" s="1" t="s">
        <v>68</v>
      </c>
      <c r="AC25" s="1" t="n">
        <v>1</v>
      </c>
      <c r="AD25" s="1" t="n">
        <v>1998</v>
      </c>
      <c r="AE25" s="1" t="s">
        <v>416</v>
      </c>
      <c r="AF25" s="1" t="s">
        <v>417</v>
      </c>
      <c r="AG25" s="1" t="s">
        <v>418</v>
      </c>
      <c r="AH25" s="1" t="s">
        <v>419</v>
      </c>
      <c r="AI25" s="1" t="n">
        <v>17</v>
      </c>
      <c r="AJ25" s="1" t="n">
        <v>13</v>
      </c>
      <c r="AK25" s="1" t="n">
        <v>13</v>
      </c>
      <c r="AL25" s="1" t="n">
        <v>9</v>
      </c>
      <c r="AM25" s="1" t="n">
        <v>7</v>
      </c>
      <c r="AN25" s="1" t="n">
        <v>311</v>
      </c>
      <c r="AO25" s="1" t="s">
        <v>420</v>
      </c>
      <c r="AP25" s="1" t="n">
        <v>12</v>
      </c>
      <c r="AQ25" s="1" t="s">
        <v>421</v>
      </c>
      <c r="AR25" s="1" t="n">
        <f aca="false">DATEDIF(E25,"31/12/2018","y")</f>
        <v>20</v>
      </c>
      <c r="AS25" s="1" t="n">
        <f aca="false">(AI25*6+AJ25*9+IF(AA25="Bien",30,IF(AA25="Abien",20,0))+IF(AR25&lt;20,10,0))*IF(Z25=1,1,IF(AC25=2,0.95,IF(AC25=3,0.9,0.85)))</f>
        <v>239</v>
      </c>
      <c r="AT25" s="1" t="n">
        <f aca="false">RANK(AS25,AS$2:AS$437,0)</f>
        <v>24</v>
      </c>
      <c r="AU25" s="1" t="e">
        <f aca="false">IF(O25="Première Session",100+Q25,Q25)</f>
        <v>#VALUE!</v>
      </c>
    </row>
    <row r="26" customFormat="false" ht="12.8" hidden="false" customHeight="false" outlineLevel="0" collapsed="false">
      <c r="A26" s="1" t="s">
        <v>422</v>
      </c>
      <c r="B26" s="1" t="s">
        <v>423</v>
      </c>
      <c r="C26" s="1" t="s">
        <v>408</v>
      </c>
      <c r="D26" s="1" t="s">
        <v>424</v>
      </c>
      <c r="E26" s="2" t="n">
        <v>36254</v>
      </c>
      <c r="F26" s="1" t="s">
        <v>425</v>
      </c>
      <c r="G26" s="1" t="s">
        <v>81</v>
      </c>
      <c r="H26" s="1" t="s">
        <v>53</v>
      </c>
      <c r="I26" s="1" t="s">
        <v>54</v>
      </c>
      <c r="J26" s="1" t="s">
        <v>55</v>
      </c>
      <c r="K26" s="1" t="s">
        <v>426</v>
      </c>
      <c r="L26" s="1" t="s">
        <v>427</v>
      </c>
      <c r="M26" s="1" t="n">
        <v>775086012</v>
      </c>
      <c r="N26" s="1" t="n">
        <v>60</v>
      </c>
      <c r="O26" s="1" t="s">
        <v>58</v>
      </c>
      <c r="P26" s="1" t="s">
        <v>102</v>
      </c>
      <c r="Q26" s="1" t="s">
        <v>428</v>
      </c>
      <c r="R26" s="1" t="s">
        <v>104</v>
      </c>
      <c r="S26" s="1" t="n">
        <v>2018</v>
      </c>
      <c r="T26" s="1" t="s">
        <v>294</v>
      </c>
      <c r="U26" s="1" t="s">
        <v>429</v>
      </c>
      <c r="V26" s="1" t="s">
        <v>64</v>
      </c>
      <c r="W26" s="1" t="s">
        <v>86</v>
      </c>
      <c r="X26" s="1" t="s">
        <v>80</v>
      </c>
      <c r="Y26" s="1" t="s">
        <v>430</v>
      </c>
      <c r="Z26" s="1" t="n">
        <v>2</v>
      </c>
      <c r="AA26" s="1" t="s">
        <v>67</v>
      </c>
      <c r="AB26" s="1" t="s">
        <v>68</v>
      </c>
      <c r="AC26" s="1" t="n">
        <v>2</v>
      </c>
      <c r="AD26" s="1" t="n">
        <v>2003</v>
      </c>
      <c r="AE26" s="1" t="s">
        <v>159</v>
      </c>
      <c r="AF26" s="1" t="s">
        <v>144</v>
      </c>
      <c r="AG26" s="1" t="s">
        <v>431</v>
      </c>
      <c r="AH26" s="1" t="s">
        <v>432</v>
      </c>
      <c r="AI26" s="1" t="n">
        <v>8</v>
      </c>
      <c r="AJ26" s="1" t="n">
        <v>11</v>
      </c>
      <c r="AK26" s="1" t="n">
        <v>9</v>
      </c>
      <c r="AL26" s="1" t="n">
        <v>11</v>
      </c>
      <c r="AM26" s="1" t="n">
        <v>13</v>
      </c>
      <c r="AN26" s="1" t="n">
        <v>263</v>
      </c>
      <c r="AO26" s="1" t="s">
        <v>433</v>
      </c>
      <c r="AP26" s="1" t="s">
        <v>434</v>
      </c>
      <c r="AQ26" s="1" t="s">
        <v>363</v>
      </c>
      <c r="AR26" s="1" t="n">
        <f aca="false">DATEDIF(E26,"31/12/2018","y")</f>
        <v>19</v>
      </c>
      <c r="AS26" s="1" t="n">
        <f aca="false">(AI26*6+AJ26*9+IF(AA26="Bien",30,IF(AA26="Abien",20,0))+IF(AR26&lt;20,10,0))*IF(Z26=1,1,IF(AC26=2,0.95,IF(AC26=3,0.9,0.85)))</f>
        <v>149.15</v>
      </c>
      <c r="AT26" s="1" t="n">
        <f aca="false">RANK(AS26,AS$2:AS$437,0)</f>
        <v>294</v>
      </c>
      <c r="AU26" s="1" t="str">
        <f aca="false">IF(O26="Première Session",100+Q26,Q26)</f>
        <v>10.80</v>
      </c>
    </row>
    <row r="27" customFormat="false" ht="12.8" hidden="false" customHeight="false" outlineLevel="0" collapsed="false">
      <c r="A27" s="1" t="s">
        <v>435</v>
      </c>
      <c r="B27" s="1" t="s">
        <v>436</v>
      </c>
      <c r="C27" s="1" t="s">
        <v>437</v>
      </c>
      <c r="D27" s="1" t="s">
        <v>438</v>
      </c>
      <c r="E27" s="2" t="n">
        <v>35849</v>
      </c>
      <c r="F27" s="1" t="s">
        <v>439</v>
      </c>
      <c r="G27" s="1" t="s">
        <v>81</v>
      </c>
      <c r="H27" s="1" t="s">
        <v>53</v>
      </c>
      <c r="I27" s="1" t="s">
        <v>54</v>
      </c>
      <c r="J27" s="1" t="s">
        <v>182</v>
      </c>
      <c r="K27" s="1" t="s">
        <v>440</v>
      </c>
      <c r="L27" s="1" t="s">
        <v>441</v>
      </c>
      <c r="M27" s="1" t="n">
        <v>781220739</v>
      </c>
      <c r="N27" s="1" t="n">
        <v>40</v>
      </c>
      <c r="O27" s="1" t="s">
        <v>58</v>
      </c>
      <c r="P27" s="1" t="s">
        <v>59</v>
      </c>
      <c r="Q27" s="1" t="s">
        <v>442</v>
      </c>
      <c r="R27" s="1" t="s">
        <v>61</v>
      </c>
      <c r="S27" s="1" t="n">
        <v>2018</v>
      </c>
      <c r="T27" s="1" t="s">
        <v>294</v>
      </c>
      <c r="U27" s="1" t="s">
        <v>443</v>
      </c>
      <c r="V27" s="1" t="s">
        <v>64</v>
      </c>
      <c r="W27" s="1" t="s">
        <v>444</v>
      </c>
      <c r="X27" s="1" t="s">
        <v>445</v>
      </c>
      <c r="Y27" s="1" t="s">
        <v>443</v>
      </c>
      <c r="Z27" s="1" t="n">
        <v>1</v>
      </c>
      <c r="AA27" s="1" t="s">
        <v>67</v>
      </c>
      <c r="AB27" s="1" t="s">
        <v>68</v>
      </c>
      <c r="AC27" s="1" t="n">
        <v>1</v>
      </c>
      <c r="AD27" s="1" t="n">
        <v>1998</v>
      </c>
      <c r="AE27" s="1" t="s">
        <v>446</v>
      </c>
      <c r="AF27" s="1" t="s">
        <v>375</v>
      </c>
      <c r="AG27" s="1" t="s">
        <v>447</v>
      </c>
      <c r="AH27" s="1" t="s">
        <v>448</v>
      </c>
      <c r="AI27" s="1" t="n">
        <v>9</v>
      </c>
      <c r="AJ27" s="1" t="n">
        <v>10</v>
      </c>
      <c r="AK27" s="1" t="n">
        <v>11</v>
      </c>
      <c r="AL27" s="1" t="n">
        <v>13</v>
      </c>
      <c r="AM27" s="1" t="n">
        <v>13</v>
      </c>
      <c r="AN27" s="1" t="n">
        <v>288</v>
      </c>
      <c r="AO27" s="1" t="s">
        <v>449</v>
      </c>
      <c r="AP27" s="1" t="s">
        <v>449</v>
      </c>
      <c r="AQ27" s="1" t="s">
        <v>301</v>
      </c>
      <c r="AR27" s="1" t="n">
        <f aca="false">DATEDIF(E27,"31/12/2018","y")</f>
        <v>20</v>
      </c>
      <c r="AS27" s="1" t="n">
        <f aca="false">(AI27*6+AJ27*9+IF(AA27="Bien",30,IF(AA27="Abien",20,0))+IF(AR27&lt;20,10,0))*IF(Z27=1,1,IF(AC27=2,0.95,IF(AC27=3,0.9,0.85)))</f>
        <v>144</v>
      </c>
      <c r="AT27" s="1" t="n">
        <f aca="false">RANK(AS27,AS$2:AS$437,0)</f>
        <v>314</v>
      </c>
      <c r="AU27" s="1" t="str">
        <f aca="false">IF(O27="Première Session",100+Q27,Q27)</f>
        <v>08.12</v>
      </c>
    </row>
    <row r="28" customFormat="false" ht="12.8" hidden="false" customHeight="false" outlineLevel="0" collapsed="false">
      <c r="A28" s="1" t="s">
        <v>450</v>
      </c>
      <c r="B28" s="1" t="s">
        <v>451</v>
      </c>
      <c r="C28" s="1" t="s">
        <v>452</v>
      </c>
      <c r="D28" s="1" t="s">
        <v>453</v>
      </c>
      <c r="E28" s="2" t="n">
        <v>35588</v>
      </c>
      <c r="F28" s="1" t="s">
        <v>454</v>
      </c>
      <c r="G28" s="1" t="s">
        <v>81</v>
      </c>
      <c r="H28" s="1" t="s">
        <v>53</v>
      </c>
      <c r="I28" s="1" t="s">
        <v>54</v>
      </c>
      <c r="J28" s="1" t="s">
        <v>396</v>
      </c>
      <c r="K28" s="1" t="s">
        <v>455</v>
      </c>
      <c r="L28" s="1" t="s">
        <v>456</v>
      </c>
      <c r="M28" s="1" t="n">
        <v>785790365</v>
      </c>
      <c r="N28" s="1" t="n">
        <v>37</v>
      </c>
      <c r="O28" s="1" t="s">
        <v>58</v>
      </c>
      <c r="P28" s="1" t="s">
        <v>59</v>
      </c>
      <c r="Q28" s="1" t="s">
        <v>457</v>
      </c>
      <c r="R28" s="1" t="s">
        <v>61</v>
      </c>
      <c r="S28" s="1" t="n">
        <v>2018</v>
      </c>
      <c r="T28" s="1" t="s">
        <v>62</v>
      </c>
      <c r="U28" s="1" t="s">
        <v>458</v>
      </c>
      <c r="V28" s="1" t="s">
        <v>64</v>
      </c>
      <c r="W28" s="1" t="s">
        <v>106</v>
      </c>
      <c r="X28" s="1" t="s">
        <v>107</v>
      </c>
      <c r="Y28" s="1" t="s">
        <v>105</v>
      </c>
      <c r="Z28" s="1" t="n">
        <v>3</v>
      </c>
      <c r="AA28" s="1" t="s">
        <v>67</v>
      </c>
      <c r="AB28" s="1" t="s">
        <v>68</v>
      </c>
      <c r="AC28" s="1" t="n">
        <v>2</v>
      </c>
      <c r="AD28" s="1" t="n">
        <v>2003</v>
      </c>
      <c r="AE28" s="1" t="s">
        <v>459</v>
      </c>
      <c r="AF28" s="1" t="s">
        <v>460</v>
      </c>
      <c r="AG28" s="1" t="s">
        <v>461</v>
      </c>
      <c r="AH28" s="1" t="s">
        <v>90</v>
      </c>
      <c r="AI28" s="1" t="n">
        <v>10</v>
      </c>
      <c r="AJ28" s="1" t="n">
        <v>11</v>
      </c>
      <c r="AK28" s="1" t="n">
        <v>10</v>
      </c>
      <c r="AL28" s="1" t="n">
        <v>7</v>
      </c>
      <c r="AM28" s="1" t="n">
        <v>7</v>
      </c>
      <c r="AN28" s="1" t="n">
        <v>208</v>
      </c>
      <c r="AO28" s="1" t="n">
        <v>8</v>
      </c>
      <c r="AP28" s="1" t="s">
        <v>462</v>
      </c>
      <c r="AQ28" s="1" t="s">
        <v>463</v>
      </c>
      <c r="AR28" s="1" t="n">
        <f aca="false">DATEDIF(E28,"31/12/2018","y")</f>
        <v>21</v>
      </c>
      <c r="AS28" s="1" t="n">
        <f aca="false">(AI28*6+AJ28*9+IF(AA28="Bien",30,IF(AA28="Abien",20,0))+IF(AR28&lt;20,10,0))*IF(Z28=1,1,IF(AC28=2,0.95,IF(AC28=3,0.9,0.85)))</f>
        <v>151.05</v>
      </c>
      <c r="AT28" s="1" t="n">
        <f aca="false">RANK(AS28,AS$2:AS$437,0)</f>
        <v>280</v>
      </c>
      <c r="AU28" s="1" t="str">
        <f aca="false">IF(O28="Première Session",100+Q28,Q28)</f>
        <v>08.32</v>
      </c>
    </row>
    <row r="29" customFormat="false" ht="12.8" hidden="false" customHeight="false" outlineLevel="0" collapsed="false">
      <c r="A29" s="1" t="s">
        <v>464</v>
      </c>
      <c r="B29" s="1" t="s">
        <v>465</v>
      </c>
      <c r="C29" s="1" t="s">
        <v>452</v>
      </c>
      <c r="D29" s="1" t="s">
        <v>466</v>
      </c>
      <c r="E29" s="2" t="n">
        <v>36268</v>
      </c>
      <c r="F29" s="1" t="s">
        <v>467</v>
      </c>
      <c r="G29" s="1" t="s">
        <v>81</v>
      </c>
      <c r="H29" s="1" t="s">
        <v>53</v>
      </c>
      <c r="I29" s="1" t="s">
        <v>54</v>
      </c>
      <c r="J29" s="1" t="s">
        <v>319</v>
      </c>
      <c r="K29" s="1" t="s">
        <v>468</v>
      </c>
      <c r="L29" s="1" t="s">
        <v>469</v>
      </c>
      <c r="M29" s="1" t="n">
        <v>771980028</v>
      </c>
      <c r="N29" s="1" t="n">
        <v>60</v>
      </c>
      <c r="O29" s="1" t="s">
        <v>58</v>
      </c>
      <c r="P29" s="1" t="s">
        <v>102</v>
      </c>
      <c r="Q29" s="1" t="s">
        <v>470</v>
      </c>
      <c r="R29" s="1" t="s">
        <v>104</v>
      </c>
      <c r="S29" s="1" t="n">
        <v>2017</v>
      </c>
      <c r="T29" s="1" t="s">
        <v>471</v>
      </c>
      <c r="U29" s="1" t="s">
        <v>472</v>
      </c>
      <c r="V29" s="1" t="s">
        <v>64</v>
      </c>
      <c r="W29" s="1" t="s">
        <v>172</v>
      </c>
      <c r="X29" s="1" t="s">
        <v>173</v>
      </c>
      <c r="Y29" s="1" t="s">
        <v>472</v>
      </c>
      <c r="Z29" s="1" t="n">
        <v>1</v>
      </c>
      <c r="AA29" s="1" t="s">
        <v>67</v>
      </c>
      <c r="AB29" s="1" t="s">
        <v>68</v>
      </c>
      <c r="AC29" s="1" t="n">
        <v>2</v>
      </c>
      <c r="AD29" s="1" t="n">
        <v>2010</v>
      </c>
      <c r="AE29" s="1" t="s">
        <v>473</v>
      </c>
      <c r="AF29" s="1" t="s">
        <v>470</v>
      </c>
      <c r="AG29" s="1" t="s">
        <v>474</v>
      </c>
      <c r="AH29" s="1" t="s">
        <v>475</v>
      </c>
      <c r="AI29" s="1" t="n">
        <v>5</v>
      </c>
      <c r="AJ29" s="1" t="n">
        <v>5</v>
      </c>
      <c r="AK29" s="1" t="n">
        <v>13</v>
      </c>
      <c r="AL29" s="1" t="n">
        <v>8</v>
      </c>
      <c r="AM29" s="1" t="n">
        <v>9</v>
      </c>
      <c r="AN29" s="1" t="n">
        <v>288</v>
      </c>
      <c r="AO29" s="1" t="n">
        <v>8</v>
      </c>
      <c r="AP29" s="1" t="s">
        <v>449</v>
      </c>
      <c r="AQ29" s="1" t="n">
        <v>10</v>
      </c>
      <c r="AR29" s="1" t="n">
        <f aca="false">DATEDIF(E29,"31/12/2018","y")</f>
        <v>19</v>
      </c>
      <c r="AS29" s="1" t="n">
        <f aca="false">(AI29*6+AJ29*9+IF(AA29="Bien",30,IF(AA29="Abien",20,0))+IF(AR29&lt;20,10,0))*IF(Z29=1,1,IF(AC29=2,0.95,IF(AC29=3,0.9,0.85)))</f>
        <v>85</v>
      </c>
      <c r="AT29" s="1" t="n">
        <f aca="false">RANK(AS29,AS$2:AS$437,0)</f>
        <v>435</v>
      </c>
      <c r="AU29" s="1" t="str">
        <f aca="false">IF(O29="Première Session",100+Q29,Q29)</f>
        <v>11.17</v>
      </c>
    </row>
    <row r="30" customFormat="false" ht="12.8" hidden="false" customHeight="false" outlineLevel="0" collapsed="false">
      <c r="A30" s="1" t="s">
        <v>476</v>
      </c>
      <c r="B30" s="1" t="s">
        <v>477</v>
      </c>
      <c r="C30" s="1" t="s">
        <v>452</v>
      </c>
      <c r="D30" s="1" t="s">
        <v>478</v>
      </c>
      <c r="E30" s="2" t="n">
        <v>34305</v>
      </c>
      <c r="F30" s="1" t="s">
        <v>479</v>
      </c>
      <c r="G30" s="1" t="s">
        <v>81</v>
      </c>
      <c r="H30" s="1" t="s">
        <v>53</v>
      </c>
      <c r="I30" s="1" t="s">
        <v>54</v>
      </c>
      <c r="J30" s="1" t="s">
        <v>396</v>
      </c>
      <c r="K30" s="1" t="s">
        <v>480</v>
      </c>
      <c r="L30" s="1" t="s">
        <v>481</v>
      </c>
      <c r="M30" s="1" t="n">
        <v>782713011</v>
      </c>
      <c r="N30" s="1" t="n">
        <v>15</v>
      </c>
      <c r="O30" s="1" t="s">
        <v>58</v>
      </c>
      <c r="P30" s="1" t="s">
        <v>59</v>
      </c>
      <c r="Q30" s="1" t="s">
        <v>482</v>
      </c>
      <c r="R30" s="1" t="s">
        <v>61</v>
      </c>
      <c r="S30" s="1" t="n">
        <v>2017</v>
      </c>
      <c r="T30" s="1" t="s">
        <v>62</v>
      </c>
      <c r="U30" s="1" t="s">
        <v>483</v>
      </c>
      <c r="V30" s="1" t="s">
        <v>64</v>
      </c>
      <c r="W30" s="1" t="s">
        <v>172</v>
      </c>
      <c r="X30" s="1" t="s">
        <v>173</v>
      </c>
      <c r="Y30" s="1" t="s">
        <v>472</v>
      </c>
      <c r="Z30" s="1" t="n">
        <v>3</v>
      </c>
      <c r="AA30" s="1" t="s">
        <v>67</v>
      </c>
      <c r="AB30" s="1" t="s">
        <v>68</v>
      </c>
      <c r="AC30" s="1" t="n">
        <v>1</v>
      </c>
      <c r="AD30" s="1" t="n">
        <v>1993</v>
      </c>
      <c r="AE30" s="1" t="n">
        <v>0</v>
      </c>
      <c r="AF30" s="1" t="n">
        <v>0</v>
      </c>
      <c r="AG30" s="1" t="n">
        <v>0</v>
      </c>
      <c r="AH30" s="1" t="n">
        <v>0</v>
      </c>
      <c r="AI30" s="1" t="n">
        <v>18</v>
      </c>
      <c r="AJ30" s="1" t="n">
        <v>9</v>
      </c>
      <c r="AK30" s="1" t="n">
        <v>8</v>
      </c>
      <c r="AL30" s="1" t="n">
        <v>8</v>
      </c>
      <c r="AM30" s="1" t="n">
        <v>7</v>
      </c>
      <c r="AN30" s="1" t="n">
        <v>285</v>
      </c>
      <c r="AO30" s="1" t="s">
        <v>484</v>
      </c>
      <c r="AP30" s="1" t="s">
        <v>484</v>
      </c>
      <c r="AQ30" s="1" t="s">
        <v>485</v>
      </c>
      <c r="AR30" s="1" t="n">
        <f aca="false">DATEDIF(E30,"31/12/2018","y")</f>
        <v>25</v>
      </c>
      <c r="AS30" s="1" t="n">
        <f aca="false">(AI30*6+AJ30*9+IF(AA30="Bien",30,IF(AA30="Abien",20,0))+IF(AR30&lt;20,10,0))*IF(Z30=1,1,IF(AC30=2,0.95,IF(AC30=3,0.9,0.85)))</f>
        <v>160.65</v>
      </c>
      <c r="AT30" s="1" t="n">
        <f aca="false">RANK(AS30,AS$2:AS$437,0)</f>
        <v>232</v>
      </c>
      <c r="AU30" s="1" t="str">
        <f aca="false">IF(O30="Première Session",100+Q30,Q30)</f>
        <v>04.73</v>
      </c>
    </row>
    <row r="31" customFormat="false" ht="12.8" hidden="false" customHeight="false" outlineLevel="0" collapsed="false">
      <c r="A31" s="1" t="s">
        <v>486</v>
      </c>
      <c r="B31" s="1" t="s">
        <v>487</v>
      </c>
      <c r="C31" s="1" t="s">
        <v>452</v>
      </c>
      <c r="D31" s="1" t="s">
        <v>275</v>
      </c>
      <c r="E31" s="2" t="n">
        <v>35466</v>
      </c>
      <c r="F31" s="1" t="s">
        <v>66</v>
      </c>
      <c r="G31" s="1" t="s">
        <v>81</v>
      </c>
      <c r="H31" s="1" t="s">
        <v>53</v>
      </c>
      <c r="I31" s="1" t="s">
        <v>54</v>
      </c>
      <c r="J31" s="1" t="s">
        <v>55</v>
      </c>
      <c r="K31" s="1" t="s">
        <v>488</v>
      </c>
      <c r="L31" s="1" t="s">
        <v>489</v>
      </c>
      <c r="M31" s="1" t="n">
        <v>773808213</v>
      </c>
      <c r="N31" s="1" t="n">
        <v>30</v>
      </c>
      <c r="O31" s="1" t="s">
        <v>58</v>
      </c>
      <c r="P31" s="1" t="s">
        <v>59</v>
      </c>
      <c r="Q31" s="1" t="s">
        <v>490</v>
      </c>
      <c r="R31" s="1" t="s">
        <v>61</v>
      </c>
      <c r="S31" s="1" t="n">
        <v>2018</v>
      </c>
      <c r="T31" s="1" t="s">
        <v>62</v>
      </c>
      <c r="U31" s="1" t="s">
        <v>491</v>
      </c>
      <c r="V31" s="1" t="s">
        <v>64</v>
      </c>
      <c r="W31" s="1" t="s">
        <v>65</v>
      </c>
      <c r="X31" s="1" t="s">
        <v>492</v>
      </c>
      <c r="Y31" s="1" t="s">
        <v>491</v>
      </c>
      <c r="Z31" s="1" t="n">
        <v>2</v>
      </c>
      <c r="AA31" s="1" t="s">
        <v>67</v>
      </c>
      <c r="AB31" s="1" t="s">
        <v>68</v>
      </c>
      <c r="AC31" s="1" t="n">
        <v>2</v>
      </c>
      <c r="AD31" s="1" t="n">
        <v>1997</v>
      </c>
      <c r="AE31" s="1" t="s">
        <v>130</v>
      </c>
      <c r="AF31" s="1" t="s">
        <v>132</v>
      </c>
      <c r="AG31" s="1" t="s">
        <v>493</v>
      </c>
      <c r="AH31" s="1" t="s">
        <v>494</v>
      </c>
      <c r="AI31" s="1" t="n">
        <v>8</v>
      </c>
      <c r="AJ31" s="1" t="n">
        <v>9</v>
      </c>
      <c r="AK31" s="1" t="n">
        <v>8</v>
      </c>
      <c r="AL31" s="1" t="n">
        <v>10</v>
      </c>
      <c r="AM31" s="1" t="n">
        <v>6</v>
      </c>
      <c r="AN31" s="1" t="n">
        <v>208</v>
      </c>
      <c r="AO31" s="1" t="n">
        <v>8</v>
      </c>
      <c r="AP31" s="1" t="s">
        <v>390</v>
      </c>
      <c r="AQ31" s="1" t="s">
        <v>495</v>
      </c>
      <c r="AR31" s="1" t="n">
        <f aca="false">DATEDIF(E31,"31/12/2018","y")</f>
        <v>21</v>
      </c>
      <c r="AS31" s="1" t="n">
        <f aca="false">(AI31*6+AJ31*9+IF(AA31="Bien",30,IF(AA31="Abien",20,0))+IF(AR31&lt;20,10,0))*IF(Z31=1,1,IF(AC31=2,0.95,IF(AC31=3,0.9,0.85)))</f>
        <v>122.55</v>
      </c>
      <c r="AT31" s="1" t="n">
        <f aca="false">RANK(AS31,AS$2:AS$437,0)</f>
        <v>408</v>
      </c>
      <c r="AU31" s="1" t="str">
        <f aca="false">IF(O31="Première Session",100+Q31,Q31)</f>
        <v>08.00</v>
      </c>
    </row>
    <row r="32" customFormat="false" ht="12.8" hidden="false" customHeight="false" outlineLevel="0" collapsed="false">
      <c r="A32" s="1" t="s">
        <v>496</v>
      </c>
      <c r="B32" s="1" t="s">
        <v>497</v>
      </c>
      <c r="C32" s="1" t="s">
        <v>452</v>
      </c>
      <c r="D32" s="1" t="s">
        <v>288</v>
      </c>
      <c r="E32" s="2" t="n">
        <v>36050</v>
      </c>
      <c r="F32" s="1" t="s">
        <v>498</v>
      </c>
      <c r="G32" s="1" t="s">
        <v>81</v>
      </c>
      <c r="H32" s="1" t="s">
        <v>53</v>
      </c>
      <c r="I32" s="1" t="s">
        <v>54</v>
      </c>
      <c r="J32" s="1" t="s">
        <v>396</v>
      </c>
      <c r="K32" s="1" t="s">
        <v>499</v>
      </c>
      <c r="L32" s="1" t="s">
        <v>500</v>
      </c>
      <c r="M32" s="1" t="n">
        <v>771264796</v>
      </c>
      <c r="N32" s="1" t="n">
        <v>60</v>
      </c>
      <c r="O32" s="1" t="s">
        <v>200</v>
      </c>
      <c r="P32" s="1" t="s">
        <v>382</v>
      </c>
      <c r="Q32" s="1" t="s">
        <v>501</v>
      </c>
      <c r="R32" s="1" t="s">
        <v>104</v>
      </c>
      <c r="S32" s="1" t="n">
        <v>2018</v>
      </c>
      <c r="T32" s="1" t="s">
        <v>294</v>
      </c>
      <c r="U32" s="1" t="s">
        <v>502</v>
      </c>
      <c r="V32" s="1" t="s">
        <v>64</v>
      </c>
      <c r="W32" s="1" t="s">
        <v>401</v>
      </c>
      <c r="X32" s="1" t="s">
        <v>503</v>
      </c>
      <c r="Y32" s="1" t="s">
        <v>504</v>
      </c>
      <c r="Z32" s="1" t="n">
        <v>1</v>
      </c>
      <c r="AA32" s="1" t="s">
        <v>67</v>
      </c>
      <c r="AB32" s="1" t="s">
        <v>68</v>
      </c>
      <c r="AC32" s="1" t="n">
        <v>1</v>
      </c>
      <c r="AD32" s="1" t="n">
        <v>1998</v>
      </c>
      <c r="AE32" s="1" t="s">
        <v>505</v>
      </c>
      <c r="AF32" s="1" t="s">
        <v>506</v>
      </c>
      <c r="AG32" s="1" t="s">
        <v>507</v>
      </c>
      <c r="AH32" s="1" t="s">
        <v>508</v>
      </c>
      <c r="AI32" s="1" t="n">
        <v>9</v>
      </c>
      <c r="AJ32" s="1" t="n">
        <v>13</v>
      </c>
      <c r="AK32" s="1" t="n">
        <v>9</v>
      </c>
      <c r="AL32" s="1" t="n">
        <v>9</v>
      </c>
      <c r="AM32" s="1" t="n">
        <v>8</v>
      </c>
      <c r="AN32" s="1" t="n">
        <v>280</v>
      </c>
      <c r="AO32" s="1" t="s">
        <v>509</v>
      </c>
      <c r="AP32" s="1" t="s">
        <v>509</v>
      </c>
      <c r="AQ32" s="1" t="n">
        <v>11</v>
      </c>
      <c r="AR32" s="1" t="n">
        <f aca="false">DATEDIF(E32,"31/12/2018","y")</f>
        <v>20</v>
      </c>
      <c r="AS32" s="1" t="n">
        <f aca="false">(AI32*6+AJ32*9+IF(AA32="Bien",30,IF(AA32="Abien",20,0))+IF(AR32&lt;20,10,0))*IF(Z32=1,1,IF(AC32=2,0.95,IF(AC32=3,0.9,0.85)))</f>
        <v>171</v>
      </c>
      <c r="AT32" s="1" t="n">
        <f aca="false">RANK(AS32,AS$2:AS$437,0)</f>
        <v>189</v>
      </c>
      <c r="AU32" s="1" t="e">
        <f aca="false">IF(O32="Première Session",100+Q32,Q32)</f>
        <v>#VALUE!</v>
      </c>
    </row>
    <row r="33" customFormat="false" ht="12.8" hidden="false" customHeight="false" outlineLevel="0" collapsed="false">
      <c r="A33" s="1" t="s">
        <v>510</v>
      </c>
      <c r="B33" s="1" t="s">
        <v>511</v>
      </c>
      <c r="C33" s="1" t="s">
        <v>452</v>
      </c>
      <c r="D33" s="1" t="s">
        <v>512</v>
      </c>
      <c r="E33" s="2" t="n">
        <v>36792</v>
      </c>
      <c r="F33" s="1" t="s">
        <v>107</v>
      </c>
      <c r="G33" s="1" t="s">
        <v>52</v>
      </c>
      <c r="H33" s="1" t="s">
        <v>53</v>
      </c>
      <c r="I33" s="1" t="s">
        <v>54</v>
      </c>
      <c r="J33" s="1" t="s">
        <v>99</v>
      </c>
      <c r="K33" s="1" t="s">
        <v>513</v>
      </c>
      <c r="L33" s="1" t="s">
        <v>514</v>
      </c>
      <c r="M33" s="1" t="n">
        <v>781149464</v>
      </c>
      <c r="N33" s="1" t="n">
        <v>43</v>
      </c>
      <c r="O33" s="1" t="s">
        <v>58</v>
      </c>
      <c r="P33" s="1" t="s">
        <v>59</v>
      </c>
      <c r="Q33" s="1" t="s">
        <v>515</v>
      </c>
      <c r="R33" s="1" t="s">
        <v>123</v>
      </c>
      <c r="S33" s="1" t="n">
        <v>2018</v>
      </c>
      <c r="T33" s="1" t="s">
        <v>294</v>
      </c>
      <c r="U33" s="1" t="s">
        <v>105</v>
      </c>
      <c r="V33" s="1" t="s">
        <v>64</v>
      </c>
      <c r="W33" s="1" t="s">
        <v>106</v>
      </c>
      <c r="X33" s="1" t="s">
        <v>107</v>
      </c>
      <c r="Y33" s="1" t="s">
        <v>105</v>
      </c>
      <c r="Z33" s="1" t="n">
        <v>1</v>
      </c>
      <c r="AA33" s="1" t="s">
        <v>67</v>
      </c>
      <c r="AB33" s="1" t="s">
        <v>68</v>
      </c>
      <c r="AC33" s="1" t="n">
        <v>1</v>
      </c>
      <c r="AD33" s="1" t="n">
        <v>2000</v>
      </c>
      <c r="AE33" s="1" t="s">
        <v>516</v>
      </c>
      <c r="AF33" s="1" t="s">
        <v>517</v>
      </c>
      <c r="AG33" s="1" t="s">
        <v>518</v>
      </c>
      <c r="AH33" s="1" t="s">
        <v>519</v>
      </c>
      <c r="AI33" s="1" t="n">
        <v>8</v>
      </c>
      <c r="AJ33" s="1" t="n">
        <v>11</v>
      </c>
      <c r="AK33" s="1" t="n">
        <v>8</v>
      </c>
      <c r="AL33" s="1" t="n">
        <v>16</v>
      </c>
      <c r="AM33" s="1" t="n">
        <v>12</v>
      </c>
      <c r="AN33" s="1" t="n">
        <v>281</v>
      </c>
      <c r="AO33" s="1" t="s">
        <v>520</v>
      </c>
      <c r="AP33" s="1" t="s">
        <v>520</v>
      </c>
      <c r="AQ33" s="1" t="s">
        <v>301</v>
      </c>
      <c r="AR33" s="1" t="n">
        <f aca="false">DATEDIF(E33,"31/12/2018","y")</f>
        <v>18</v>
      </c>
      <c r="AS33" s="1" t="n">
        <f aca="false">(AI33*6+AJ33*9+IF(AA33="Bien",30,IF(AA33="Abien",20,0))+IF(AR33&lt;20,10,0))*IF(Z33=1,1,IF(AC33=2,0.95,IF(AC33=3,0.9,0.85)))</f>
        <v>157</v>
      </c>
      <c r="AT33" s="1" t="n">
        <f aca="false">RANK(AS33,AS$2:AS$437,0)</f>
        <v>251</v>
      </c>
      <c r="AU33" s="1" t="str">
        <f aca="false">IF(O33="Première Session",100+Q33,Q33)</f>
        <v>09.42</v>
      </c>
    </row>
    <row r="34" customFormat="false" ht="12.8" hidden="false" customHeight="false" outlineLevel="0" collapsed="false">
      <c r="A34" s="1" t="s">
        <v>521</v>
      </c>
      <c r="B34" s="1" t="s">
        <v>522</v>
      </c>
      <c r="C34" s="1" t="s">
        <v>523</v>
      </c>
      <c r="D34" s="1" t="s">
        <v>524</v>
      </c>
      <c r="E34" s="2" t="n">
        <v>35950</v>
      </c>
      <c r="F34" s="1" t="s">
        <v>525</v>
      </c>
      <c r="G34" s="1" t="s">
        <v>81</v>
      </c>
      <c r="H34" s="1" t="s">
        <v>53</v>
      </c>
      <c r="I34" s="1" t="s">
        <v>54</v>
      </c>
      <c r="J34" s="1" t="s">
        <v>354</v>
      </c>
      <c r="K34" s="1" t="s">
        <v>526</v>
      </c>
      <c r="L34" s="1" t="s">
        <v>527</v>
      </c>
      <c r="M34" s="1" t="n">
        <v>783271098</v>
      </c>
      <c r="N34" s="1" t="n">
        <v>60</v>
      </c>
      <c r="O34" s="1" t="s">
        <v>58</v>
      </c>
      <c r="P34" s="1" t="s">
        <v>102</v>
      </c>
      <c r="Q34" s="1" t="s">
        <v>484</v>
      </c>
      <c r="R34" s="1" t="s">
        <v>104</v>
      </c>
      <c r="S34" s="1" t="n">
        <v>2018</v>
      </c>
      <c r="T34" s="1" t="s">
        <v>62</v>
      </c>
      <c r="U34" s="1" t="s">
        <v>528</v>
      </c>
      <c r="V34" s="1" t="s">
        <v>64</v>
      </c>
      <c r="W34" s="1" t="s">
        <v>358</v>
      </c>
      <c r="X34" s="1" t="s">
        <v>525</v>
      </c>
      <c r="Y34" s="1" t="s">
        <v>528</v>
      </c>
      <c r="Z34" s="1" t="n">
        <v>2</v>
      </c>
      <c r="AA34" s="1" t="s">
        <v>89</v>
      </c>
      <c r="AB34" s="1" t="s">
        <v>68</v>
      </c>
      <c r="AC34" s="1" t="n">
        <v>1</v>
      </c>
      <c r="AD34" s="1" t="n">
        <v>2010</v>
      </c>
      <c r="AE34" s="1" t="s">
        <v>529</v>
      </c>
      <c r="AF34" s="1" t="n">
        <v>12</v>
      </c>
      <c r="AG34" s="1" t="s">
        <v>530</v>
      </c>
      <c r="AH34" s="1" t="s">
        <v>531</v>
      </c>
      <c r="AI34" s="1" t="n">
        <v>14</v>
      </c>
      <c r="AJ34" s="1" t="n">
        <v>15</v>
      </c>
      <c r="AK34" s="1" t="n">
        <v>14</v>
      </c>
      <c r="AL34" s="1" t="n">
        <v>11</v>
      </c>
      <c r="AM34" s="1" t="n">
        <v>9</v>
      </c>
      <c r="AN34" s="1" t="n">
        <v>312</v>
      </c>
      <c r="AO34" s="1" t="n">
        <v>12</v>
      </c>
      <c r="AP34" s="1" t="n">
        <v>12</v>
      </c>
      <c r="AQ34" s="1" t="s">
        <v>532</v>
      </c>
      <c r="AR34" s="1" t="n">
        <f aca="false">DATEDIF(E34,"31/12/2018","y")</f>
        <v>20</v>
      </c>
      <c r="AS34" s="1" t="n">
        <f aca="false">(AI34*6+AJ34*9+IF(AA34="Bien",30,IF(AA34="Abien",20,0))+IF(AR34&lt;20,10,0))*IF(Z34=1,1,IF(AC34=2,0.95,IF(AC34=3,0.9,0.85)))</f>
        <v>203.15</v>
      </c>
      <c r="AT34" s="1" t="n">
        <f aca="false">RANK(AS34,AS$2:AS$437,0)</f>
        <v>90</v>
      </c>
      <c r="AU34" s="1" t="str">
        <f aca="false">IF(O34="Première Session",100+Q34,Q34)</f>
        <v>10.96</v>
      </c>
    </row>
    <row r="35" customFormat="false" ht="12.8" hidden="false" customHeight="false" outlineLevel="0" collapsed="false">
      <c r="A35" s="1" t="s">
        <v>533</v>
      </c>
      <c r="B35" s="1" t="s">
        <v>534</v>
      </c>
      <c r="C35" s="1" t="s">
        <v>523</v>
      </c>
      <c r="D35" s="1" t="s">
        <v>535</v>
      </c>
      <c r="E35" s="2" t="n">
        <v>35909</v>
      </c>
      <c r="F35" s="1" t="s">
        <v>385</v>
      </c>
      <c r="G35" s="1" t="s">
        <v>81</v>
      </c>
      <c r="H35" s="1" t="s">
        <v>53</v>
      </c>
      <c r="I35" s="1" t="s">
        <v>54</v>
      </c>
      <c r="J35" s="1" t="s">
        <v>337</v>
      </c>
      <c r="K35" s="1" t="s">
        <v>536</v>
      </c>
      <c r="L35" s="1" t="s">
        <v>537</v>
      </c>
      <c r="M35" s="1" t="n">
        <v>778291422</v>
      </c>
      <c r="N35" s="1" t="n">
        <v>60</v>
      </c>
      <c r="O35" s="1" t="s">
        <v>58</v>
      </c>
      <c r="P35" s="1" t="s">
        <v>102</v>
      </c>
      <c r="Q35" s="1" t="s">
        <v>538</v>
      </c>
      <c r="R35" s="1" t="s">
        <v>104</v>
      </c>
      <c r="S35" s="1" t="n">
        <v>2017</v>
      </c>
      <c r="T35" s="1" t="s">
        <v>62</v>
      </c>
      <c r="U35" s="1" t="s">
        <v>539</v>
      </c>
      <c r="V35" s="1" t="s">
        <v>64</v>
      </c>
      <c r="W35" s="1" t="s">
        <v>342</v>
      </c>
      <c r="X35" s="1" t="s">
        <v>385</v>
      </c>
      <c r="Y35" s="1" t="s">
        <v>386</v>
      </c>
      <c r="Z35" s="1" t="n">
        <v>1</v>
      </c>
      <c r="AA35" s="1" t="s">
        <v>67</v>
      </c>
      <c r="AB35" s="1" t="s">
        <v>68</v>
      </c>
      <c r="AC35" s="1" t="n">
        <v>1</v>
      </c>
      <c r="AD35" s="1" t="n">
        <v>1998</v>
      </c>
      <c r="AE35" s="1" t="s">
        <v>540</v>
      </c>
      <c r="AF35" s="1" t="s">
        <v>541</v>
      </c>
      <c r="AG35" s="1" t="s">
        <v>542</v>
      </c>
      <c r="AH35" s="1" t="s">
        <v>543</v>
      </c>
      <c r="AI35" s="1" t="n">
        <v>14</v>
      </c>
      <c r="AJ35" s="1" t="n">
        <v>15</v>
      </c>
      <c r="AK35" s="1" t="n">
        <v>8</v>
      </c>
      <c r="AL35" s="1" t="n">
        <v>10</v>
      </c>
      <c r="AM35" s="1" t="n">
        <v>10</v>
      </c>
      <c r="AN35" s="1" t="n">
        <v>302</v>
      </c>
      <c r="AO35" s="1" t="s">
        <v>544</v>
      </c>
      <c r="AP35" s="1" t="s">
        <v>544</v>
      </c>
      <c r="AQ35" s="1" t="s">
        <v>545</v>
      </c>
      <c r="AR35" s="1" t="n">
        <f aca="false">DATEDIF(E35,"31/12/2018","y")</f>
        <v>20</v>
      </c>
      <c r="AS35" s="1" t="n">
        <f aca="false">(AI35*6+AJ35*9+IF(AA35="Bien",30,IF(AA35="Abien",20,0))+IF(AR35&lt;20,10,0))*IF(Z35=1,1,IF(AC35=2,0.95,IF(AC35=3,0.9,0.85)))</f>
        <v>219</v>
      </c>
      <c r="AT35" s="1" t="n">
        <f aca="false">RANK(AS35,AS$2:AS$437,0)</f>
        <v>47</v>
      </c>
      <c r="AU35" s="1" t="str">
        <f aca="false">IF(O35="Première Session",100+Q35,Q35)</f>
        <v>10.13</v>
      </c>
    </row>
    <row r="36" customFormat="false" ht="12.8" hidden="false" customHeight="false" outlineLevel="0" collapsed="false">
      <c r="A36" s="1" t="s">
        <v>546</v>
      </c>
      <c r="B36" s="1" t="s">
        <v>547</v>
      </c>
      <c r="C36" s="1" t="s">
        <v>523</v>
      </c>
      <c r="D36" s="1" t="s">
        <v>275</v>
      </c>
      <c r="E36" s="2" t="n">
        <v>34993</v>
      </c>
      <c r="F36" s="1" t="s">
        <v>548</v>
      </c>
      <c r="G36" s="1" t="s">
        <v>81</v>
      </c>
      <c r="H36" s="1" t="s">
        <v>53</v>
      </c>
      <c r="I36" s="1" t="s">
        <v>54</v>
      </c>
      <c r="J36" s="1" t="s">
        <v>55</v>
      </c>
      <c r="K36" s="1" t="s">
        <v>549</v>
      </c>
      <c r="L36" s="1" t="s">
        <v>550</v>
      </c>
      <c r="M36" s="1" t="n">
        <v>777317315</v>
      </c>
      <c r="N36" s="1" t="n">
        <v>6</v>
      </c>
      <c r="O36" s="1" t="s">
        <v>58</v>
      </c>
      <c r="P36" s="1" t="s">
        <v>59</v>
      </c>
      <c r="Q36" s="1" t="s">
        <v>551</v>
      </c>
      <c r="R36" s="1" t="s">
        <v>61</v>
      </c>
      <c r="S36" s="1" t="n">
        <v>2018</v>
      </c>
      <c r="T36" s="1" t="s">
        <v>62</v>
      </c>
      <c r="U36" s="1" t="s">
        <v>552</v>
      </c>
      <c r="V36" s="1" t="s">
        <v>171</v>
      </c>
      <c r="W36" s="1" t="s">
        <v>65</v>
      </c>
      <c r="X36" s="1" t="s">
        <v>66</v>
      </c>
      <c r="Y36" s="1" t="s">
        <v>553</v>
      </c>
      <c r="Z36" s="1" t="n">
        <v>3</v>
      </c>
      <c r="AA36" s="1" t="s">
        <v>67</v>
      </c>
      <c r="AB36" s="1" t="s">
        <v>68</v>
      </c>
      <c r="AC36" s="1" t="n">
        <v>2</v>
      </c>
      <c r="AD36" s="1" t="n">
        <v>2015</v>
      </c>
      <c r="AE36" s="1" t="n">
        <v>0</v>
      </c>
      <c r="AF36" s="1" t="n">
        <v>0</v>
      </c>
      <c r="AG36" s="1" t="n">
        <v>0</v>
      </c>
      <c r="AH36" s="1" t="n">
        <v>0</v>
      </c>
      <c r="AI36" s="1" t="n">
        <v>18</v>
      </c>
      <c r="AJ36" s="1" t="n">
        <v>9</v>
      </c>
      <c r="AK36" s="1" t="n">
        <v>5</v>
      </c>
      <c r="AL36" s="1" t="n">
        <v>8</v>
      </c>
      <c r="AM36" s="1" t="n">
        <v>4</v>
      </c>
      <c r="AN36" s="1" t="n">
        <v>241</v>
      </c>
      <c r="AO36" s="1" t="s">
        <v>175</v>
      </c>
      <c r="AP36" s="1" t="s">
        <v>554</v>
      </c>
      <c r="AQ36" s="1" t="s">
        <v>555</v>
      </c>
      <c r="AR36" s="1" t="n">
        <f aca="false">DATEDIF(E36,"31/12/2018","y")</f>
        <v>23</v>
      </c>
      <c r="AS36" s="1" t="n">
        <f aca="false">(AI36*6+AJ36*9+IF(AA36="Bien",30,IF(AA36="Abien",20,0))+IF(AR36&lt;20,10,0))*IF(Z36=1,1,IF(AC36=2,0.95,IF(AC36=3,0.9,0.85)))</f>
        <v>179.55</v>
      </c>
      <c r="AT36" s="1" t="n">
        <f aca="false">RANK(AS36,AS$2:AS$437,0)</f>
        <v>155</v>
      </c>
      <c r="AU36" s="1" t="str">
        <f aca="false">IF(O36="Première Session",100+Q36,Q36)</f>
        <v>04.40</v>
      </c>
    </row>
    <row r="37" customFormat="false" ht="12.8" hidden="false" customHeight="false" outlineLevel="0" collapsed="false">
      <c r="A37" s="1" t="s">
        <v>556</v>
      </c>
      <c r="B37" s="1" t="s">
        <v>557</v>
      </c>
      <c r="C37" s="1" t="s">
        <v>523</v>
      </c>
      <c r="D37" s="1" t="s">
        <v>558</v>
      </c>
      <c r="E37" s="2" t="n">
        <v>36434</v>
      </c>
      <c r="F37" s="1" t="s">
        <v>80</v>
      </c>
      <c r="G37" s="1" t="s">
        <v>81</v>
      </c>
      <c r="H37" s="1" t="s">
        <v>53</v>
      </c>
      <c r="I37" s="1" t="s">
        <v>54</v>
      </c>
      <c r="J37" s="1" t="s">
        <v>55</v>
      </c>
      <c r="K37" s="1" t="s">
        <v>559</v>
      </c>
      <c r="L37" s="1" t="s">
        <v>560</v>
      </c>
      <c r="M37" s="1" t="n">
        <v>777045593</v>
      </c>
      <c r="N37" s="1" t="n">
        <v>60</v>
      </c>
      <c r="O37" s="1" t="s">
        <v>200</v>
      </c>
      <c r="P37" s="1" t="s">
        <v>382</v>
      </c>
      <c r="Q37" s="1" t="s">
        <v>383</v>
      </c>
      <c r="R37" s="1" t="s">
        <v>104</v>
      </c>
      <c r="S37" s="1" t="n">
        <v>2018</v>
      </c>
      <c r="T37" s="1" t="s">
        <v>294</v>
      </c>
      <c r="U37" s="1" t="s">
        <v>561</v>
      </c>
      <c r="V37" s="1" t="s">
        <v>64</v>
      </c>
      <c r="W37" s="1" t="s">
        <v>86</v>
      </c>
      <c r="X37" s="1" t="s">
        <v>80</v>
      </c>
      <c r="Y37" s="1" t="s">
        <v>430</v>
      </c>
      <c r="Z37" s="1" t="n">
        <v>1</v>
      </c>
      <c r="AA37" s="1" t="s">
        <v>67</v>
      </c>
      <c r="AB37" s="1" t="s">
        <v>68</v>
      </c>
      <c r="AC37" s="1" t="n">
        <v>1</v>
      </c>
      <c r="AD37" s="1" t="n">
        <v>2015</v>
      </c>
      <c r="AE37" s="1" t="s">
        <v>562</v>
      </c>
      <c r="AF37" s="1" t="s">
        <v>563</v>
      </c>
      <c r="AG37" s="1" t="s">
        <v>113</v>
      </c>
      <c r="AH37" s="1" t="s">
        <v>93</v>
      </c>
      <c r="AI37" s="1" t="n">
        <v>11</v>
      </c>
      <c r="AJ37" s="1" t="n">
        <v>12</v>
      </c>
      <c r="AK37" s="1" t="n">
        <v>12</v>
      </c>
      <c r="AL37" s="1" t="n">
        <v>6</v>
      </c>
      <c r="AM37" s="1" t="n">
        <v>6</v>
      </c>
      <c r="AN37" s="1" t="n">
        <v>283</v>
      </c>
      <c r="AO37" s="1" t="s">
        <v>564</v>
      </c>
      <c r="AP37" s="1" t="s">
        <v>564</v>
      </c>
      <c r="AQ37" s="1" t="s">
        <v>190</v>
      </c>
      <c r="AR37" s="1" t="n">
        <f aca="false">DATEDIF(E37,"31/12/2018","y")</f>
        <v>19</v>
      </c>
      <c r="AS37" s="1" t="n">
        <f aca="false">(AI37*6+AJ37*9+IF(AA37="Bien",30,IF(AA37="Abien",20,0))+IF(AR37&lt;20,10,0))*IF(Z37=1,1,IF(AC37=2,0.95,IF(AC37=3,0.9,0.85)))</f>
        <v>184</v>
      </c>
      <c r="AT37" s="1" t="n">
        <f aca="false">RANK(AS37,AS$2:AS$437,0)</f>
        <v>139</v>
      </c>
      <c r="AU37" s="1" t="e">
        <f aca="false">IF(O37="Première Session",100+Q37,Q37)</f>
        <v>#VALUE!</v>
      </c>
    </row>
    <row r="38" customFormat="false" ht="12.8" hidden="false" customHeight="false" outlineLevel="0" collapsed="false">
      <c r="A38" s="1" t="s">
        <v>565</v>
      </c>
      <c r="B38" s="1" t="s">
        <v>566</v>
      </c>
      <c r="C38" s="1" t="s">
        <v>567</v>
      </c>
      <c r="D38" s="1" t="s">
        <v>568</v>
      </c>
      <c r="E38" s="2" t="n">
        <v>34128</v>
      </c>
      <c r="F38" s="1" t="s">
        <v>187</v>
      </c>
      <c r="G38" s="1" t="s">
        <v>81</v>
      </c>
      <c r="H38" s="1" t="s">
        <v>53</v>
      </c>
      <c r="I38" s="1" t="s">
        <v>54</v>
      </c>
      <c r="J38" s="1" t="s">
        <v>119</v>
      </c>
      <c r="K38" s="1" t="s">
        <v>569</v>
      </c>
      <c r="L38" s="1" t="s">
        <v>570</v>
      </c>
      <c r="M38" s="1" t="n">
        <v>785246156</v>
      </c>
      <c r="N38" s="1" t="n">
        <v>20</v>
      </c>
      <c r="O38" s="1" t="s">
        <v>58</v>
      </c>
      <c r="P38" s="1" t="s">
        <v>59</v>
      </c>
      <c r="Q38" s="1" t="s">
        <v>571</v>
      </c>
      <c r="R38" s="1" t="s">
        <v>61</v>
      </c>
      <c r="S38" s="1" t="n">
        <v>2018</v>
      </c>
      <c r="T38" s="1" t="s">
        <v>62</v>
      </c>
      <c r="U38" s="1" t="s">
        <v>572</v>
      </c>
      <c r="V38" s="1" t="s">
        <v>64</v>
      </c>
      <c r="W38" s="1" t="s">
        <v>401</v>
      </c>
      <c r="X38" s="1" t="s">
        <v>395</v>
      </c>
      <c r="Y38" s="1" t="s">
        <v>402</v>
      </c>
      <c r="Z38" s="1" t="n">
        <v>4</v>
      </c>
      <c r="AA38" s="1" t="s">
        <v>67</v>
      </c>
      <c r="AB38" s="1" t="s">
        <v>68</v>
      </c>
      <c r="AC38" s="1" t="n">
        <v>2</v>
      </c>
      <c r="AD38" s="1" t="n">
        <v>1993</v>
      </c>
      <c r="AE38" s="1" t="s">
        <v>257</v>
      </c>
      <c r="AF38" s="1" t="s">
        <v>573</v>
      </c>
      <c r="AG38" s="1" t="s">
        <v>574</v>
      </c>
      <c r="AH38" s="1" t="s">
        <v>575</v>
      </c>
      <c r="AI38" s="1" t="n">
        <v>15</v>
      </c>
      <c r="AJ38" s="1" t="n">
        <v>9</v>
      </c>
      <c r="AK38" s="1" t="n">
        <v>12</v>
      </c>
      <c r="AL38" s="1" t="n">
        <v>12</v>
      </c>
      <c r="AM38" s="1" t="n">
        <v>8</v>
      </c>
      <c r="AN38" s="1" t="n">
        <v>235</v>
      </c>
      <c r="AO38" s="1" t="s">
        <v>576</v>
      </c>
      <c r="AP38" s="1" t="s">
        <v>532</v>
      </c>
      <c r="AQ38" s="1" t="s">
        <v>403</v>
      </c>
      <c r="AR38" s="1" t="n">
        <f aca="false">DATEDIF(E38,"31/12/2018","y")</f>
        <v>25</v>
      </c>
      <c r="AS38" s="1" t="n">
        <f aca="false">(AI38*6+AJ38*9+IF(AA38="Bien",30,IF(AA38="Abien",20,0))+IF(AR38&lt;20,10,0))*IF(Z38=1,1,IF(AC38=2,0.95,IF(AC38=3,0.9,0.85)))</f>
        <v>162.45</v>
      </c>
      <c r="AT38" s="1" t="n">
        <f aca="false">RANK(AS38,AS$2:AS$437,0)</f>
        <v>222</v>
      </c>
      <c r="AU38" s="1" t="str">
        <f aca="false">IF(O38="Première Session",100+Q38,Q38)</f>
        <v>04.90</v>
      </c>
    </row>
    <row r="39" customFormat="false" ht="12.8" hidden="false" customHeight="false" outlineLevel="0" collapsed="false">
      <c r="A39" s="1" t="s">
        <v>577</v>
      </c>
      <c r="B39" s="1" t="s">
        <v>578</v>
      </c>
      <c r="C39" s="1" t="s">
        <v>579</v>
      </c>
      <c r="D39" s="1" t="s">
        <v>196</v>
      </c>
      <c r="E39" s="2" t="n">
        <v>35583</v>
      </c>
      <c r="F39" s="1" t="s">
        <v>580</v>
      </c>
      <c r="G39" s="1" t="s">
        <v>81</v>
      </c>
      <c r="H39" s="1" t="s">
        <v>53</v>
      </c>
      <c r="I39" s="1" t="s">
        <v>54</v>
      </c>
      <c r="J39" s="1" t="s">
        <v>337</v>
      </c>
      <c r="K39" s="1" t="s">
        <v>581</v>
      </c>
      <c r="L39" s="1" t="s">
        <v>582</v>
      </c>
      <c r="M39" s="1" t="n">
        <v>770532629</v>
      </c>
      <c r="N39" s="1" t="n">
        <v>20</v>
      </c>
      <c r="O39" s="1" t="s">
        <v>58</v>
      </c>
      <c r="P39" s="1" t="s">
        <v>59</v>
      </c>
      <c r="Q39" s="1" t="s">
        <v>583</v>
      </c>
      <c r="R39" s="1" t="s">
        <v>61</v>
      </c>
      <c r="S39" s="1" t="n">
        <v>2018</v>
      </c>
      <c r="T39" s="1" t="s">
        <v>62</v>
      </c>
      <c r="U39" s="1" t="s">
        <v>584</v>
      </c>
      <c r="V39" s="1" t="s">
        <v>64</v>
      </c>
      <c r="W39" s="1" t="s">
        <v>342</v>
      </c>
      <c r="X39" s="1" t="s">
        <v>585</v>
      </c>
      <c r="Y39" s="1" t="s">
        <v>586</v>
      </c>
      <c r="Z39" s="1" t="n">
        <v>1</v>
      </c>
      <c r="AA39" s="1" t="s">
        <v>67</v>
      </c>
      <c r="AB39" s="1" t="s">
        <v>68</v>
      </c>
      <c r="AC39" s="1" t="n">
        <v>1</v>
      </c>
      <c r="AD39" s="1" t="n">
        <v>1997</v>
      </c>
      <c r="AE39" s="1" t="s">
        <v>485</v>
      </c>
      <c r="AF39" s="1" t="s">
        <v>587</v>
      </c>
      <c r="AG39" s="1" t="s">
        <v>574</v>
      </c>
      <c r="AH39" s="1" t="s">
        <v>588</v>
      </c>
      <c r="AI39" s="1" t="n">
        <v>13</v>
      </c>
      <c r="AJ39" s="1" t="n">
        <v>13</v>
      </c>
      <c r="AK39" s="1" t="n">
        <v>7</v>
      </c>
      <c r="AL39" s="1" t="n">
        <v>11</v>
      </c>
      <c r="AM39" s="1" t="n">
        <v>7</v>
      </c>
      <c r="AN39" s="1" t="n">
        <v>269</v>
      </c>
      <c r="AO39" s="1" t="s">
        <v>589</v>
      </c>
      <c r="AP39" s="1" t="s">
        <v>589</v>
      </c>
      <c r="AQ39" s="1" t="s">
        <v>91</v>
      </c>
      <c r="AR39" s="1" t="n">
        <f aca="false">DATEDIF(E39,"31/12/2018","y")</f>
        <v>21</v>
      </c>
      <c r="AS39" s="1" t="n">
        <f aca="false">(AI39*6+AJ39*9+IF(AA39="Bien",30,IF(AA39="Abien",20,0))+IF(AR39&lt;20,10,0))*IF(Z39=1,1,IF(AC39=2,0.95,IF(AC39=3,0.9,0.85)))</f>
        <v>195</v>
      </c>
      <c r="AT39" s="1" t="n">
        <f aca="false">RANK(AS39,AS$2:AS$437,0)</f>
        <v>102</v>
      </c>
      <c r="AU39" s="1" t="str">
        <f aca="false">IF(O39="Première Session",100+Q39,Q39)</f>
        <v>05.01</v>
      </c>
    </row>
    <row r="40" customFormat="false" ht="12.8" hidden="false" customHeight="false" outlineLevel="0" collapsed="false">
      <c r="A40" s="1" t="s">
        <v>590</v>
      </c>
      <c r="B40" s="1" t="s">
        <v>591</v>
      </c>
      <c r="C40" s="1" t="s">
        <v>592</v>
      </c>
      <c r="D40" s="1" t="s">
        <v>593</v>
      </c>
      <c r="E40" s="2" t="n">
        <v>36714</v>
      </c>
      <c r="F40" s="1" t="s">
        <v>594</v>
      </c>
      <c r="G40" s="1" t="s">
        <v>81</v>
      </c>
      <c r="H40" s="1" t="s">
        <v>53</v>
      </c>
      <c r="I40" s="1" t="s">
        <v>54</v>
      </c>
      <c r="J40" s="1" t="s">
        <v>595</v>
      </c>
      <c r="K40" s="1" t="s">
        <v>596</v>
      </c>
      <c r="L40" s="1" t="s">
        <v>597</v>
      </c>
      <c r="M40" s="1" t="n">
        <v>776763415</v>
      </c>
      <c r="N40" s="1" t="n">
        <v>60</v>
      </c>
      <c r="O40" s="1" t="s">
        <v>200</v>
      </c>
      <c r="P40" s="1" t="s">
        <v>102</v>
      </c>
      <c r="Q40" s="1" t="s">
        <v>258</v>
      </c>
      <c r="R40" s="1" t="s">
        <v>104</v>
      </c>
      <c r="S40" s="1" t="n">
        <v>2018</v>
      </c>
      <c r="T40" s="1" t="s">
        <v>62</v>
      </c>
      <c r="U40" s="1" t="s">
        <v>598</v>
      </c>
      <c r="V40" s="1" t="s">
        <v>64</v>
      </c>
      <c r="W40" s="1" t="s">
        <v>125</v>
      </c>
      <c r="X40" s="1" t="s">
        <v>187</v>
      </c>
      <c r="Y40" s="1" t="s">
        <v>188</v>
      </c>
      <c r="Z40" s="1" t="n">
        <v>1</v>
      </c>
      <c r="AA40" s="1" t="s">
        <v>89</v>
      </c>
      <c r="AB40" s="1" t="s">
        <v>68</v>
      </c>
      <c r="AC40" s="1" t="n">
        <v>1</v>
      </c>
      <c r="AD40" s="1" t="n">
        <v>2010</v>
      </c>
      <c r="AE40" s="1" t="s">
        <v>599</v>
      </c>
      <c r="AF40" s="1" t="s">
        <v>600</v>
      </c>
      <c r="AG40" s="1" t="s">
        <v>601</v>
      </c>
      <c r="AH40" s="1" t="s">
        <v>602</v>
      </c>
      <c r="AI40" s="1" t="n">
        <v>13</v>
      </c>
      <c r="AJ40" s="1" t="n">
        <v>17</v>
      </c>
      <c r="AK40" s="1" t="n">
        <v>10</v>
      </c>
      <c r="AL40" s="1" t="n">
        <v>11</v>
      </c>
      <c r="AM40" s="1" t="n">
        <v>8</v>
      </c>
      <c r="AN40" s="1" t="n">
        <v>312</v>
      </c>
      <c r="AO40" s="1" t="n">
        <v>12</v>
      </c>
      <c r="AP40" s="1" t="n">
        <v>12</v>
      </c>
      <c r="AQ40" s="1" t="s">
        <v>603</v>
      </c>
      <c r="AR40" s="1" t="n">
        <f aca="false">DATEDIF(E40,"31/12/2018","y")</f>
        <v>18</v>
      </c>
      <c r="AS40" s="1" t="n">
        <f aca="false">(AI40*6+AJ40*9+IF(AA40="Bien",30,IF(AA40="Abien",20,0))+IF(AR40&lt;20,10,0))*IF(Z40=1,1,IF(AC40=2,0.95,IF(AC40=3,0.9,0.85)))</f>
        <v>261</v>
      </c>
      <c r="AT40" s="1" t="n">
        <f aca="false">RANK(AS40,AS$2:AS$437,0)</f>
        <v>7</v>
      </c>
      <c r="AU40" s="1" t="e">
        <f aca="false">IF(O40="Première Session",100+Q40,Q40)</f>
        <v>#VALUE!</v>
      </c>
    </row>
    <row r="41" customFormat="false" ht="12.8" hidden="false" customHeight="false" outlineLevel="0" collapsed="false">
      <c r="A41" s="1" t="s">
        <v>604</v>
      </c>
      <c r="B41" s="1" t="s">
        <v>605</v>
      </c>
      <c r="C41" s="1" t="s">
        <v>592</v>
      </c>
      <c r="D41" s="1" t="s">
        <v>606</v>
      </c>
      <c r="E41" s="2" t="n">
        <v>36480</v>
      </c>
      <c r="F41" s="1" t="s">
        <v>607</v>
      </c>
      <c r="G41" s="1" t="s">
        <v>81</v>
      </c>
      <c r="H41" s="1" t="s">
        <v>53</v>
      </c>
      <c r="I41" s="1" t="s">
        <v>54</v>
      </c>
      <c r="J41" s="1" t="s">
        <v>55</v>
      </c>
      <c r="K41" s="1" t="s">
        <v>608</v>
      </c>
      <c r="L41" s="1" t="s">
        <v>609</v>
      </c>
      <c r="M41" s="1" t="n">
        <v>770805181</v>
      </c>
      <c r="N41" s="1" t="n">
        <v>60</v>
      </c>
      <c r="O41" s="1" t="s">
        <v>200</v>
      </c>
      <c r="P41" s="1" t="s">
        <v>102</v>
      </c>
      <c r="Q41" s="1" t="s">
        <v>610</v>
      </c>
      <c r="R41" s="1" t="s">
        <v>104</v>
      </c>
      <c r="S41" s="1" t="n">
        <v>2018</v>
      </c>
      <c r="T41" s="1" t="s">
        <v>294</v>
      </c>
      <c r="U41" s="1" t="s">
        <v>63</v>
      </c>
      <c r="V41" s="1" t="s">
        <v>64</v>
      </c>
      <c r="W41" s="1" t="s">
        <v>65</v>
      </c>
      <c r="X41" s="1" t="s">
        <v>66</v>
      </c>
      <c r="Y41" s="1" t="s">
        <v>63</v>
      </c>
      <c r="Z41" s="1" t="n">
        <v>1</v>
      </c>
      <c r="AA41" s="1" t="s">
        <v>67</v>
      </c>
      <c r="AB41" s="1" t="s">
        <v>68</v>
      </c>
      <c r="AC41" s="1" t="n">
        <v>1</v>
      </c>
      <c r="AD41" s="1" t="n">
        <v>2015</v>
      </c>
      <c r="AE41" s="1" t="s">
        <v>611</v>
      </c>
      <c r="AF41" s="1" t="s">
        <v>612</v>
      </c>
      <c r="AG41" s="1" t="s">
        <v>110</v>
      </c>
      <c r="AH41" s="1" t="s">
        <v>613</v>
      </c>
      <c r="AI41" s="1" t="n">
        <v>11</v>
      </c>
      <c r="AJ41" s="1" t="n">
        <v>10</v>
      </c>
      <c r="AK41" s="1" t="n">
        <v>9</v>
      </c>
      <c r="AL41" s="1" t="n">
        <v>10</v>
      </c>
      <c r="AM41" s="1" t="n">
        <v>11</v>
      </c>
      <c r="AN41" s="1" t="n">
        <v>270</v>
      </c>
      <c r="AO41" s="1" t="n">
        <v>10</v>
      </c>
      <c r="AP41" s="1" t="n">
        <v>10</v>
      </c>
      <c r="AQ41" s="1" t="s">
        <v>271</v>
      </c>
      <c r="AR41" s="1" t="n">
        <f aca="false">DATEDIF(E41,"31/12/2018","y")</f>
        <v>19</v>
      </c>
      <c r="AS41" s="1" t="n">
        <f aca="false">(AI41*6+AJ41*9+IF(AA41="Bien",30,IF(AA41="Abien",20,0))+IF(AR41&lt;20,10,0))*IF(Z41=1,1,IF(AC41=2,0.95,IF(AC41=3,0.9,0.85)))</f>
        <v>166</v>
      </c>
      <c r="AT41" s="1" t="n">
        <f aca="false">RANK(AS41,AS$2:AS$437,0)</f>
        <v>204</v>
      </c>
      <c r="AU41" s="1" t="e">
        <f aca="false">IF(O41="Première Session",100+Q41,Q41)</f>
        <v>#VALUE!</v>
      </c>
    </row>
    <row r="42" customFormat="false" ht="12.8" hidden="false" customHeight="false" outlineLevel="0" collapsed="false">
      <c r="A42" s="1" t="s">
        <v>614</v>
      </c>
      <c r="B42" s="1" t="s">
        <v>615</v>
      </c>
      <c r="C42" s="1" t="s">
        <v>616</v>
      </c>
      <c r="D42" s="1" t="s">
        <v>617</v>
      </c>
      <c r="E42" s="2" t="n">
        <v>35131</v>
      </c>
      <c r="F42" s="1" t="s">
        <v>80</v>
      </c>
      <c r="G42" s="1" t="s">
        <v>81</v>
      </c>
      <c r="H42" s="1" t="s">
        <v>53</v>
      </c>
      <c r="I42" s="1" t="s">
        <v>54</v>
      </c>
      <c r="J42" s="1" t="s">
        <v>55</v>
      </c>
      <c r="K42" s="1" t="s">
        <v>618</v>
      </c>
      <c r="L42" s="1" t="s">
        <v>619</v>
      </c>
      <c r="M42" s="1" t="n">
        <v>778660508</v>
      </c>
      <c r="N42" s="1" t="n">
        <v>44</v>
      </c>
      <c r="O42" s="1" t="s">
        <v>58</v>
      </c>
      <c r="P42" s="1" t="s">
        <v>59</v>
      </c>
      <c r="Q42" s="1" t="s">
        <v>620</v>
      </c>
      <c r="R42" s="1" t="s">
        <v>123</v>
      </c>
      <c r="S42" s="1" t="n">
        <v>2017</v>
      </c>
      <c r="T42" s="1" t="s">
        <v>62</v>
      </c>
      <c r="U42" s="1" t="s">
        <v>553</v>
      </c>
      <c r="V42" s="1" t="s">
        <v>64</v>
      </c>
      <c r="W42" s="1" t="s">
        <v>65</v>
      </c>
      <c r="X42" s="1" t="s">
        <v>621</v>
      </c>
      <c r="Y42" s="1" t="s">
        <v>622</v>
      </c>
      <c r="Z42" s="1" t="n">
        <v>1</v>
      </c>
      <c r="AA42" s="1" t="s">
        <v>67</v>
      </c>
      <c r="AB42" s="1" t="s">
        <v>68</v>
      </c>
      <c r="AC42" s="1" t="n">
        <v>1</v>
      </c>
      <c r="AD42" s="1" t="n">
        <v>1996</v>
      </c>
      <c r="AE42" s="1" t="s">
        <v>507</v>
      </c>
      <c r="AF42" s="1" t="s">
        <v>623</v>
      </c>
      <c r="AG42" s="1" t="s">
        <v>624</v>
      </c>
      <c r="AH42" s="1" t="s">
        <v>470</v>
      </c>
      <c r="AI42" s="1" t="n">
        <v>17</v>
      </c>
      <c r="AJ42" s="1" t="n">
        <v>10</v>
      </c>
      <c r="AK42" s="1" t="n">
        <v>14</v>
      </c>
      <c r="AL42" s="1" t="n">
        <v>7</v>
      </c>
      <c r="AM42" s="1" t="n">
        <v>6</v>
      </c>
      <c r="AN42" s="1" t="n">
        <v>274</v>
      </c>
      <c r="AO42" s="1" t="s">
        <v>229</v>
      </c>
      <c r="AP42" s="1" t="s">
        <v>229</v>
      </c>
      <c r="AQ42" s="1" t="n">
        <v>11</v>
      </c>
      <c r="AR42" s="1" t="n">
        <f aca="false">DATEDIF(E42,"31/12/2018","y")</f>
        <v>22</v>
      </c>
      <c r="AS42" s="1" t="n">
        <f aca="false">(AI42*6+AJ42*9+IF(AA42="Bien",30,IF(AA42="Abien",20,0))+IF(AR42&lt;20,10,0))*IF(Z42=1,1,IF(AC42=2,0.95,IF(AC42=3,0.9,0.85)))</f>
        <v>192</v>
      </c>
      <c r="AT42" s="1" t="n">
        <f aca="false">RANK(AS42,AS$2:AS$437,0)</f>
        <v>111</v>
      </c>
      <c r="AU42" s="1" t="str">
        <f aca="false">IF(O42="Première Session",100+Q42,Q42)</f>
        <v>08.68</v>
      </c>
    </row>
    <row r="43" customFormat="false" ht="12.8" hidden="false" customHeight="false" outlineLevel="0" collapsed="false">
      <c r="A43" s="1" t="s">
        <v>625</v>
      </c>
      <c r="B43" s="1" t="s">
        <v>626</v>
      </c>
      <c r="C43" s="1" t="s">
        <v>627</v>
      </c>
      <c r="D43" s="1" t="s">
        <v>628</v>
      </c>
      <c r="E43" s="2" t="n">
        <v>36163</v>
      </c>
      <c r="F43" s="1" t="s">
        <v>629</v>
      </c>
      <c r="G43" s="1" t="s">
        <v>52</v>
      </c>
      <c r="H43" s="1" t="s">
        <v>53</v>
      </c>
      <c r="I43" s="1" t="s">
        <v>54</v>
      </c>
      <c r="J43" s="1" t="s">
        <v>182</v>
      </c>
      <c r="K43" s="1" t="s">
        <v>630</v>
      </c>
      <c r="L43" s="1" t="s">
        <v>631</v>
      </c>
      <c r="M43" s="1" t="n">
        <v>777388797</v>
      </c>
      <c r="N43" s="1" t="n">
        <v>47</v>
      </c>
      <c r="O43" s="1" t="s">
        <v>58</v>
      </c>
      <c r="P43" s="1" t="s">
        <v>59</v>
      </c>
      <c r="Q43" s="1" t="s">
        <v>632</v>
      </c>
      <c r="R43" s="1" t="s">
        <v>123</v>
      </c>
      <c r="S43" s="1" t="n">
        <v>2018</v>
      </c>
      <c r="T43" s="1" t="s">
        <v>62</v>
      </c>
      <c r="U43" s="1" t="s">
        <v>633</v>
      </c>
      <c r="V43" s="1" t="s">
        <v>64</v>
      </c>
      <c r="W43" s="1" t="s">
        <v>444</v>
      </c>
      <c r="X43" s="1" t="s">
        <v>629</v>
      </c>
      <c r="Y43" s="1" t="s">
        <v>633</v>
      </c>
      <c r="Z43" s="1" t="n">
        <v>1</v>
      </c>
      <c r="AA43" s="1" t="s">
        <v>67</v>
      </c>
      <c r="AB43" s="1" t="s">
        <v>68</v>
      </c>
      <c r="AC43" s="1" t="n">
        <v>1</v>
      </c>
      <c r="AD43" s="1" t="n">
        <v>2008</v>
      </c>
      <c r="AE43" s="1" t="s">
        <v>415</v>
      </c>
      <c r="AF43" s="1" t="s">
        <v>634</v>
      </c>
      <c r="AG43" s="1" t="s">
        <v>635</v>
      </c>
      <c r="AH43" s="1" t="s">
        <v>206</v>
      </c>
      <c r="AI43" s="1" t="n">
        <v>16</v>
      </c>
      <c r="AJ43" s="1" t="n">
        <v>15</v>
      </c>
      <c r="AK43" s="1" t="n">
        <v>6</v>
      </c>
      <c r="AL43" s="1" t="n">
        <v>7</v>
      </c>
      <c r="AM43" s="1" t="n">
        <v>6</v>
      </c>
      <c r="AN43" s="1" t="n">
        <v>266</v>
      </c>
      <c r="AO43" s="1" t="s">
        <v>636</v>
      </c>
      <c r="AP43" s="1" t="s">
        <v>636</v>
      </c>
      <c r="AQ43" s="1" t="s">
        <v>637</v>
      </c>
      <c r="AR43" s="1" t="n">
        <f aca="false">DATEDIF(E43,"31/12/2018","y")</f>
        <v>19</v>
      </c>
      <c r="AS43" s="1" t="n">
        <f aca="false">(AI43*6+AJ43*9+IF(AA43="Bien",30,IF(AA43="Abien",20,0))+IF(AR43&lt;20,10,0))*IF(Z43=1,1,IF(AC43=2,0.95,IF(AC43=3,0.9,0.85)))</f>
        <v>241</v>
      </c>
      <c r="AT43" s="1" t="n">
        <f aca="false">RANK(AS43,AS$2:AS$437,0)</f>
        <v>23</v>
      </c>
      <c r="AU43" s="1" t="str">
        <f aca="false">IF(O43="Première Session",100+Q43,Q43)</f>
        <v>09.03</v>
      </c>
    </row>
    <row r="44" customFormat="false" ht="12.8" hidden="false" customHeight="false" outlineLevel="0" collapsed="false">
      <c r="A44" s="1" t="s">
        <v>638</v>
      </c>
      <c r="B44" s="1" t="s">
        <v>639</v>
      </c>
      <c r="C44" s="1" t="s">
        <v>640</v>
      </c>
      <c r="D44" s="1" t="s">
        <v>641</v>
      </c>
      <c r="E44" s="2" t="n">
        <v>37266</v>
      </c>
      <c r="F44" s="1" t="s">
        <v>80</v>
      </c>
      <c r="G44" s="1" t="s">
        <v>81</v>
      </c>
      <c r="H44" s="1" t="s">
        <v>53</v>
      </c>
      <c r="I44" s="1" t="s">
        <v>54</v>
      </c>
      <c r="J44" s="1" t="s">
        <v>55</v>
      </c>
      <c r="K44" s="1" t="s">
        <v>642</v>
      </c>
      <c r="L44" s="1" t="s">
        <v>643</v>
      </c>
      <c r="M44" s="1" t="n">
        <v>783780011</v>
      </c>
      <c r="N44" s="1" t="n">
        <v>52</v>
      </c>
      <c r="O44" s="1" t="s">
        <v>58</v>
      </c>
      <c r="P44" s="1" t="s">
        <v>59</v>
      </c>
      <c r="Q44" s="1" t="s">
        <v>636</v>
      </c>
      <c r="R44" s="1" t="s">
        <v>123</v>
      </c>
      <c r="S44" s="1" t="n">
        <v>2018</v>
      </c>
      <c r="T44" s="1" t="s">
        <v>294</v>
      </c>
      <c r="U44" s="1" t="s">
        <v>644</v>
      </c>
      <c r="V44" s="1" t="s">
        <v>64</v>
      </c>
      <c r="W44" s="1" t="s">
        <v>65</v>
      </c>
      <c r="X44" s="1" t="s">
        <v>66</v>
      </c>
      <c r="Y44" s="1" t="s">
        <v>63</v>
      </c>
      <c r="Z44" s="1" t="n">
        <v>1</v>
      </c>
      <c r="AA44" s="1" t="s">
        <v>67</v>
      </c>
      <c r="AB44" s="1" t="s">
        <v>68</v>
      </c>
      <c r="AC44" s="1" t="n">
        <v>1</v>
      </c>
      <c r="AD44" s="1" t="n">
        <v>2002</v>
      </c>
      <c r="AE44" s="1" t="s">
        <v>645</v>
      </c>
      <c r="AF44" s="1" t="s">
        <v>646</v>
      </c>
      <c r="AG44" s="1" t="s">
        <v>647</v>
      </c>
      <c r="AH44" s="1" t="s">
        <v>648</v>
      </c>
      <c r="AI44" s="1" t="n">
        <v>8</v>
      </c>
      <c r="AJ44" s="1" t="n">
        <v>12</v>
      </c>
      <c r="AK44" s="1" t="n">
        <v>14</v>
      </c>
      <c r="AL44" s="1" t="n">
        <v>9</v>
      </c>
      <c r="AM44" s="1" t="n">
        <v>10</v>
      </c>
      <c r="AN44" s="1" t="n">
        <v>277</v>
      </c>
      <c r="AO44" s="1" t="s">
        <v>624</v>
      </c>
      <c r="AP44" s="1" t="s">
        <v>624</v>
      </c>
      <c r="AQ44" s="1" t="n">
        <v>10</v>
      </c>
      <c r="AR44" s="1" t="n">
        <f aca="false">DATEDIF(E44,"31/12/2018","y")</f>
        <v>16</v>
      </c>
      <c r="AS44" s="1" t="n">
        <f aca="false">(AI44*6+AJ44*9+IF(AA44="Bien",30,IF(AA44="Abien",20,0))+IF(AR44&lt;20,10,0))*IF(Z44=1,1,IF(AC44=2,0.95,IF(AC44=3,0.9,0.85)))</f>
        <v>166</v>
      </c>
      <c r="AT44" s="1" t="n">
        <f aca="false">RANK(AS44,AS$2:AS$437,0)</f>
        <v>204</v>
      </c>
      <c r="AU44" s="1" t="str">
        <f aca="false">IF(O44="Première Session",100+Q44,Q44)</f>
        <v>10.23</v>
      </c>
    </row>
    <row r="45" customFormat="false" ht="12.8" hidden="false" customHeight="false" outlineLevel="0" collapsed="false">
      <c r="A45" s="1" t="s">
        <v>649</v>
      </c>
      <c r="B45" s="1" t="s">
        <v>650</v>
      </c>
      <c r="C45" s="1" t="s">
        <v>651</v>
      </c>
      <c r="D45" s="1" t="s">
        <v>275</v>
      </c>
      <c r="E45" s="2" t="n">
        <v>35736</v>
      </c>
      <c r="F45" s="1" t="s">
        <v>652</v>
      </c>
      <c r="G45" s="1" t="s">
        <v>81</v>
      </c>
      <c r="H45" s="1" t="s">
        <v>53</v>
      </c>
      <c r="I45" s="1" t="s">
        <v>54</v>
      </c>
      <c r="J45" s="1" t="s">
        <v>653</v>
      </c>
      <c r="K45" s="1" t="s">
        <v>654</v>
      </c>
      <c r="L45" s="1" t="s">
        <v>655</v>
      </c>
      <c r="M45" s="1" t="n">
        <v>785518047</v>
      </c>
      <c r="N45" s="1" t="n">
        <v>60</v>
      </c>
      <c r="O45" s="1" t="s">
        <v>58</v>
      </c>
      <c r="P45" s="1" t="s">
        <v>382</v>
      </c>
      <c r="Q45" s="1" t="s">
        <v>623</v>
      </c>
      <c r="R45" s="1" t="s">
        <v>104</v>
      </c>
      <c r="S45" s="1" t="n">
        <v>2018</v>
      </c>
      <c r="T45" s="1" t="s">
        <v>294</v>
      </c>
      <c r="U45" s="1" t="s">
        <v>656</v>
      </c>
      <c r="V45" s="1" t="s">
        <v>64</v>
      </c>
      <c r="W45" s="1" t="s">
        <v>657</v>
      </c>
      <c r="X45" s="1" t="s">
        <v>658</v>
      </c>
      <c r="Y45" s="1" t="s">
        <v>656</v>
      </c>
      <c r="Z45" s="1" t="n">
        <v>2</v>
      </c>
      <c r="AA45" s="1" t="s">
        <v>89</v>
      </c>
      <c r="AB45" s="1" t="s">
        <v>68</v>
      </c>
      <c r="AC45" s="1" t="n">
        <v>1</v>
      </c>
      <c r="AD45" s="1" t="n">
        <v>2010</v>
      </c>
      <c r="AE45" s="1" t="s">
        <v>659</v>
      </c>
      <c r="AF45" s="1" t="s">
        <v>660</v>
      </c>
      <c r="AG45" s="1" t="s">
        <v>661</v>
      </c>
      <c r="AH45" s="1" t="s">
        <v>662</v>
      </c>
      <c r="AI45" s="1" t="n">
        <v>12</v>
      </c>
      <c r="AJ45" s="1" t="n">
        <v>13</v>
      </c>
      <c r="AK45" s="1" t="n">
        <v>16</v>
      </c>
      <c r="AL45" s="1" t="n">
        <v>10</v>
      </c>
      <c r="AM45" s="1" t="n">
        <v>14</v>
      </c>
      <c r="AN45" s="1" t="n">
        <v>358</v>
      </c>
      <c r="AO45" s="1" t="s">
        <v>663</v>
      </c>
      <c r="AP45" s="1" t="s">
        <v>663</v>
      </c>
      <c r="AQ45" s="1" t="s">
        <v>363</v>
      </c>
      <c r="AR45" s="1" t="n">
        <f aca="false">DATEDIF(E45,"31/12/2018","y")</f>
        <v>21</v>
      </c>
      <c r="AS45" s="1" t="n">
        <f aca="false">(AI45*6+AJ45*9+IF(AA45="Bien",30,IF(AA45="Abien",20,0))+IF(AR45&lt;20,10,0))*IF(Z45=1,1,IF(AC45=2,0.95,IF(AC45=3,0.9,0.85)))</f>
        <v>177.65</v>
      </c>
      <c r="AT45" s="1" t="n">
        <f aca="false">RANK(AS45,AS$2:AS$437,0)</f>
        <v>167</v>
      </c>
      <c r="AU45" s="1" t="str">
        <f aca="false">IF(O45="Première Session",100+Q45,Q45)</f>
        <v>12.39</v>
      </c>
    </row>
    <row r="46" customFormat="false" ht="12.8" hidden="false" customHeight="false" outlineLevel="0" collapsed="false">
      <c r="A46" s="1" t="s">
        <v>664</v>
      </c>
      <c r="B46" s="1" t="s">
        <v>665</v>
      </c>
      <c r="C46" s="1" t="s">
        <v>651</v>
      </c>
      <c r="D46" s="1" t="s">
        <v>666</v>
      </c>
      <c r="E46" s="2" t="n">
        <v>35603</v>
      </c>
      <c r="F46" s="1" t="s">
        <v>353</v>
      </c>
      <c r="G46" s="1" t="s">
        <v>52</v>
      </c>
      <c r="H46" s="1" t="s">
        <v>53</v>
      </c>
      <c r="I46" s="1" t="s">
        <v>54</v>
      </c>
      <c r="J46" s="1" t="s">
        <v>354</v>
      </c>
      <c r="K46" s="1" t="s">
        <v>667</v>
      </c>
      <c r="L46" s="1" t="s">
        <v>668</v>
      </c>
      <c r="M46" s="1" t="n">
        <v>772409887</v>
      </c>
      <c r="N46" s="1" t="n">
        <v>6</v>
      </c>
      <c r="O46" s="1" t="s">
        <v>58</v>
      </c>
      <c r="P46" s="1" t="s">
        <v>59</v>
      </c>
      <c r="Q46" s="1" t="s">
        <v>669</v>
      </c>
      <c r="R46" s="1" t="s">
        <v>61</v>
      </c>
      <c r="S46" s="1" t="n">
        <v>2018</v>
      </c>
      <c r="T46" s="1" t="s">
        <v>62</v>
      </c>
      <c r="U46" s="1" t="s">
        <v>357</v>
      </c>
      <c r="V46" s="1" t="s">
        <v>64</v>
      </c>
      <c r="W46" s="1" t="s">
        <v>358</v>
      </c>
      <c r="X46" s="1" t="s">
        <v>353</v>
      </c>
      <c r="Y46" s="1" t="s">
        <v>359</v>
      </c>
      <c r="Z46" s="1" t="n">
        <v>2</v>
      </c>
      <c r="AA46" s="1" t="s">
        <v>67</v>
      </c>
      <c r="AB46" s="1" t="s">
        <v>68</v>
      </c>
      <c r="AC46" s="1" t="n">
        <v>2</v>
      </c>
      <c r="AD46" s="1" t="n">
        <v>2009</v>
      </c>
      <c r="AE46" s="1" t="s">
        <v>670</v>
      </c>
      <c r="AF46" s="1" t="s">
        <v>671</v>
      </c>
      <c r="AG46" s="1" t="s">
        <v>672</v>
      </c>
      <c r="AH46" s="1" t="s">
        <v>671</v>
      </c>
      <c r="AI46" s="1" t="n">
        <v>5</v>
      </c>
      <c r="AJ46" s="1" t="n">
        <v>11</v>
      </c>
      <c r="AK46" s="1" t="n">
        <v>10</v>
      </c>
      <c r="AL46" s="1" t="n">
        <v>5</v>
      </c>
      <c r="AM46" s="1" t="n">
        <v>7</v>
      </c>
      <c r="AN46" s="1" t="n">
        <v>223</v>
      </c>
      <c r="AO46" s="1" t="s">
        <v>673</v>
      </c>
      <c r="AP46" s="1" t="s">
        <v>674</v>
      </c>
      <c r="AQ46" s="1" t="s">
        <v>161</v>
      </c>
      <c r="AR46" s="1" t="n">
        <f aca="false">DATEDIF(E46,"31/12/2018","y")</f>
        <v>21</v>
      </c>
      <c r="AS46" s="1" t="n">
        <f aca="false">(AI46*6+AJ46*9+IF(AA46="Bien",30,IF(AA46="Abien",20,0))+IF(AR46&lt;20,10,0))*IF(Z46=1,1,IF(AC46=2,0.95,IF(AC46=3,0.9,0.85)))</f>
        <v>122.55</v>
      </c>
      <c r="AT46" s="1" t="n">
        <f aca="false">RANK(AS46,AS$2:AS$437,0)</f>
        <v>408</v>
      </c>
      <c r="AU46" s="1" t="str">
        <f aca="false">IF(O46="Première Session",100+Q46,Q46)</f>
        <v>03.78</v>
      </c>
    </row>
    <row r="47" customFormat="false" ht="12.8" hidden="false" customHeight="false" outlineLevel="0" collapsed="false">
      <c r="A47" s="1" t="s">
        <v>675</v>
      </c>
      <c r="B47" s="1" t="s">
        <v>676</v>
      </c>
      <c r="C47" s="1" t="s">
        <v>677</v>
      </c>
      <c r="D47" s="1" t="s">
        <v>678</v>
      </c>
      <c r="E47" s="2" t="n">
        <v>36294</v>
      </c>
      <c r="F47" s="1" t="s">
        <v>585</v>
      </c>
      <c r="G47" s="1" t="s">
        <v>81</v>
      </c>
      <c r="H47" s="1" t="s">
        <v>53</v>
      </c>
      <c r="I47" s="1" t="s">
        <v>54</v>
      </c>
      <c r="J47" s="1" t="s">
        <v>337</v>
      </c>
      <c r="K47" s="1" t="s">
        <v>679</v>
      </c>
      <c r="L47" s="1" t="s">
        <v>680</v>
      </c>
      <c r="M47" s="1" t="n">
        <v>776609139</v>
      </c>
      <c r="N47" s="1" t="n">
        <v>60</v>
      </c>
      <c r="O47" s="1" t="s">
        <v>200</v>
      </c>
      <c r="P47" s="1" t="s">
        <v>102</v>
      </c>
      <c r="Q47" s="1" t="s">
        <v>285</v>
      </c>
      <c r="R47" s="1" t="s">
        <v>104</v>
      </c>
      <c r="S47" s="1" t="n">
        <v>2018</v>
      </c>
      <c r="T47" s="1" t="s">
        <v>294</v>
      </c>
      <c r="U47" s="1" t="s">
        <v>681</v>
      </c>
      <c r="V47" s="1" t="s">
        <v>64</v>
      </c>
      <c r="W47" s="1" t="s">
        <v>342</v>
      </c>
      <c r="X47" s="1" t="s">
        <v>682</v>
      </c>
      <c r="Y47" s="1" t="s">
        <v>681</v>
      </c>
      <c r="Z47" s="1" t="n">
        <v>1</v>
      </c>
      <c r="AA47" s="1" t="s">
        <v>67</v>
      </c>
      <c r="AB47" s="1" t="s">
        <v>68</v>
      </c>
      <c r="AC47" s="1" t="n">
        <v>1</v>
      </c>
      <c r="AD47" s="1" t="n">
        <v>1999</v>
      </c>
      <c r="AE47" s="1" t="s">
        <v>683</v>
      </c>
      <c r="AF47" s="1" t="s">
        <v>109</v>
      </c>
      <c r="AG47" s="1" t="s">
        <v>684</v>
      </c>
      <c r="AH47" s="1" t="s">
        <v>685</v>
      </c>
      <c r="AI47" s="1" t="n">
        <v>9</v>
      </c>
      <c r="AJ47" s="1" t="n">
        <v>12</v>
      </c>
      <c r="AK47" s="1" t="n">
        <v>8</v>
      </c>
      <c r="AL47" s="1" t="n">
        <v>13</v>
      </c>
      <c r="AM47" s="1" t="n">
        <v>12</v>
      </c>
      <c r="AN47" s="1" t="n">
        <v>292</v>
      </c>
      <c r="AO47" s="1" t="s">
        <v>686</v>
      </c>
      <c r="AP47" s="1" t="s">
        <v>686</v>
      </c>
      <c r="AQ47" s="1" t="s">
        <v>271</v>
      </c>
      <c r="AR47" s="1" t="n">
        <f aca="false">DATEDIF(E47,"31/12/2018","y")</f>
        <v>19</v>
      </c>
      <c r="AS47" s="1" t="n">
        <f aca="false">(AI47*6+AJ47*9+IF(AA47="Bien",30,IF(AA47="Abien",20,0))+IF(AR47&lt;20,10,0))*IF(Z47=1,1,IF(AC47=2,0.95,IF(AC47=3,0.9,0.85)))</f>
        <v>172</v>
      </c>
      <c r="AT47" s="1" t="n">
        <f aca="false">RANK(AS47,AS$2:AS$437,0)</f>
        <v>184</v>
      </c>
      <c r="AU47" s="1" t="e">
        <f aca="false">IF(O47="Première Session",100+Q47,Q47)</f>
        <v>#VALUE!</v>
      </c>
    </row>
    <row r="48" customFormat="false" ht="12.8" hidden="false" customHeight="false" outlineLevel="0" collapsed="false">
      <c r="A48" s="1" t="s">
        <v>687</v>
      </c>
      <c r="B48" s="1" t="s">
        <v>688</v>
      </c>
      <c r="C48" s="1" t="s">
        <v>677</v>
      </c>
      <c r="D48" s="1" t="s">
        <v>689</v>
      </c>
      <c r="E48" s="2" t="n">
        <v>35323</v>
      </c>
      <c r="F48" s="1" t="s">
        <v>690</v>
      </c>
      <c r="G48" s="1" t="s">
        <v>81</v>
      </c>
      <c r="H48" s="1" t="s">
        <v>53</v>
      </c>
      <c r="I48" s="1" t="s">
        <v>54</v>
      </c>
      <c r="J48" s="1" t="s">
        <v>55</v>
      </c>
      <c r="K48" s="1" t="s">
        <v>691</v>
      </c>
      <c r="L48" s="1" t="s">
        <v>692</v>
      </c>
      <c r="M48" s="1" t="n">
        <v>773257522</v>
      </c>
      <c r="N48" s="1" t="n">
        <v>32</v>
      </c>
      <c r="O48" s="1" t="s">
        <v>58</v>
      </c>
      <c r="P48" s="1" t="s">
        <v>59</v>
      </c>
      <c r="Q48" s="1" t="s">
        <v>693</v>
      </c>
      <c r="R48" s="1" t="s">
        <v>61</v>
      </c>
      <c r="S48" s="1" t="n">
        <v>2018</v>
      </c>
      <c r="T48" s="1" t="s">
        <v>62</v>
      </c>
      <c r="U48" s="1" t="s">
        <v>694</v>
      </c>
      <c r="V48" s="1" t="s">
        <v>64</v>
      </c>
      <c r="W48" s="1" t="s">
        <v>154</v>
      </c>
      <c r="X48" s="1" t="s">
        <v>690</v>
      </c>
      <c r="Y48" s="1" t="s">
        <v>694</v>
      </c>
      <c r="Z48" s="1" t="n">
        <v>3</v>
      </c>
      <c r="AA48" s="1" t="s">
        <v>67</v>
      </c>
      <c r="AB48" s="1" t="s">
        <v>68</v>
      </c>
      <c r="AC48" s="1" t="n">
        <v>1</v>
      </c>
      <c r="AD48" s="1" t="n">
        <v>1996</v>
      </c>
      <c r="AE48" s="1" t="s">
        <v>588</v>
      </c>
      <c r="AF48" s="1" t="s">
        <v>695</v>
      </c>
      <c r="AG48" s="1" t="s">
        <v>517</v>
      </c>
      <c r="AH48" s="1" t="s">
        <v>603</v>
      </c>
      <c r="AI48" s="1" t="n">
        <v>18</v>
      </c>
      <c r="AJ48" s="1" t="n">
        <v>13</v>
      </c>
      <c r="AK48" s="1" t="n">
        <v>10</v>
      </c>
      <c r="AL48" s="1" t="n">
        <v>13</v>
      </c>
      <c r="AM48" s="1" t="n">
        <v>6</v>
      </c>
      <c r="AN48" s="1" t="n">
        <v>296</v>
      </c>
      <c r="AO48" s="1" t="s">
        <v>574</v>
      </c>
      <c r="AP48" s="1" t="s">
        <v>574</v>
      </c>
      <c r="AQ48" s="1" t="n">
        <v>12</v>
      </c>
      <c r="AR48" s="1" t="n">
        <f aca="false">DATEDIF(E48,"31/12/2018","y")</f>
        <v>22</v>
      </c>
      <c r="AS48" s="1" t="n">
        <f aca="false">(AI48*6+AJ48*9+IF(AA48="Bien",30,IF(AA48="Abien",20,0))+IF(AR48&lt;20,10,0))*IF(Z48=1,1,IF(AC48=2,0.95,IF(AC48=3,0.9,0.85)))</f>
        <v>191.25</v>
      </c>
      <c r="AT48" s="1" t="n">
        <f aca="false">RANK(AS48,AS$2:AS$437,0)</f>
        <v>115</v>
      </c>
      <c r="AU48" s="1" t="str">
        <f aca="false">IF(O48="Première Session",100+Q48,Q48)</f>
        <v>07.06</v>
      </c>
    </row>
    <row r="49" customFormat="false" ht="12.8" hidden="false" customHeight="false" outlineLevel="0" collapsed="false">
      <c r="A49" s="1" t="s">
        <v>696</v>
      </c>
      <c r="B49" s="1" t="s">
        <v>697</v>
      </c>
      <c r="C49" s="1" t="s">
        <v>677</v>
      </c>
      <c r="D49" s="1" t="s">
        <v>698</v>
      </c>
      <c r="E49" s="2" t="n">
        <v>34642</v>
      </c>
      <c r="F49" s="1" t="s">
        <v>621</v>
      </c>
      <c r="G49" s="1" t="s">
        <v>52</v>
      </c>
      <c r="H49" s="1" t="s">
        <v>53</v>
      </c>
      <c r="I49" s="1" t="s">
        <v>54</v>
      </c>
      <c r="J49" s="1" t="s">
        <v>55</v>
      </c>
      <c r="K49" s="1" t="s">
        <v>699</v>
      </c>
      <c r="L49" s="1" t="s">
        <v>700</v>
      </c>
      <c r="M49" s="1" t="n">
        <v>776876440</v>
      </c>
      <c r="N49" s="1" t="n">
        <v>8</v>
      </c>
      <c r="O49" s="1" t="s">
        <v>58</v>
      </c>
      <c r="P49" s="1" t="s">
        <v>59</v>
      </c>
      <c r="Q49" s="1" t="s">
        <v>701</v>
      </c>
      <c r="R49" s="1" t="s">
        <v>61</v>
      </c>
      <c r="S49" s="1" t="n">
        <v>2017</v>
      </c>
      <c r="T49" s="1" t="s">
        <v>62</v>
      </c>
      <c r="U49" s="1" t="s">
        <v>63</v>
      </c>
      <c r="V49" s="1" t="s">
        <v>64</v>
      </c>
      <c r="W49" s="1" t="s">
        <v>65</v>
      </c>
      <c r="X49" s="1" t="s">
        <v>66</v>
      </c>
      <c r="Y49" s="1" t="s">
        <v>702</v>
      </c>
      <c r="Z49" s="1" t="n">
        <v>2</v>
      </c>
      <c r="AA49" s="1" t="s">
        <v>67</v>
      </c>
      <c r="AB49" s="1" t="s">
        <v>68</v>
      </c>
      <c r="AC49" s="1" t="n">
        <v>2</v>
      </c>
      <c r="AD49" s="1" t="n">
        <v>2013</v>
      </c>
      <c r="AE49" s="1" t="s">
        <v>703</v>
      </c>
      <c r="AF49" s="1" t="s">
        <v>463</v>
      </c>
      <c r="AG49" s="1" t="s">
        <v>704</v>
      </c>
      <c r="AH49" s="1" t="s">
        <v>705</v>
      </c>
      <c r="AI49" s="1" t="n">
        <v>9</v>
      </c>
      <c r="AJ49" s="1" t="n">
        <v>9</v>
      </c>
      <c r="AK49" s="1" t="n">
        <v>8</v>
      </c>
      <c r="AL49" s="1" t="n">
        <v>7</v>
      </c>
      <c r="AM49" s="1" t="n">
        <v>6</v>
      </c>
      <c r="AN49" s="1" t="n">
        <v>221</v>
      </c>
      <c r="AO49" s="1" t="s">
        <v>244</v>
      </c>
      <c r="AP49" s="1" t="s">
        <v>686</v>
      </c>
      <c r="AQ49" s="1" t="s">
        <v>706</v>
      </c>
      <c r="AR49" s="1" t="n">
        <f aca="false">DATEDIF(E49,"31/12/2018","y")</f>
        <v>24</v>
      </c>
      <c r="AS49" s="1" t="n">
        <f aca="false">(AI49*6+AJ49*9+IF(AA49="Bien",30,IF(AA49="Abien",20,0))+IF(AR49&lt;20,10,0))*IF(Z49=1,1,IF(AC49=2,0.95,IF(AC49=3,0.9,0.85)))</f>
        <v>128.25</v>
      </c>
      <c r="AT49" s="1" t="n">
        <f aca="false">RANK(AS49,AS$2:AS$437,0)</f>
        <v>391</v>
      </c>
      <c r="AU49" s="1" t="str">
        <f aca="false">IF(O49="Première Session",100+Q49,Q49)</f>
        <v>04.01</v>
      </c>
    </row>
    <row r="50" customFormat="false" ht="12.8" hidden="false" customHeight="false" outlineLevel="0" collapsed="false">
      <c r="A50" s="1" t="s">
        <v>707</v>
      </c>
      <c r="B50" s="1" t="s">
        <v>708</v>
      </c>
      <c r="C50" s="1" t="s">
        <v>677</v>
      </c>
      <c r="D50" s="1" t="s">
        <v>709</v>
      </c>
      <c r="E50" s="2" t="n">
        <v>36025</v>
      </c>
      <c r="F50" s="1" t="s">
        <v>710</v>
      </c>
      <c r="G50" s="1" t="s">
        <v>52</v>
      </c>
      <c r="H50" s="1" t="s">
        <v>53</v>
      </c>
      <c r="I50" s="1" t="s">
        <v>54</v>
      </c>
      <c r="J50" s="1" t="s">
        <v>119</v>
      </c>
      <c r="K50" s="1" t="s">
        <v>711</v>
      </c>
      <c r="L50" s="1" t="s">
        <v>712</v>
      </c>
      <c r="M50" s="1" t="n">
        <v>779485359</v>
      </c>
      <c r="N50" s="1" t="n">
        <v>10</v>
      </c>
      <c r="O50" s="1" t="s">
        <v>58</v>
      </c>
      <c r="P50" s="1" t="s">
        <v>59</v>
      </c>
      <c r="Q50" s="1" t="s">
        <v>713</v>
      </c>
      <c r="R50" s="1" t="s">
        <v>61</v>
      </c>
      <c r="S50" s="1" t="n">
        <v>2018</v>
      </c>
      <c r="T50" s="1" t="s">
        <v>62</v>
      </c>
      <c r="U50" s="1" t="s">
        <v>124</v>
      </c>
      <c r="V50" s="1" t="s">
        <v>64</v>
      </c>
      <c r="W50" s="1" t="s">
        <v>125</v>
      </c>
      <c r="X50" s="1" t="s">
        <v>126</v>
      </c>
      <c r="Y50" s="1" t="s">
        <v>124</v>
      </c>
      <c r="Z50" s="1" t="n">
        <v>2</v>
      </c>
      <c r="AA50" s="1" t="s">
        <v>67</v>
      </c>
      <c r="AB50" s="1" t="s">
        <v>68</v>
      </c>
      <c r="AC50" s="1" t="n">
        <v>1</v>
      </c>
      <c r="AD50" s="1" t="n">
        <v>2008</v>
      </c>
      <c r="AE50" s="1" t="s">
        <v>519</v>
      </c>
      <c r="AF50" s="1" t="s">
        <v>714</v>
      </c>
      <c r="AG50" s="1" t="s">
        <v>113</v>
      </c>
      <c r="AH50" s="1" t="s">
        <v>258</v>
      </c>
      <c r="AI50" s="1" t="n">
        <v>18</v>
      </c>
      <c r="AJ50" s="1" t="n">
        <v>9</v>
      </c>
      <c r="AK50" s="1" t="n">
        <v>8</v>
      </c>
      <c r="AL50" s="1" t="n">
        <v>7</v>
      </c>
      <c r="AM50" s="1" t="n">
        <v>9</v>
      </c>
      <c r="AN50" s="1" t="n">
        <v>260</v>
      </c>
      <c r="AO50" s="1" t="n">
        <v>10</v>
      </c>
      <c r="AP50" s="1" t="n">
        <v>10</v>
      </c>
      <c r="AQ50" s="1" t="s">
        <v>230</v>
      </c>
      <c r="AR50" s="1" t="n">
        <f aca="false">DATEDIF(E50,"31/12/2018","y")</f>
        <v>20</v>
      </c>
      <c r="AS50" s="1" t="n">
        <f aca="false">(AI50*6+AJ50*9+IF(AA50="Bien",30,IF(AA50="Abien",20,0))+IF(AR50&lt;20,10,0))*IF(Z50=1,1,IF(AC50=2,0.95,IF(AC50=3,0.9,0.85)))</f>
        <v>160.65</v>
      </c>
      <c r="AT50" s="1" t="n">
        <f aca="false">RANK(AS50,AS$2:AS$437,0)</f>
        <v>232</v>
      </c>
      <c r="AU50" s="1" t="str">
        <f aca="false">IF(O50="Première Session",100+Q50,Q50)</f>
        <v>06.60</v>
      </c>
    </row>
    <row r="51" customFormat="false" ht="12.8" hidden="false" customHeight="false" outlineLevel="0" collapsed="false">
      <c r="A51" s="1" t="s">
        <v>715</v>
      </c>
      <c r="B51" s="1" t="s">
        <v>716</v>
      </c>
      <c r="C51" s="1" t="s">
        <v>677</v>
      </c>
      <c r="D51" s="1" t="s">
        <v>717</v>
      </c>
      <c r="E51" s="2" t="n">
        <v>36044</v>
      </c>
      <c r="F51" s="1" t="s">
        <v>718</v>
      </c>
      <c r="G51" s="1" t="s">
        <v>81</v>
      </c>
      <c r="H51" s="1" t="s">
        <v>53</v>
      </c>
      <c r="I51" s="1" t="s">
        <v>54</v>
      </c>
      <c r="J51" s="1" t="s">
        <v>119</v>
      </c>
      <c r="K51" s="1" t="s">
        <v>719</v>
      </c>
      <c r="L51" s="1" t="s">
        <v>720</v>
      </c>
      <c r="M51" s="1" t="n">
        <v>770234877</v>
      </c>
      <c r="N51" s="1" t="n">
        <v>60</v>
      </c>
      <c r="O51" s="1" t="s">
        <v>58</v>
      </c>
      <c r="P51" s="1" t="s">
        <v>102</v>
      </c>
      <c r="Q51" s="1" t="s">
        <v>721</v>
      </c>
      <c r="R51" s="1" t="s">
        <v>104</v>
      </c>
      <c r="S51" s="1" t="n">
        <v>2018</v>
      </c>
      <c r="T51" s="1" t="s">
        <v>62</v>
      </c>
      <c r="U51" s="1" t="s">
        <v>124</v>
      </c>
      <c r="V51" s="1" t="s">
        <v>64</v>
      </c>
      <c r="W51" s="1" t="s">
        <v>125</v>
      </c>
      <c r="X51" s="1" t="s">
        <v>126</v>
      </c>
      <c r="Y51" s="1" t="s">
        <v>124</v>
      </c>
      <c r="Z51" s="1" t="n">
        <v>1</v>
      </c>
      <c r="AA51" s="1" t="s">
        <v>67</v>
      </c>
      <c r="AB51" s="1" t="s">
        <v>68</v>
      </c>
      <c r="AC51" s="1" t="n">
        <v>2</v>
      </c>
      <c r="AD51" s="1" t="n">
        <v>2012</v>
      </c>
      <c r="AE51" s="1" t="s">
        <v>403</v>
      </c>
      <c r="AF51" s="1" t="s">
        <v>722</v>
      </c>
      <c r="AG51" s="1" t="s">
        <v>449</v>
      </c>
      <c r="AH51" s="1" t="s">
        <v>723</v>
      </c>
      <c r="AI51" s="1" t="n">
        <v>11</v>
      </c>
      <c r="AJ51" s="1" t="n">
        <v>11</v>
      </c>
      <c r="AK51" s="1" t="n">
        <v>10</v>
      </c>
      <c r="AL51" s="1" t="n">
        <v>3</v>
      </c>
      <c r="AM51" s="1" t="n">
        <v>8</v>
      </c>
      <c r="AN51" s="1" t="n">
        <v>244</v>
      </c>
      <c r="AO51" s="1" t="s">
        <v>724</v>
      </c>
      <c r="AP51" s="1" t="s">
        <v>331</v>
      </c>
      <c r="AQ51" s="1" t="s">
        <v>91</v>
      </c>
      <c r="AR51" s="1" t="n">
        <f aca="false">DATEDIF(E51,"31/12/2018","y")</f>
        <v>20</v>
      </c>
      <c r="AS51" s="1" t="n">
        <f aca="false">(AI51*6+AJ51*9+IF(AA51="Bien",30,IF(AA51="Abien",20,0))+IF(AR51&lt;20,10,0))*IF(Z51=1,1,IF(AC51=2,0.95,IF(AC51=3,0.9,0.85)))</f>
        <v>165</v>
      </c>
      <c r="AT51" s="1" t="n">
        <f aca="false">RANK(AS51,AS$2:AS$437,0)</f>
        <v>211</v>
      </c>
      <c r="AU51" s="1" t="str">
        <f aca="false">IF(O51="Première Session",100+Q51,Q51)</f>
        <v>10.93</v>
      </c>
    </row>
    <row r="52" customFormat="false" ht="12.8" hidden="false" customHeight="false" outlineLevel="0" collapsed="false">
      <c r="A52" s="1" t="s">
        <v>725</v>
      </c>
      <c r="B52" s="1" t="s">
        <v>726</v>
      </c>
      <c r="C52" s="1" t="s">
        <v>727</v>
      </c>
      <c r="D52" s="1" t="s">
        <v>728</v>
      </c>
      <c r="E52" s="2" t="n">
        <v>36556</v>
      </c>
      <c r="F52" s="1" t="s">
        <v>729</v>
      </c>
      <c r="G52" s="1" t="s">
        <v>81</v>
      </c>
      <c r="H52" s="1" t="s">
        <v>53</v>
      </c>
      <c r="I52" s="1" t="s">
        <v>54</v>
      </c>
      <c r="J52" s="1" t="s">
        <v>354</v>
      </c>
      <c r="K52" s="1" t="s">
        <v>730</v>
      </c>
      <c r="L52" s="1" t="s">
        <v>731</v>
      </c>
      <c r="M52" s="1" t="n">
        <v>784360663</v>
      </c>
      <c r="N52" s="1" t="n">
        <v>24</v>
      </c>
      <c r="O52" s="1" t="s">
        <v>58</v>
      </c>
      <c r="P52" s="1" t="s">
        <v>59</v>
      </c>
      <c r="Q52" s="1" t="s">
        <v>732</v>
      </c>
      <c r="R52" s="1" t="s">
        <v>61</v>
      </c>
      <c r="S52" s="1" t="n">
        <v>2018</v>
      </c>
      <c r="T52" s="1" t="s">
        <v>62</v>
      </c>
      <c r="U52" s="1" t="s">
        <v>359</v>
      </c>
      <c r="V52" s="1" t="s">
        <v>64</v>
      </c>
      <c r="W52" s="1" t="s">
        <v>358</v>
      </c>
      <c r="X52" s="1" t="s">
        <v>353</v>
      </c>
      <c r="Y52" s="1" t="s">
        <v>359</v>
      </c>
      <c r="Z52" s="1" t="n">
        <v>1</v>
      </c>
      <c r="AA52" s="1" t="s">
        <v>89</v>
      </c>
      <c r="AB52" s="1" t="s">
        <v>68</v>
      </c>
      <c r="AC52" s="1" t="n">
        <v>1</v>
      </c>
      <c r="AD52" s="1" t="n">
        <v>2000</v>
      </c>
      <c r="AE52" s="1" t="s">
        <v>192</v>
      </c>
      <c r="AF52" s="1" t="s">
        <v>530</v>
      </c>
      <c r="AG52" s="1" t="s">
        <v>258</v>
      </c>
      <c r="AH52" s="1" t="s">
        <v>332</v>
      </c>
      <c r="AI52" s="1" t="n">
        <v>17</v>
      </c>
      <c r="AJ52" s="1" t="n">
        <v>14</v>
      </c>
      <c r="AK52" s="1" t="n">
        <v>12</v>
      </c>
      <c r="AL52" s="1" t="n">
        <v>6</v>
      </c>
      <c r="AM52" s="1" t="n">
        <v>6</v>
      </c>
      <c r="AN52" s="1" t="n">
        <v>312</v>
      </c>
      <c r="AO52" s="1" t="n">
        <v>12</v>
      </c>
      <c r="AP52" s="1" t="n">
        <v>12</v>
      </c>
      <c r="AQ52" s="1" t="s">
        <v>332</v>
      </c>
      <c r="AR52" s="1" t="n">
        <f aca="false">DATEDIF(E52,"31/12/2018","y")</f>
        <v>18</v>
      </c>
      <c r="AS52" s="1" t="n">
        <f aca="false">(AI52*6+AJ52*9+IF(AA52="Bien",30,IF(AA52="Abien",20,0))+IF(AR52&lt;20,10,0))*IF(Z52=1,1,IF(AC52=2,0.95,IF(AC52=3,0.9,0.85)))</f>
        <v>258</v>
      </c>
      <c r="AT52" s="1" t="n">
        <f aca="false">RANK(AS52,AS$2:AS$437,0)</f>
        <v>12</v>
      </c>
      <c r="AU52" s="1" t="str">
        <f aca="false">IF(O52="Première Session",100+Q52,Q52)</f>
        <v>05.57</v>
      </c>
    </row>
    <row r="53" customFormat="false" ht="12.8" hidden="false" customHeight="false" outlineLevel="0" collapsed="false">
      <c r="A53" s="1" t="s">
        <v>733</v>
      </c>
      <c r="B53" s="1" t="s">
        <v>734</v>
      </c>
      <c r="C53" s="1" t="s">
        <v>735</v>
      </c>
      <c r="D53" s="1" t="s">
        <v>424</v>
      </c>
      <c r="E53" s="2" t="n">
        <v>35795</v>
      </c>
      <c r="F53" s="1" t="s">
        <v>503</v>
      </c>
      <c r="G53" s="1" t="s">
        <v>81</v>
      </c>
      <c r="H53" s="1" t="s">
        <v>53</v>
      </c>
      <c r="I53" s="1" t="s">
        <v>54</v>
      </c>
      <c r="J53" s="1" t="s">
        <v>396</v>
      </c>
      <c r="K53" s="1" t="s">
        <v>736</v>
      </c>
      <c r="L53" s="1" t="s">
        <v>737</v>
      </c>
      <c r="M53" s="1" t="n">
        <v>786328237</v>
      </c>
      <c r="N53" s="1" t="n">
        <v>60</v>
      </c>
      <c r="O53" s="1" t="s">
        <v>58</v>
      </c>
      <c r="P53" s="1" t="s">
        <v>102</v>
      </c>
      <c r="Q53" s="1" t="s">
        <v>738</v>
      </c>
      <c r="R53" s="1" t="s">
        <v>104</v>
      </c>
      <c r="S53" s="1" t="n">
        <v>2017</v>
      </c>
      <c r="T53" s="1" t="s">
        <v>62</v>
      </c>
      <c r="U53" s="1" t="s">
        <v>502</v>
      </c>
      <c r="V53" s="1" t="s">
        <v>64</v>
      </c>
      <c r="W53" s="1" t="s">
        <v>401</v>
      </c>
      <c r="X53" s="1" t="s">
        <v>503</v>
      </c>
      <c r="Y53" s="1" t="s">
        <v>739</v>
      </c>
      <c r="Z53" s="1" t="n">
        <v>2</v>
      </c>
      <c r="AA53" s="1" t="s">
        <v>67</v>
      </c>
      <c r="AB53" s="1" t="s">
        <v>68</v>
      </c>
      <c r="AC53" s="1" t="n">
        <v>2</v>
      </c>
      <c r="AD53" s="1" t="n">
        <v>2016</v>
      </c>
      <c r="AE53" s="1" t="s">
        <v>704</v>
      </c>
      <c r="AF53" s="1" t="s">
        <v>740</v>
      </c>
      <c r="AG53" s="1" t="s">
        <v>741</v>
      </c>
      <c r="AH53" s="1" t="s">
        <v>742</v>
      </c>
      <c r="AI53" s="1" t="n">
        <v>10</v>
      </c>
      <c r="AJ53" s="1" t="n">
        <v>9</v>
      </c>
      <c r="AK53" s="1" t="n">
        <v>9</v>
      </c>
      <c r="AL53" s="1" t="n">
        <v>6</v>
      </c>
      <c r="AM53" s="1" t="n">
        <v>8</v>
      </c>
      <c r="AN53" s="1" t="n">
        <v>230</v>
      </c>
      <c r="AO53" s="1" t="s">
        <v>112</v>
      </c>
      <c r="AP53" s="1" t="s">
        <v>331</v>
      </c>
      <c r="AQ53" s="1" t="s">
        <v>110</v>
      </c>
      <c r="AR53" s="1" t="n">
        <f aca="false">DATEDIF(E53,"31/12/2018","y")</f>
        <v>21</v>
      </c>
      <c r="AS53" s="1" t="n">
        <f aca="false">(AI53*6+AJ53*9+IF(AA53="Bien",30,IF(AA53="Abien",20,0))+IF(AR53&lt;20,10,0))*IF(Z53=1,1,IF(AC53=2,0.95,IF(AC53=3,0.9,0.85)))</f>
        <v>133.95</v>
      </c>
      <c r="AT53" s="1" t="n">
        <f aca="false">RANK(AS53,AS$2:AS$437,0)</f>
        <v>369</v>
      </c>
      <c r="AU53" s="1" t="str">
        <f aca="false">IF(O53="Première Session",100+Q53,Q53)</f>
        <v>10.22</v>
      </c>
    </row>
    <row r="54" customFormat="false" ht="12.8" hidden="false" customHeight="false" outlineLevel="0" collapsed="false">
      <c r="A54" s="1" t="s">
        <v>743</v>
      </c>
      <c r="B54" s="1" t="s">
        <v>744</v>
      </c>
      <c r="C54" s="1" t="s">
        <v>745</v>
      </c>
      <c r="D54" s="1" t="s">
        <v>288</v>
      </c>
      <c r="E54" s="2" t="n">
        <v>34413</v>
      </c>
      <c r="F54" s="1" t="s">
        <v>746</v>
      </c>
      <c r="G54" s="1" t="s">
        <v>81</v>
      </c>
      <c r="H54" s="1" t="s">
        <v>53</v>
      </c>
      <c r="I54" s="1" t="s">
        <v>54</v>
      </c>
      <c r="J54" s="1" t="s">
        <v>55</v>
      </c>
      <c r="K54" s="1" t="s">
        <v>747</v>
      </c>
      <c r="L54" s="1" t="s">
        <v>748</v>
      </c>
      <c r="M54" s="1" t="n">
        <v>779403669</v>
      </c>
      <c r="N54" s="1" t="n">
        <v>45</v>
      </c>
      <c r="O54" s="1" t="s">
        <v>58</v>
      </c>
      <c r="P54" s="1" t="s">
        <v>59</v>
      </c>
      <c r="Q54" s="1" t="s">
        <v>749</v>
      </c>
      <c r="R54" s="1" t="s">
        <v>123</v>
      </c>
      <c r="S54" s="1" t="n">
        <v>2017</v>
      </c>
      <c r="T54" s="1" t="s">
        <v>62</v>
      </c>
      <c r="U54" s="1" t="s">
        <v>750</v>
      </c>
      <c r="V54" s="1" t="s">
        <v>64</v>
      </c>
      <c r="W54" s="1" t="s">
        <v>308</v>
      </c>
      <c r="X54" s="1" t="s">
        <v>309</v>
      </c>
      <c r="Y54" s="1" t="s">
        <v>307</v>
      </c>
      <c r="Z54" s="1" t="n">
        <v>3</v>
      </c>
      <c r="AA54" s="1" t="s">
        <v>67</v>
      </c>
      <c r="AB54" s="1" t="s">
        <v>68</v>
      </c>
      <c r="AC54" s="1" t="n">
        <v>1</v>
      </c>
      <c r="AD54" s="1" t="n">
        <v>2007</v>
      </c>
      <c r="AE54" s="1" t="s">
        <v>327</v>
      </c>
      <c r="AF54" s="1" t="s">
        <v>751</v>
      </c>
      <c r="AG54" s="1" t="s">
        <v>752</v>
      </c>
      <c r="AH54" s="1" t="s">
        <v>193</v>
      </c>
      <c r="AI54" s="1" t="n">
        <v>12</v>
      </c>
      <c r="AJ54" s="1" t="n">
        <v>10</v>
      </c>
      <c r="AK54" s="1" t="n">
        <v>6</v>
      </c>
      <c r="AL54" s="1" t="n">
        <v>10</v>
      </c>
      <c r="AM54" s="1" t="n">
        <v>6</v>
      </c>
      <c r="AN54" s="1" t="n">
        <v>265</v>
      </c>
      <c r="AO54" s="1" t="s">
        <v>541</v>
      </c>
      <c r="AP54" s="1" t="s">
        <v>541</v>
      </c>
      <c r="AQ54" s="1" t="s">
        <v>230</v>
      </c>
      <c r="AR54" s="1" t="n">
        <f aca="false">DATEDIF(E54,"31/12/2018","y")</f>
        <v>24</v>
      </c>
      <c r="AS54" s="1" t="n">
        <f aca="false">(AI54*6+AJ54*9+IF(AA54="Bien",30,IF(AA54="Abien",20,0))+IF(AR54&lt;20,10,0))*IF(Z54=1,1,IF(AC54=2,0.95,IF(AC54=3,0.9,0.85)))</f>
        <v>137.7</v>
      </c>
      <c r="AT54" s="1" t="n">
        <f aca="false">RANK(AS54,AS$2:AS$437,0)</f>
        <v>353</v>
      </c>
      <c r="AU54" s="1" t="str">
        <f aca="false">IF(O54="Première Session",100+Q54,Q54)</f>
        <v>08.85</v>
      </c>
    </row>
    <row r="55" customFormat="false" ht="12.8" hidden="false" customHeight="false" outlineLevel="0" collapsed="false">
      <c r="A55" s="1" t="s">
        <v>753</v>
      </c>
      <c r="B55" s="1" t="s">
        <v>754</v>
      </c>
      <c r="C55" s="1" t="s">
        <v>755</v>
      </c>
      <c r="D55" s="1" t="s">
        <v>97</v>
      </c>
      <c r="E55" s="2" t="n">
        <v>36311</v>
      </c>
      <c r="F55" s="1" t="s">
        <v>395</v>
      </c>
      <c r="G55" s="1" t="s">
        <v>81</v>
      </c>
      <c r="H55" s="1" t="s">
        <v>53</v>
      </c>
      <c r="I55" s="1" t="s">
        <v>54</v>
      </c>
      <c r="J55" s="1" t="s">
        <v>396</v>
      </c>
      <c r="K55" s="1" t="s">
        <v>756</v>
      </c>
      <c r="L55" s="1" t="s">
        <v>757</v>
      </c>
      <c r="M55" s="1" t="n">
        <v>777426690</v>
      </c>
      <c r="N55" s="1" t="n">
        <v>60</v>
      </c>
      <c r="O55" s="1" t="s">
        <v>58</v>
      </c>
      <c r="P55" s="1" t="s">
        <v>102</v>
      </c>
      <c r="Q55" s="1" t="s">
        <v>327</v>
      </c>
      <c r="R55" s="1" t="s">
        <v>104</v>
      </c>
      <c r="S55" s="1" t="n">
        <v>2018</v>
      </c>
      <c r="T55" s="1" t="s">
        <v>62</v>
      </c>
      <c r="U55" s="1" t="s">
        <v>400</v>
      </c>
      <c r="V55" s="1" t="s">
        <v>64</v>
      </c>
      <c r="W55" s="1" t="s">
        <v>401</v>
      </c>
      <c r="X55" s="1" t="s">
        <v>395</v>
      </c>
      <c r="Y55" s="1" t="s">
        <v>402</v>
      </c>
      <c r="Z55" s="1" t="n">
        <v>1</v>
      </c>
      <c r="AA55" s="1" t="s">
        <v>89</v>
      </c>
      <c r="AB55" s="1" t="s">
        <v>68</v>
      </c>
      <c r="AC55" s="1" t="n">
        <v>1</v>
      </c>
      <c r="AD55" s="1" t="n">
        <v>1999</v>
      </c>
      <c r="AE55" s="1" t="s">
        <v>758</v>
      </c>
      <c r="AF55" s="1" t="s">
        <v>759</v>
      </c>
      <c r="AG55" s="1" t="s">
        <v>157</v>
      </c>
      <c r="AH55" s="1" t="s">
        <v>760</v>
      </c>
      <c r="AI55" s="1" t="n">
        <v>12</v>
      </c>
      <c r="AJ55" s="1" t="n">
        <v>13</v>
      </c>
      <c r="AK55" s="1" t="n">
        <v>16</v>
      </c>
      <c r="AL55" s="1" t="n">
        <v>5</v>
      </c>
      <c r="AM55" s="1" t="n">
        <v>11</v>
      </c>
      <c r="AN55" s="1" t="n">
        <v>309</v>
      </c>
      <c r="AO55" s="1" t="s">
        <v>532</v>
      </c>
      <c r="AP55" s="1" t="s">
        <v>761</v>
      </c>
      <c r="AQ55" s="1" t="s">
        <v>485</v>
      </c>
      <c r="AR55" s="1" t="n">
        <f aca="false">DATEDIF(E55,"31/12/2018","y")</f>
        <v>19</v>
      </c>
      <c r="AS55" s="1" t="n">
        <f aca="false">(AI55*6+AJ55*9+IF(AA55="Bien",30,IF(AA55="Abien",20,0))+IF(AR55&lt;20,10,0))*IF(Z55=1,1,IF(AC55=2,0.95,IF(AC55=3,0.9,0.85)))</f>
        <v>219</v>
      </c>
      <c r="AT55" s="1" t="n">
        <f aca="false">RANK(AS55,AS$2:AS$437,0)</f>
        <v>47</v>
      </c>
      <c r="AU55" s="1" t="str">
        <f aca="false">IF(O55="Première Session",100+Q55,Q55)</f>
        <v>10.39</v>
      </c>
    </row>
    <row r="56" customFormat="false" ht="12.8" hidden="false" customHeight="false" outlineLevel="0" collapsed="false">
      <c r="A56" s="1" t="s">
        <v>762</v>
      </c>
      <c r="B56" s="1" t="s">
        <v>763</v>
      </c>
      <c r="C56" s="1" t="s">
        <v>764</v>
      </c>
      <c r="D56" s="1" t="s">
        <v>765</v>
      </c>
      <c r="E56" s="2" t="n">
        <v>36680</v>
      </c>
      <c r="F56" s="1" t="s">
        <v>766</v>
      </c>
      <c r="G56" s="1" t="s">
        <v>81</v>
      </c>
      <c r="H56" s="1" t="s">
        <v>53</v>
      </c>
      <c r="I56" s="1" t="s">
        <v>54</v>
      </c>
      <c r="J56" s="1" t="s">
        <v>319</v>
      </c>
      <c r="K56" s="1" t="s">
        <v>767</v>
      </c>
      <c r="L56" s="1" t="s">
        <v>768</v>
      </c>
      <c r="M56" s="1" t="n">
        <v>783380409</v>
      </c>
      <c r="N56" s="1" t="n">
        <v>60</v>
      </c>
      <c r="O56" s="1" t="s">
        <v>200</v>
      </c>
      <c r="P56" s="1" t="s">
        <v>382</v>
      </c>
      <c r="Q56" s="1" t="s">
        <v>769</v>
      </c>
      <c r="R56" s="1" t="s">
        <v>104</v>
      </c>
      <c r="S56" s="1" t="n">
        <v>2018</v>
      </c>
      <c r="T56" s="1" t="s">
        <v>294</v>
      </c>
      <c r="U56" s="1" t="s">
        <v>770</v>
      </c>
      <c r="V56" s="1" t="s">
        <v>64</v>
      </c>
      <c r="W56" s="1" t="s">
        <v>172</v>
      </c>
      <c r="X56" s="1" t="s">
        <v>173</v>
      </c>
      <c r="Y56" s="1" t="s">
        <v>472</v>
      </c>
      <c r="Z56" s="1" t="n">
        <v>1</v>
      </c>
      <c r="AA56" s="1" t="s">
        <v>89</v>
      </c>
      <c r="AB56" s="1" t="s">
        <v>68</v>
      </c>
      <c r="AC56" s="1" t="n">
        <v>1</v>
      </c>
      <c r="AD56" s="1" t="n">
        <v>2000</v>
      </c>
      <c r="AE56" s="1" t="s">
        <v>771</v>
      </c>
      <c r="AF56" s="1" t="s">
        <v>363</v>
      </c>
      <c r="AG56" s="1" t="s">
        <v>772</v>
      </c>
      <c r="AH56" s="1" t="s">
        <v>773</v>
      </c>
      <c r="AI56" s="1" t="n">
        <v>13</v>
      </c>
      <c r="AJ56" s="1" t="n">
        <v>11</v>
      </c>
      <c r="AK56" s="1" t="n">
        <v>15</v>
      </c>
      <c r="AL56" s="1" t="n">
        <v>11</v>
      </c>
      <c r="AM56" s="1" t="n">
        <v>8</v>
      </c>
      <c r="AN56" s="1" t="n">
        <v>324</v>
      </c>
      <c r="AO56" s="1" t="n">
        <v>12</v>
      </c>
      <c r="AP56" s="1" t="n">
        <v>12</v>
      </c>
      <c r="AQ56" s="1" t="n">
        <v>12</v>
      </c>
      <c r="AR56" s="1" t="n">
        <f aca="false">DATEDIF(E56,"31/12/2018","y")</f>
        <v>18</v>
      </c>
      <c r="AS56" s="1" t="n">
        <f aca="false">(AI56*6+AJ56*9+IF(AA56="Bien",30,IF(AA56="Abien",20,0))+IF(AR56&lt;20,10,0))*IF(Z56=1,1,IF(AC56=2,0.95,IF(AC56=3,0.9,0.85)))</f>
        <v>207</v>
      </c>
      <c r="AT56" s="1" t="n">
        <f aca="false">RANK(AS56,AS$2:AS$437,0)</f>
        <v>78</v>
      </c>
      <c r="AU56" s="1" t="e">
        <f aca="false">IF(O56="Première Session",100+Q56,Q56)</f>
        <v>#VALUE!</v>
      </c>
    </row>
    <row r="57" customFormat="false" ht="12.8" hidden="false" customHeight="false" outlineLevel="0" collapsed="false">
      <c r="A57" s="1" t="s">
        <v>774</v>
      </c>
      <c r="B57" s="1" t="s">
        <v>775</v>
      </c>
      <c r="C57" s="1" t="s">
        <v>776</v>
      </c>
      <c r="D57" s="1" t="s">
        <v>777</v>
      </c>
      <c r="E57" s="2" t="n">
        <v>34767</v>
      </c>
      <c r="F57" s="1" t="s">
        <v>585</v>
      </c>
      <c r="G57" s="1" t="s">
        <v>81</v>
      </c>
      <c r="H57" s="1" t="s">
        <v>53</v>
      </c>
      <c r="I57" s="1" t="s">
        <v>54</v>
      </c>
      <c r="J57" s="1" t="s">
        <v>337</v>
      </c>
      <c r="K57" s="1" t="s">
        <v>778</v>
      </c>
      <c r="L57" s="1" t="s">
        <v>779</v>
      </c>
      <c r="M57" s="1" t="n">
        <v>781607770</v>
      </c>
      <c r="N57" s="1" t="n">
        <v>19</v>
      </c>
      <c r="O57" s="1" t="s">
        <v>58</v>
      </c>
      <c r="P57" s="1" t="s">
        <v>59</v>
      </c>
      <c r="Q57" s="1" t="s">
        <v>780</v>
      </c>
      <c r="R57" s="1" t="s">
        <v>61</v>
      </c>
      <c r="S57" s="1" t="n">
        <v>2017</v>
      </c>
      <c r="T57" s="1" t="s">
        <v>62</v>
      </c>
      <c r="U57" s="1" t="s">
        <v>781</v>
      </c>
      <c r="V57" s="1" t="s">
        <v>64</v>
      </c>
      <c r="W57" s="1" t="s">
        <v>342</v>
      </c>
      <c r="X57" s="1" t="s">
        <v>585</v>
      </c>
      <c r="Y57" s="1" t="s">
        <v>782</v>
      </c>
      <c r="Z57" s="1" t="n">
        <v>3</v>
      </c>
      <c r="AA57" s="1" t="s">
        <v>67</v>
      </c>
      <c r="AB57" s="1" t="s">
        <v>68</v>
      </c>
      <c r="AC57" s="1" t="n">
        <v>2</v>
      </c>
      <c r="AD57" s="1" t="n">
        <v>2006</v>
      </c>
      <c r="AE57" s="1" t="s">
        <v>190</v>
      </c>
      <c r="AF57" s="1" t="s">
        <v>313</v>
      </c>
      <c r="AG57" s="1" t="n">
        <v>0</v>
      </c>
      <c r="AH57" s="1" t="n">
        <v>0</v>
      </c>
      <c r="AI57" s="1" t="n">
        <v>10</v>
      </c>
      <c r="AJ57" s="1" t="n">
        <v>12</v>
      </c>
      <c r="AK57" s="1" t="n">
        <v>12</v>
      </c>
      <c r="AL57" s="1" t="n">
        <v>5</v>
      </c>
      <c r="AM57" s="1" t="n">
        <v>7</v>
      </c>
      <c r="AN57" s="1" t="n">
        <v>226</v>
      </c>
      <c r="AO57" s="1" t="s">
        <v>783</v>
      </c>
      <c r="AP57" s="1" t="s">
        <v>554</v>
      </c>
      <c r="AQ57" s="1" t="s">
        <v>784</v>
      </c>
      <c r="AR57" s="1" t="n">
        <f aca="false">DATEDIF(E57,"31/12/2018","y")</f>
        <v>23</v>
      </c>
      <c r="AS57" s="1" t="n">
        <f aca="false">(AI57*6+AJ57*9+IF(AA57="Bien",30,IF(AA57="Abien",20,0))+IF(AR57&lt;20,10,0))*IF(Z57=1,1,IF(AC57=2,0.95,IF(AC57=3,0.9,0.85)))</f>
        <v>159.6</v>
      </c>
      <c r="AT57" s="1" t="n">
        <f aca="false">RANK(AS57,AS$2:AS$437,0)</f>
        <v>243</v>
      </c>
      <c r="AU57" s="1" t="str">
        <f aca="false">IF(O57="Première Session",100+Q57,Q57)</f>
        <v>07.28</v>
      </c>
    </row>
    <row r="58" customFormat="false" ht="12.8" hidden="false" customHeight="false" outlineLevel="0" collapsed="false">
      <c r="A58" s="1" t="s">
        <v>785</v>
      </c>
      <c r="B58" s="1" t="s">
        <v>786</v>
      </c>
      <c r="C58" s="1" t="s">
        <v>787</v>
      </c>
      <c r="D58" s="1" t="s">
        <v>788</v>
      </c>
      <c r="E58" s="2" t="n">
        <v>36032</v>
      </c>
      <c r="F58" s="1" t="s">
        <v>789</v>
      </c>
      <c r="G58" s="1" t="s">
        <v>81</v>
      </c>
      <c r="H58" s="1" t="s">
        <v>53</v>
      </c>
      <c r="I58" s="1" t="s">
        <v>54</v>
      </c>
      <c r="J58" s="1" t="s">
        <v>55</v>
      </c>
      <c r="K58" s="1" t="s">
        <v>790</v>
      </c>
      <c r="L58" s="1" t="s">
        <v>791</v>
      </c>
      <c r="M58" s="1" t="n">
        <v>785851529</v>
      </c>
      <c r="N58" s="1" t="n">
        <v>52</v>
      </c>
      <c r="O58" s="1" t="s">
        <v>58</v>
      </c>
      <c r="P58" s="1" t="s">
        <v>59</v>
      </c>
      <c r="Q58" s="1" t="s">
        <v>792</v>
      </c>
      <c r="R58" s="1" t="s">
        <v>123</v>
      </c>
      <c r="S58" s="1" t="n">
        <v>2018</v>
      </c>
      <c r="T58" s="1" t="s">
        <v>62</v>
      </c>
      <c r="U58" s="1" t="s">
        <v>553</v>
      </c>
      <c r="V58" s="1" t="s">
        <v>64</v>
      </c>
      <c r="W58" s="1" t="s">
        <v>65</v>
      </c>
      <c r="X58" s="1" t="s">
        <v>621</v>
      </c>
      <c r="Y58" s="1" t="s">
        <v>553</v>
      </c>
      <c r="Z58" s="1" t="n">
        <v>1</v>
      </c>
      <c r="AA58" s="1" t="s">
        <v>67</v>
      </c>
      <c r="AB58" s="1" t="s">
        <v>68</v>
      </c>
      <c r="AC58" s="1" t="n">
        <v>1</v>
      </c>
      <c r="AD58" s="1" t="n">
        <v>1998</v>
      </c>
      <c r="AE58" s="1" t="s">
        <v>603</v>
      </c>
      <c r="AF58" s="1" t="s">
        <v>637</v>
      </c>
      <c r="AG58" s="1" t="s">
        <v>191</v>
      </c>
      <c r="AH58" s="1" t="s">
        <v>431</v>
      </c>
      <c r="AI58" s="1" t="n">
        <v>12</v>
      </c>
      <c r="AJ58" s="1" t="n">
        <v>13</v>
      </c>
      <c r="AK58" s="1" t="n">
        <v>9</v>
      </c>
      <c r="AL58" s="1" t="n">
        <v>8</v>
      </c>
      <c r="AM58" s="1" t="n">
        <v>12</v>
      </c>
      <c r="AN58" s="1" t="n">
        <v>261</v>
      </c>
      <c r="AO58" s="1" t="s">
        <v>793</v>
      </c>
      <c r="AP58" s="1" t="s">
        <v>793</v>
      </c>
      <c r="AQ58" s="1" t="s">
        <v>794</v>
      </c>
      <c r="AR58" s="1" t="n">
        <f aca="false">DATEDIF(E58,"31/12/2018","y")</f>
        <v>20</v>
      </c>
      <c r="AS58" s="1" t="n">
        <f aca="false">(AI58*6+AJ58*9+IF(AA58="Bien",30,IF(AA58="Abien",20,0))+IF(AR58&lt;20,10,0))*IF(Z58=1,1,IF(AC58=2,0.95,IF(AC58=3,0.9,0.85)))</f>
        <v>189</v>
      </c>
      <c r="AT58" s="1" t="n">
        <f aca="false">RANK(AS58,AS$2:AS$437,0)</f>
        <v>122</v>
      </c>
      <c r="AU58" s="1" t="str">
        <f aca="false">IF(O58="Première Session",100+Q58,Q58)</f>
        <v>09.38</v>
      </c>
    </row>
    <row r="59" customFormat="false" ht="12.8" hidden="false" customHeight="false" outlineLevel="0" collapsed="false">
      <c r="A59" s="1" t="s">
        <v>795</v>
      </c>
      <c r="B59" s="1" t="s">
        <v>796</v>
      </c>
      <c r="C59" s="1" t="s">
        <v>787</v>
      </c>
      <c r="D59" s="1" t="s">
        <v>797</v>
      </c>
      <c r="E59" s="2" t="n">
        <v>35769</v>
      </c>
      <c r="F59" s="1" t="s">
        <v>798</v>
      </c>
      <c r="G59" s="1" t="s">
        <v>81</v>
      </c>
      <c r="H59" s="1" t="s">
        <v>53</v>
      </c>
      <c r="I59" s="1" t="s">
        <v>54</v>
      </c>
      <c r="J59" s="1" t="s">
        <v>337</v>
      </c>
      <c r="K59" s="1" t="s">
        <v>799</v>
      </c>
      <c r="L59" s="1" t="s">
        <v>800</v>
      </c>
      <c r="M59" s="1" t="n">
        <v>772856806</v>
      </c>
      <c r="N59" s="1" t="n">
        <v>60</v>
      </c>
      <c r="O59" s="1" t="s">
        <v>200</v>
      </c>
      <c r="P59" s="1" t="s">
        <v>102</v>
      </c>
      <c r="Q59" s="1" t="s">
        <v>801</v>
      </c>
      <c r="R59" s="1" t="s">
        <v>104</v>
      </c>
      <c r="S59" s="1" t="n">
        <v>2017</v>
      </c>
      <c r="T59" s="1" t="s">
        <v>62</v>
      </c>
      <c r="U59" s="1" t="s">
        <v>694</v>
      </c>
      <c r="V59" s="1" t="s">
        <v>64</v>
      </c>
      <c r="W59" s="1" t="s">
        <v>154</v>
      </c>
      <c r="X59" s="1" t="s">
        <v>690</v>
      </c>
      <c r="Y59" s="1" t="s">
        <v>694</v>
      </c>
      <c r="Z59" s="1" t="n">
        <v>1</v>
      </c>
      <c r="AA59" s="1" t="s">
        <v>67</v>
      </c>
      <c r="AB59" s="1" t="s">
        <v>68</v>
      </c>
      <c r="AC59" s="1" t="n">
        <v>1</v>
      </c>
      <c r="AD59" s="1" t="n">
        <v>2009</v>
      </c>
      <c r="AE59" s="1" t="s">
        <v>802</v>
      </c>
      <c r="AF59" s="1" t="s">
        <v>90</v>
      </c>
      <c r="AG59" s="1" t="s">
        <v>803</v>
      </c>
      <c r="AH59" s="1" t="s">
        <v>804</v>
      </c>
      <c r="AI59" s="1" t="n">
        <v>16</v>
      </c>
      <c r="AJ59" s="1" t="n">
        <v>13</v>
      </c>
      <c r="AK59" s="1" t="n">
        <v>7</v>
      </c>
      <c r="AL59" s="1" t="n">
        <v>6</v>
      </c>
      <c r="AM59" s="1" t="n">
        <v>6</v>
      </c>
      <c r="AN59" s="1" t="n">
        <v>284</v>
      </c>
      <c r="AO59" s="1" t="s">
        <v>74</v>
      </c>
      <c r="AP59" s="1" t="s">
        <v>74</v>
      </c>
      <c r="AQ59" s="1" t="s">
        <v>142</v>
      </c>
      <c r="AR59" s="1" t="n">
        <f aca="false">DATEDIF(E59,"31/12/2018","y")</f>
        <v>21</v>
      </c>
      <c r="AS59" s="1" t="n">
        <f aca="false">(AI59*6+AJ59*9+IF(AA59="Bien",30,IF(AA59="Abien",20,0))+IF(AR59&lt;20,10,0))*IF(Z59=1,1,IF(AC59=2,0.95,IF(AC59=3,0.9,0.85)))</f>
        <v>213</v>
      </c>
      <c r="AT59" s="1" t="n">
        <f aca="false">RANK(AS59,AS$2:AS$437,0)</f>
        <v>64</v>
      </c>
      <c r="AU59" s="1" t="e">
        <f aca="false">IF(O59="Première Session",100+Q59,Q59)</f>
        <v>#VALUE!</v>
      </c>
    </row>
    <row r="60" customFormat="false" ht="12.8" hidden="false" customHeight="false" outlineLevel="0" collapsed="false">
      <c r="A60" s="1" t="s">
        <v>805</v>
      </c>
      <c r="B60" s="1" t="s">
        <v>806</v>
      </c>
      <c r="C60" s="1" t="s">
        <v>807</v>
      </c>
      <c r="D60" s="1" t="s">
        <v>808</v>
      </c>
      <c r="E60" s="2" t="n">
        <v>36346</v>
      </c>
      <c r="F60" s="1" t="s">
        <v>809</v>
      </c>
      <c r="G60" s="1" t="s">
        <v>81</v>
      </c>
      <c r="H60" s="1" t="s">
        <v>53</v>
      </c>
      <c r="I60" s="1" t="s">
        <v>54</v>
      </c>
      <c r="J60" s="1" t="s">
        <v>119</v>
      </c>
      <c r="K60" s="1" t="s">
        <v>810</v>
      </c>
      <c r="L60" s="1" t="s">
        <v>811</v>
      </c>
      <c r="M60" s="1" t="n">
        <v>783248139</v>
      </c>
      <c r="N60" s="1" t="n">
        <v>23</v>
      </c>
      <c r="O60" s="1" t="s">
        <v>58</v>
      </c>
      <c r="P60" s="1" t="s">
        <v>59</v>
      </c>
      <c r="Q60" s="1" t="s">
        <v>812</v>
      </c>
      <c r="R60" s="1" t="s">
        <v>61</v>
      </c>
      <c r="S60" s="1" t="n">
        <v>2018</v>
      </c>
      <c r="T60" s="1" t="s">
        <v>62</v>
      </c>
      <c r="U60" s="1" t="s">
        <v>813</v>
      </c>
      <c r="V60" s="1" t="s">
        <v>64</v>
      </c>
      <c r="W60" s="1" t="s">
        <v>125</v>
      </c>
      <c r="X60" s="1" t="s">
        <v>814</v>
      </c>
      <c r="Y60" s="1" t="s">
        <v>815</v>
      </c>
      <c r="Z60" s="1" t="n">
        <v>2</v>
      </c>
      <c r="AA60" s="1" t="s">
        <v>67</v>
      </c>
      <c r="AB60" s="1" t="s">
        <v>68</v>
      </c>
      <c r="AC60" s="1" t="n">
        <v>2</v>
      </c>
      <c r="AD60" s="1" t="n">
        <v>2008</v>
      </c>
      <c r="AE60" s="1" t="s">
        <v>816</v>
      </c>
      <c r="AF60" s="1" t="s">
        <v>817</v>
      </c>
      <c r="AG60" s="1" t="s">
        <v>818</v>
      </c>
      <c r="AH60" s="1" t="s">
        <v>819</v>
      </c>
      <c r="AI60" s="1" t="n">
        <v>10</v>
      </c>
      <c r="AJ60" s="1" t="n">
        <v>9</v>
      </c>
      <c r="AK60" s="1" t="n">
        <v>6</v>
      </c>
      <c r="AL60" s="1" t="n">
        <v>11</v>
      </c>
      <c r="AM60" s="1" t="n">
        <v>4</v>
      </c>
      <c r="AN60" s="1" t="n">
        <v>211</v>
      </c>
      <c r="AO60" s="1" t="s">
        <v>272</v>
      </c>
      <c r="AP60" s="1" t="s">
        <v>820</v>
      </c>
      <c r="AQ60" s="1" t="s">
        <v>300</v>
      </c>
      <c r="AR60" s="1" t="n">
        <f aca="false">DATEDIF(E60,"31/12/2018","y")</f>
        <v>19</v>
      </c>
      <c r="AS60" s="1" t="n">
        <f aca="false">(AI60*6+AJ60*9+IF(AA60="Bien",30,IF(AA60="Abien",20,0))+IF(AR60&lt;20,10,0))*IF(Z60=1,1,IF(AC60=2,0.95,IF(AC60=3,0.9,0.85)))</f>
        <v>143.45</v>
      </c>
      <c r="AT60" s="1" t="n">
        <f aca="false">RANK(AS60,AS$2:AS$437,0)</f>
        <v>321</v>
      </c>
      <c r="AU60" s="1" t="str">
        <f aca="false">IF(O60="Première Session",100+Q60,Q60)</f>
        <v>07.21</v>
      </c>
    </row>
    <row r="61" customFormat="false" ht="12.8" hidden="false" customHeight="false" outlineLevel="0" collapsed="false">
      <c r="A61" s="1" t="s">
        <v>821</v>
      </c>
      <c r="B61" s="1" t="s">
        <v>822</v>
      </c>
      <c r="C61" s="1" t="s">
        <v>807</v>
      </c>
      <c r="D61" s="1" t="s">
        <v>823</v>
      </c>
      <c r="E61" s="2" t="n">
        <v>36539</v>
      </c>
      <c r="F61" s="1" t="s">
        <v>268</v>
      </c>
      <c r="G61" s="1" t="s">
        <v>52</v>
      </c>
      <c r="H61" s="1" t="s">
        <v>53</v>
      </c>
      <c r="I61" s="1" t="s">
        <v>54</v>
      </c>
      <c r="J61" s="1" t="s">
        <v>249</v>
      </c>
      <c r="K61" s="1" t="s">
        <v>824</v>
      </c>
      <c r="L61" s="1" t="s">
        <v>825</v>
      </c>
      <c r="M61" s="1" t="n">
        <v>776412692</v>
      </c>
      <c r="N61" s="1" t="n">
        <v>60</v>
      </c>
      <c r="O61" s="1" t="s">
        <v>58</v>
      </c>
      <c r="P61" s="1" t="s">
        <v>102</v>
      </c>
      <c r="Q61" s="1" t="s">
        <v>826</v>
      </c>
      <c r="R61" s="1" t="s">
        <v>104</v>
      </c>
      <c r="S61" s="1" t="n">
        <v>2017</v>
      </c>
      <c r="T61" s="1" t="s">
        <v>62</v>
      </c>
      <c r="U61" s="1" t="s">
        <v>153</v>
      </c>
      <c r="V61" s="1" t="s">
        <v>64</v>
      </c>
      <c r="W61" s="1" t="s">
        <v>154</v>
      </c>
      <c r="X61" s="1" t="s">
        <v>155</v>
      </c>
      <c r="Y61" s="1" t="s">
        <v>827</v>
      </c>
      <c r="Z61" s="1" t="n">
        <v>1</v>
      </c>
      <c r="AA61" s="1" t="s">
        <v>89</v>
      </c>
      <c r="AB61" s="1" t="s">
        <v>68</v>
      </c>
      <c r="AC61" s="1" t="n">
        <v>1</v>
      </c>
      <c r="AD61" s="1" t="n">
        <v>2000</v>
      </c>
      <c r="AE61" s="1" t="s">
        <v>828</v>
      </c>
      <c r="AF61" s="1" t="s">
        <v>257</v>
      </c>
      <c r="AG61" s="1" t="s">
        <v>92</v>
      </c>
      <c r="AH61" s="1" t="s">
        <v>829</v>
      </c>
      <c r="AI61" s="1" t="n">
        <v>11</v>
      </c>
      <c r="AJ61" s="1" t="n">
        <v>13</v>
      </c>
      <c r="AK61" s="1" t="n">
        <v>13</v>
      </c>
      <c r="AL61" s="1" t="n">
        <v>14</v>
      </c>
      <c r="AM61" s="1" t="n">
        <v>8</v>
      </c>
      <c r="AN61" s="1" t="n">
        <v>312</v>
      </c>
      <c r="AO61" s="1" t="n">
        <v>12</v>
      </c>
      <c r="AP61" s="1" t="n">
        <v>12</v>
      </c>
      <c r="AQ61" s="1" t="s">
        <v>830</v>
      </c>
      <c r="AR61" s="1" t="n">
        <f aca="false">DATEDIF(E61,"31/12/2018","y")</f>
        <v>18</v>
      </c>
      <c r="AS61" s="1" t="n">
        <f aca="false">(AI61*6+AJ61*9+IF(AA61="Bien",30,IF(AA61="Abien",20,0))+IF(AR61&lt;20,10,0))*IF(Z61=1,1,IF(AC61=2,0.95,IF(AC61=3,0.9,0.85)))</f>
        <v>213</v>
      </c>
      <c r="AT61" s="1" t="n">
        <f aca="false">RANK(AS61,AS$2:AS$437,0)</f>
        <v>64</v>
      </c>
      <c r="AU61" s="1" t="str">
        <f aca="false">IF(O61="Première Session",100+Q61,Q61)</f>
        <v>11.19</v>
      </c>
    </row>
    <row r="62" customFormat="false" ht="12.8" hidden="false" customHeight="false" outlineLevel="0" collapsed="false">
      <c r="A62" s="1" t="s">
        <v>831</v>
      </c>
      <c r="B62" s="1" t="s">
        <v>832</v>
      </c>
      <c r="C62" s="1" t="s">
        <v>807</v>
      </c>
      <c r="D62" s="1" t="s">
        <v>833</v>
      </c>
      <c r="E62" s="2" t="n">
        <v>35846</v>
      </c>
      <c r="F62" s="1" t="s">
        <v>80</v>
      </c>
      <c r="G62" s="1" t="s">
        <v>52</v>
      </c>
      <c r="H62" s="1" t="s">
        <v>53</v>
      </c>
      <c r="I62" s="1" t="s">
        <v>54</v>
      </c>
      <c r="J62" s="1" t="s">
        <v>55</v>
      </c>
      <c r="K62" s="1" t="s">
        <v>834</v>
      </c>
      <c r="L62" s="1" t="s">
        <v>835</v>
      </c>
      <c r="M62" s="1" t="n">
        <v>777732568</v>
      </c>
      <c r="N62" s="1" t="n">
        <v>60</v>
      </c>
      <c r="O62" s="1" t="s">
        <v>200</v>
      </c>
      <c r="P62" s="1" t="s">
        <v>102</v>
      </c>
      <c r="Q62" s="1" t="s">
        <v>836</v>
      </c>
      <c r="R62" s="1" t="s">
        <v>104</v>
      </c>
      <c r="S62" s="1" t="n">
        <v>2017</v>
      </c>
      <c r="T62" s="1" t="s">
        <v>294</v>
      </c>
      <c r="U62" s="1" t="s">
        <v>837</v>
      </c>
      <c r="V62" s="1" t="s">
        <v>64</v>
      </c>
      <c r="W62" s="1" t="s">
        <v>86</v>
      </c>
      <c r="X62" s="1" t="s">
        <v>80</v>
      </c>
      <c r="Y62" s="1" t="s">
        <v>430</v>
      </c>
      <c r="Z62" s="1" t="n">
        <v>1</v>
      </c>
      <c r="AA62" s="1" t="s">
        <v>67</v>
      </c>
      <c r="AB62" s="1" t="s">
        <v>68</v>
      </c>
      <c r="AC62" s="1" t="n">
        <v>1</v>
      </c>
      <c r="AD62" s="1" t="n">
        <v>1998</v>
      </c>
      <c r="AE62" s="1" t="s">
        <v>838</v>
      </c>
      <c r="AF62" s="1" t="s">
        <v>839</v>
      </c>
      <c r="AG62" s="1" t="s">
        <v>840</v>
      </c>
      <c r="AH62" s="1" t="s">
        <v>841</v>
      </c>
      <c r="AI62" s="1" t="n">
        <v>8</v>
      </c>
      <c r="AJ62" s="1" t="n">
        <v>9</v>
      </c>
      <c r="AK62" s="1" t="n">
        <v>11</v>
      </c>
      <c r="AL62" s="1" t="n">
        <v>11</v>
      </c>
      <c r="AM62" s="1" t="n">
        <v>16</v>
      </c>
      <c r="AN62" s="1" t="n">
        <v>270</v>
      </c>
      <c r="AO62" s="1" t="n">
        <v>10</v>
      </c>
      <c r="AP62" s="1" t="n">
        <v>10</v>
      </c>
      <c r="AQ62" s="1" t="s">
        <v>244</v>
      </c>
      <c r="AR62" s="1" t="n">
        <f aca="false">DATEDIF(E62,"31/12/2018","y")</f>
        <v>20</v>
      </c>
      <c r="AS62" s="1" t="n">
        <f aca="false">(AI62*6+AJ62*9+IF(AA62="Bien",30,IF(AA62="Abien",20,0))+IF(AR62&lt;20,10,0))*IF(Z62=1,1,IF(AC62=2,0.95,IF(AC62=3,0.9,0.85)))</f>
        <v>129</v>
      </c>
      <c r="AT62" s="1" t="n">
        <f aca="false">RANK(AS62,AS$2:AS$437,0)</f>
        <v>387</v>
      </c>
      <c r="AU62" s="1" t="e">
        <f aca="false">IF(O62="Première Session",100+Q62,Q62)</f>
        <v>#VALUE!</v>
      </c>
    </row>
    <row r="63" customFormat="false" ht="12.8" hidden="false" customHeight="false" outlineLevel="0" collapsed="false">
      <c r="A63" s="1" t="s">
        <v>842</v>
      </c>
      <c r="B63" s="1" t="s">
        <v>843</v>
      </c>
      <c r="C63" s="1" t="s">
        <v>807</v>
      </c>
      <c r="D63" s="1" t="s">
        <v>844</v>
      </c>
      <c r="E63" s="2" t="n">
        <v>36159</v>
      </c>
      <c r="F63" s="1" t="s">
        <v>845</v>
      </c>
      <c r="G63" s="1" t="s">
        <v>81</v>
      </c>
      <c r="H63" s="1" t="s">
        <v>53</v>
      </c>
      <c r="I63" s="1" t="s">
        <v>54</v>
      </c>
      <c r="J63" s="1" t="s">
        <v>249</v>
      </c>
      <c r="K63" s="1" t="s">
        <v>846</v>
      </c>
      <c r="L63" s="1" t="s">
        <v>847</v>
      </c>
      <c r="M63" s="1" t="n">
        <v>775947141</v>
      </c>
      <c r="N63" s="1" t="n">
        <v>48</v>
      </c>
      <c r="O63" s="1" t="s">
        <v>58</v>
      </c>
      <c r="P63" s="1" t="s">
        <v>59</v>
      </c>
      <c r="Q63" s="1" t="s">
        <v>848</v>
      </c>
      <c r="R63" s="1" t="s">
        <v>123</v>
      </c>
      <c r="S63" s="1" t="n">
        <v>2018</v>
      </c>
      <c r="T63" s="1" t="s">
        <v>62</v>
      </c>
      <c r="U63" s="1" t="s">
        <v>849</v>
      </c>
      <c r="V63" s="1" t="s">
        <v>64</v>
      </c>
      <c r="W63" s="1" t="s">
        <v>254</v>
      </c>
      <c r="X63" s="1" t="s">
        <v>850</v>
      </c>
      <c r="Y63" s="1" t="s">
        <v>849</v>
      </c>
      <c r="Z63" s="1" t="n">
        <v>2</v>
      </c>
      <c r="AA63" s="1" t="s">
        <v>67</v>
      </c>
      <c r="AB63" s="1" t="s">
        <v>68</v>
      </c>
      <c r="AC63" s="1" t="n">
        <v>1</v>
      </c>
      <c r="AD63" s="1" t="n">
        <v>2009</v>
      </c>
      <c r="AE63" s="1" t="s">
        <v>256</v>
      </c>
      <c r="AF63" s="1" t="s">
        <v>851</v>
      </c>
      <c r="AG63" s="1" t="s">
        <v>660</v>
      </c>
      <c r="AH63" s="1" t="s">
        <v>852</v>
      </c>
      <c r="AI63" s="1" t="n">
        <v>16</v>
      </c>
      <c r="AJ63" s="1" t="n">
        <v>14</v>
      </c>
      <c r="AK63" s="1" t="n">
        <v>11</v>
      </c>
      <c r="AL63" s="1" t="n">
        <v>8</v>
      </c>
      <c r="AM63" s="1" t="n">
        <v>8</v>
      </c>
      <c r="AN63" s="1" t="n">
        <v>269</v>
      </c>
      <c r="AO63" s="1" t="s">
        <v>589</v>
      </c>
      <c r="AP63" s="1" t="s">
        <v>589</v>
      </c>
      <c r="AQ63" s="1" t="s">
        <v>300</v>
      </c>
      <c r="AR63" s="1" t="n">
        <f aca="false">DATEDIF(E63,"31/12/2018","y")</f>
        <v>20</v>
      </c>
      <c r="AS63" s="1" t="n">
        <f aca="false">(AI63*6+AJ63*9+IF(AA63="Bien",30,IF(AA63="Abien",20,0))+IF(AR63&lt;20,10,0))*IF(Z63=1,1,IF(AC63=2,0.95,IF(AC63=3,0.9,0.85)))</f>
        <v>188.7</v>
      </c>
      <c r="AT63" s="1" t="n">
        <f aca="false">RANK(AS63,AS$2:AS$437,0)</f>
        <v>128</v>
      </c>
      <c r="AU63" s="1" t="str">
        <f aca="false">IF(O63="Première Session",100+Q63,Q63)</f>
        <v>08.83</v>
      </c>
    </row>
    <row r="64" customFormat="false" ht="12.8" hidden="false" customHeight="false" outlineLevel="0" collapsed="false">
      <c r="A64" s="1" t="s">
        <v>853</v>
      </c>
      <c r="B64" s="1" t="s">
        <v>854</v>
      </c>
      <c r="C64" s="1" t="s">
        <v>807</v>
      </c>
      <c r="D64" s="1" t="s">
        <v>855</v>
      </c>
      <c r="E64" s="2" t="n">
        <v>36499</v>
      </c>
      <c r="F64" s="1" t="s">
        <v>621</v>
      </c>
      <c r="G64" s="1" t="s">
        <v>81</v>
      </c>
      <c r="H64" s="1" t="s">
        <v>53</v>
      </c>
      <c r="I64" s="1" t="s">
        <v>54</v>
      </c>
      <c r="J64" s="1" t="s">
        <v>55</v>
      </c>
      <c r="K64" s="1" t="s">
        <v>856</v>
      </c>
      <c r="L64" s="1" t="s">
        <v>857</v>
      </c>
      <c r="M64" s="1" t="n">
        <v>774143356</v>
      </c>
      <c r="N64" s="1" t="n">
        <v>40</v>
      </c>
      <c r="O64" s="1" t="s">
        <v>58</v>
      </c>
      <c r="P64" s="1" t="s">
        <v>59</v>
      </c>
      <c r="Q64" s="1" t="s">
        <v>858</v>
      </c>
      <c r="R64" s="1" t="s">
        <v>61</v>
      </c>
      <c r="S64" s="1" t="n">
        <v>2018</v>
      </c>
      <c r="T64" s="1" t="s">
        <v>62</v>
      </c>
      <c r="U64" s="1" t="s">
        <v>859</v>
      </c>
      <c r="V64" s="1" t="s">
        <v>64</v>
      </c>
      <c r="W64" s="1" t="s">
        <v>65</v>
      </c>
      <c r="X64" s="1" t="s">
        <v>66</v>
      </c>
      <c r="Y64" s="1" t="s">
        <v>702</v>
      </c>
      <c r="Z64" s="1" t="n">
        <v>1</v>
      </c>
      <c r="AA64" s="1" t="s">
        <v>67</v>
      </c>
      <c r="AB64" s="1" t="s">
        <v>68</v>
      </c>
      <c r="AC64" s="1" t="n">
        <v>2</v>
      </c>
      <c r="AD64" s="1" t="n">
        <v>2006</v>
      </c>
      <c r="AE64" s="1" t="s">
        <v>531</v>
      </c>
      <c r="AF64" s="1" t="s">
        <v>532</v>
      </c>
      <c r="AG64" s="1" t="s">
        <v>674</v>
      </c>
      <c r="AH64" s="1" t="s">
        <v>129</v>
      </c>
      <c r="AI64" s="1" t="n">
        <v>11</v>
      </c>
      <c r="AJ64" s="1" t="n">
        <v>11</v>
      </c>
      <c r="AK64" s="1" t="n">
        <v>12</v>
      </c>
      <c r="AL64" s="1" t="n">
        <v>6</v>
      </c>
      <c r="AM64" s="1" t="n">
        <v>7</v>
      </c>
      <c r="AN64" s="1" t="n">
        <v>226</v>
      </c>
      <c r="AO64" s="1" t="s">
        <v>783</v>
      </c>
      <c r="AP64" s="1" t="s">
        <v>484</v>
      </c>
      <c r="AQ64" s="1" t="n">
        <v>12</v>
      </c>
      <c r="AR64" s="1" t="n">
        <f aca="false">DATEDIF(E64,"31/12/2018","y")</f>
        <v>19</v>
      </c>
      <c r="AS64" s="1" t="n">
        <f aca="false">(AI64*6+AJ64*9+IF(AA64="Bien",30,IF(AA64="Abien",20,0))+IF(AR64&lt;20,10,0))*IF(Z64=1,1,IF(AC64=2,0.95,IF(AC64=3,0.9,0.85)))</f>
        <v>175</v>
      </c>
      <c r="AT64" s="1" t="n">
        <f aca="false">RANK(AS64,AS$2:AS$437,0)</f>
        <v>174</v>
      </c>
      <c r="AU64" s="1" t="str">
        <f aca="false">IF(O64="Première Session",100+Q64,Q64)</f>
        <v>07.45</v>
      </c>
    </row>
    <row r="65" customFormat="false" ht="12.8" hidden="false" customHeight="false" outlineLevel="0" collapsed="false">
      <c r="A65" s="1" t="s">
        <v>860</v>
      </c>
      <c r="B65" s="1" t="s">
        <v>861</v>
      </c>
      <c r="C65" s="1" t="s">
        <v>807</v>
      </c>
      <c r="D65" s="1" t="s">
        <v>862</v>
      </c>
      <c r="E65" s="2" t="n">
        <v>35753</v>
      </c>
      <c r="F65" s="1" t="s">
        <v>155</v>
      </c>
      <c r="G65" s="1" t="s">
        <v>81</v>
      </c>
      <c r="H65" s="1" t="s">
        <v>53</v>
      </c>
      <c r="I65" s="1" t="s">
        <v>54</v>
      </c>
      <c r="J65" s="1" t="s">
        <v>55</v>
      </c>
      <c r="K65" s="1" t="s">
        <v>863</v>
      </c>
      <c r="L65" s="1" t="s">
        <v>864</v>
      </c>
      <c r="M65" s="1" t="n">
        <v>775504905</v>
      </c>
      <c r="N65" s="1" t="n">
        <v>60</v>
      </c>
      <c r="O65" s="1" t="s">
        <v>200</v>
      </c>
      <c r="P65" s="1" t="s">
        <v>102</v>
      </c>
      <c r="Q65" s="1" t="s">
        <v>463</v>
      </c>
      <c r="R65" s="1" t="s">
        <v>104</v>
      </c>
      <c r="S65" s="1" t="n">
        <v>2018</v>
      </c>
      <c r="T65" s="1" t="s">
        <v>294</v>
      </c>
      <c r="U65" s="1" t="s">
        <v>153</v>
      </c>
      <c r="V65" s="1" t="s">
        <v>64</v>
      </c>
      <c r="W65" s="1" t="s">
        <v>154</v>
      </c>
      <c r="X65" s="1" t="s">
        <v>155</v>
      </c>
      <c r="Y65" s="1" t="s">
        <v>865</v>
      </c>
      <c r="Z65" s="1" t="n">
        <v>1</v>
      </c>
      <c r="AA65" s="1" t="s">
        <v>67</v>
      </c>
      <c r="AB65" s="1" t="s">
        <v>68</v>
      </c>
      <c r="AC65" s="1" t="n">
        <v>1</v>
      </c>
      <c r="AD65" s="1" t="n">
        <v>1997</v>
      </c>
      <c r="AE65" s="1" t="s">
        <v>866</v>
      </c>
      <c r="AF65" s="1" t="s">
        <v>562</v>
      </c>
      <c r="AG65" s="1" t="s">
        <v>867</v>
      </c>
      <c r="AH65" s="1" t="s">
        <v>868</v>
      </c>
      <c r="AI65" s="1" t="n">
        <v>10</v>
      </c>
      <c r="AJ65" s="1" t="n">
        <v>9</v>
      </c>
      <c r="AK65" s="1" t="n">
        <v>12</v>
      </c>
      <c r="AL65" s="1" t="n">
        <v>11</v>
      </c>
      <c r="AM65" s="1" t="n">
        <v>12</v>
      </c>
      <c r="AN65" s="1" t="n">
        <v>280</v>
      </c>
      <c r="AO65" s="1" t="s">
        <v>509</v>
      </c>
      <c r="AP65" s="1" t="s">
        <v>509</v>
      </c>
      <c r="AQ65" s="1" t="s">
        <v>301</v>
      </c>
      <c r="AR65" s="1" t="n">
        <f aca="false">DATEDIF(E65,"31/12/2018","y")</f>
        <v>21</v>
      </c>
      <c r="AS65" s="1" t="n">
        <f aca="false">(AI65*6+AJ65*9+IF(AA65="Bien",30,IF(AA65="Abien",20,0))+IF(AR65&lt;20,10,0))*IF(Z65=1,1,IF(AC65=2,0.95,IF(AC65=3,0.9,0.85)))</f>
        <v>141</v>
      </c>
      <c r="AT65" s="1" t="n">
        <f aca="false">RANK(AS65,AS$2:AS$437,0)</f>
        <v>332</v>
      </c>
      <c r="AU65" s="1" t="e">
        <f aca="false">IF(O65="Première Session",100+Q65,Q65)</f>
        <v>#VALUE!</v>
      </c>
    </row>
    <row r="66" customFormat="false" ht="12.8" hidden="false" customHeight="false" outlineLevel="0" collapsed="false">
      <c r="A66" s="1" t="s">
        <v>869</v>
      </c>
      <c r="B66" s="1" t="s">
        <v>870</v>
      </c>
      <c r="C66" s="1" t="s">
        <v>807</v>
      </c>
      <c r="D66" s="1" t="s">
        <v>871</v>
      </c>
      <c r="E66" s="2" t="n">
        <v>36051</v>
      </c>
      <c r="F66" s="1" t="s">
        <v>872</v>
      </c>
      <c r="G66" s="1" t="s">
        <v>81</v>
      </c>
      <c r="H66" s="1" t="s">
        <v>53</v>
      </c>
      <c r="I66" s="1" t="s">
        <v>54</v>
      </c>
      <c r="J66" s="1" t="s">
        <v>249</v>
      </c>
      <c r="K66" s="1" t="s">
        <v>873</v>
      </c>
      <c r="L66" s="1" t="s">
        <v>874</v>
      </c>
      <c r="M66" s="1" t="n">
        <v>779127155</v>
      </c>
      <c r="N66" s="1" t="n">
        <v>60</v>
      </c>
      <c r="O66" s="1" t="s">
        <v>200</v>
      </c>
      <c r="P66" s="1" t="s">
        <v>102</v>
      </c>
      <c r="Q66" s="1" t="s">
        <v>322</v>
      </c>
      <c r="R66" s="1" t="s">
        <v>104</v>
      </c>
      <c r="S66" s="1" t="n">
        <v>2018</v>
      </c>
      <c r="T66" s="1" t="s">
        <v>62</v>
      </c>
      <c r="U66" s="1" t="s">
        <v>875</v>
      </c>
      <c r="V66" s="1" t="s">
        <v>64</v>
      </c>
      <c r="W66" s="1" t="s">
        <v>254</v>
      </c>
      <c r="X66" s="1" t="s">
        <v>876</v>
      </c>
      <c r="Y66" s="1" t="s">
        <v>875</v>
      </c>
      <c r="Z66" s="1" t="n">
        <v>2</v>
      </c>
      <c r="AA66" s="1" t="s">
        <v>67</v>
      </c>
      <c r="AB66" s="1" t="s">
        <v>68</v>
      </c>
      <c r="AC66" s="1" t="n">
        <v>1</v>
      </c>
      <c r="AD66" s="1" t="n">
        <v>2006</v>
      </c>
      <c r="AE66" s="1" t="s">
        <v>877</v>
      </c>
      <c r="AF66" s="1" t="s">
        <v>878</v>
      </c>
      <c r="AG66" s="1" t="s">
        <v>685</v>
      </c>
      <c r="AH66" s="1" t="s">
        <v>360</v>
      </c>
      <c r="AI66" s="1" t="n">
        <v>17</v>
      </c>
      <c r="AJ66" s="1" t="n">
        <v>15</v>
      </c>
      <c r="AK66" s="1" t="n">
        <v>8</v>
      </c>
      <c r="AL66" s="1" t="n">
        <v>7</v>
      </c>
      <c r="AM66" s="1" t="n">
        <v>3</v>
      </c>
      <c r="AN66" s="1" t="n">
        <v>304</v>
      </c>
      <c r="AO66" s="1" t="s">
        <v>879</v>
      </c>
      <c r="AP66" s="1" t="s">
        <v>879</v>
      </c>
      <c r="AQ66" s="1" t="s">
        <v>880</v>
      </c>
      <c r="AR66" s="1" t="n">
        <f aca="false">DATEDIF(E66,"31/12/2018","y")</f>
        <v>20</v>
      </c>
      <c r="AS66" s="1" t="n">
        <f aca="false">(AI66*6+AJ66*9+IF(AA66="Bien",30,IF(AA66="Abien",20,0))+IF(AR66&lt;20,10,0))*IF(Z66=1,1,IF(AC66=2,0.95,IF(AC66=3,0.9,0.85)))</f>
        <v>201.45</v>
      </c>
      <c r="AT66" s="1" t="n">
        <f aca="false">RANK(AS66,AS$2:AS$437,0)</f>
        <v>93</v>
      </c>
      <c r="AU66" s="1" t="e">
        <f aca="false">IF(O66="Première Session",100+Q66,Q66)</f>
        <v>#VALUE!</v>
      </c>
    </row>
    <row r="67" customFormat="false" ht="12.8" hidden="false" customHeight="false" outlineLevel="0" collapsed="false">
      <c r="A67" s="1" t="s">
        <v>881</v>
      </c>
      <c r="B67" s="1" t="s">
        <v>882</v>
      </c>
      <c r="C67" s="1" t="s">
        <v>807</v>
      </c>
      <c r="D67" s="1" t="s">
        <v>883</v>
      </c>
      <c r="E67" s="2" t="n">
        <v>36162</v>
      </c>
      <c r="F67" s="1" t="s">
        <v>884</v>
      </c>
      <c r="G67" s="1" t="s">
        <v>81</v>
      </c>
      <c r="H67" s="1" t="s">
        <v>53</v>
      </c>
      <c r="I67" s="1" t="s">
        <v>54</v>
      </c>
      <c r="J67" s="1" t="s">
        <v>166</v>
      </c>
      <c r="K67" s="1" t="s">
        <v>885</v>
      </c>
      <c r="L67" s="1" t="s">
        <v>886</v>
      </c>
      <c r="M67" s="1" t="n">
        <v>784767090</v>
      </c>
      <c r="N67" s="1" t="n">
        <v>60</v>
      </c>
      <c r="O67" s="1" t="s">
        <v>200</v>
      </c>
      <c r="P67" s="1" t="s">
        <v>102</v>
      </c>
      <c r="Q67" s="1" t="s">
        <v>887</v>
      </c>
      <c r="R67" s="1" t="s">
        <v>104</v>
      </c>
      <c r="S67" s="1" t="n">
        <v>2018</v>
      </c>
      <c r="T67" s="1" t="s">
        <v>62</v>
      </c>
      <c r="U67" s="1" t="s">
        <v>888</v>
      </c>
      <c r="V67" s="1" t="s">
        <v>64</v>
      </c>
      <c r="W67" s="1" t="s">
        <v>308</v>
      </c>
      <c r="X67" s="1" t="s">
        <v>884</v>
      </c>
      <c r="Y67" s="1" t="s">
        <v>888</v>
      </c>
      <c r="Z67" s="1" t="n">
        <v>1</v>
      </c>
      <c r="AA67" s="1" t="s">
        <v>67</v>
      </c>
      <c r="AB67" s="1" t="s">
        <v>68</v>
      </c>
      <c r="AC67" s="1" t="n">
        <v>1</v>
      </c>
      <c r="AD67" s="1" t="n">
        <v>1999</v>
      </c>
      <c r="AE67" s="1" t="s">
        <v>114</v>
      </c>
      <c r="AF67" s="1" t="s">
        <v>889</v>
      </c>
      <c r="AG67" s="1" t="s">
        <v>542</v>
      </c>
      <c r="AH67" s="1" t="s">
        <v>890</v>
      </c>
      <c r="AI67" s="1" t="n">
        <v>17</v>
      </c>
      <c r="AJ67" s="1" t="n">
        <v>11</v>
      </c>
      <c r="AK67" s="1" t="n">
        <v>11</v>
      </c>
      <c r="AL67" s="1" t="n">
        <v>4</v>
      </c>
      <c r="AM67" s="1" t="n">
        <v>7</v>
      </c>
      <c r="AN67" s="1" t="n">
        <v>260</v>
      </c>
      <c r="AO67" s="1" t="n">
        <v>10</v>
      </c>
      <c r="AP67" s="1" t="n">
        <v>10</v>
      </c>
      <c r="AQ67" s="1" t="n">
        <v>11</v>
      </c>
      <c r="AR67" s="1" t="n">
        <f aca="false">DATEDIF(E67,"31/12/2018","y")</f>
        <v>19</v>
      </c>
      <c r="AS67" s="1" t="n">
        <f aca="false">(AI67*6+AJ67*9+IF(AA67="Bien",30,IF(AA67="Abien",20,0))+IF(AR67&lt;20,10,0))*IF(Z67=1,1,IF(AC67=2,0.95,IF(AC67=3,0.9,0.85)))</f>
        <v>211</v>
      </c>
      <c r="AT67" s="1" t="n">
        <f aca="false">RANK(AS67,AS$2:AS$437,0)</f>
        <v>71</v>
      </c>
      <c r="AU67" s="1" t="e">
        <f aca="false">IF(O67="Première Session",100+Q67,Q67)</f>
        <v>#VALUE!</v>
      </c>
    </row>
    <row r="68" customFormat="false" ht="12.8" hidden="false" customHeight="false" outlineLevel="0" collapsed="false">
      <c r="A68" s="1" t="s">
        <v>891</v>
      </c>
      <c r="B68" s="1" t="s">
        <v>892</v>
      </c>
      <c r="C68" s="1" t="s">
        <v>807</v>
      </c>
      <c r="D68" s="1" t="s">
        <v>893</v>
      </c>
      <c r="E68" s="2" t="n">
        <v>36220</v>
      </c>
      <c r="F68" s="1" t="s">
        <v>894</v>
      </c>
      <c r="G68" s="1" t="s">
        <v>52</v>
      </c>
      <c r="H68" s="1" t="s">
        <v>53</v>
      </c>
      <c r="I68" s="1" t="s">
        <v>54</v>
      </c>
      <c r="J68" s="1" t="s">
        <v>337</v>
      </c>
      <c r="K68" s="1" t="s">
        <v>895</v>
      </c>
      <c r="L68" s="1" t="s">
        <v>896</v>
      </c>
      <c r="M68" s="1" t="n">
        <v>772178080</v>
      </c>
      <c r="N68" s="1" t="n">
        <v>60</v>
      </c>
      <c r="O68" s="1" t="s">
        <v>58</v>
      </c>
      <c r="P68" s="1" t="s">
        <v>102</v>
      </c>
      <c r="Q68" s="1" t="s">
        <v>390</v>
      </c>
      <c r="R68" s="1" t="s">
        <v>104</v>
      </c>
      <c r="S68" s="1" t="n">
        <v>2018</v>
      </c>
      <c r="T68" s="1" t="s">
        <v>62</v>
      </c>
      <c r="U68" s="1" t="s">
        <v>371</v>
      </c>
      <c r="V68" s="1" t="s">
        <v>64</v>
      </c>
      <c r="W68" s="1" t="s">
        <v>342</v>
      </c>
      <c r="X68" s="1" t="s">
        <v>368</v>
      </c>
      <c r="Y68" s="1" t="s">
        <v>371</v>
      </c>
      <c r="Z68" s="1" t="n">
        <v>2</v>
      </c>
      <c r="AA68" s="1" t="s">
        <v>67</v>
      </c>
      <c r="AB68" s="1" t="s">
        <v>68</v>
      </c>
      <c r="AC68" s="1" t="n">
        <v>2</v>
      </c>
      <c r="AD68" s="1" t="n">
        <v>2009</v>
      </c>
      <c r="AE68" s="1" t="s">
        <v>300</v>
      </c>
      <c r="AF68" s="1" t="s">
        <v>161</v>
      </c>
      <c r="AG68" s="1" t="s">
        <v>897</v>
      </c>
      <c r="AH68" s="1" t="s">
        <v>898</v>
      </c>
      <c r="AI68" s="1" t="n">
        <v>7</v>
      </c>
      <c r="AJ68" s="1" t="n">
        <v>10</v>
      </c>
      <c r="AK68" s="1" t="n">
        <v>5</v>
      </c>
      <c r="AL68" s="1" t="n">
        <v>5</v>
      </c>
      <c r="AM68" s="1" t="n">
        <v>5</v>
      </c>
      <c r="AN68" s="1" t="n">
        <v>209</v>
      </c>
      <c r="AO68" s="1" t="s">
        <v>899</v>
      </c>
      <c r="AP68" s="1" t="n">
        <v>10</v>
      </c>
      <c r="AQ68" s="1" t="s">
        <v>900</v>
      </c>
      <c r="AR68" s="1" t="n">
        <f aca="false">DATEDIF(E68,"31/12/2018","y")</f>
        <v>19</v>
      </c>
      <c r="AS68" s="1" t="n">
        <f aca="false">(AI68*6+AJ68*9+IF(AA68="Bien",30,IF(AA68="Abien",20,0))+IF(AR68&lt;20,10,0))*IF(Z68=1,1,IF(AC68=2,0.95,IF(AC68=3,0.9,0.85)))</f>
        <v>134.9</v>
      </c>
      <c r="AT68" s="1" t="n">
        <f aca="false">RANK(AS68,AS$2:AS$437,0)</f>
        <v>367</v>
      </c>
      <c r="AU68" s="1" t="str">
        <f aca="false">IF(O68="Première Session",100+Q68,Q68)</f>
        <v>10.15</v>
      </c>
    </row>
    <row r="69" customFormat="false" ht="12.8" hidden="false" customHeight="false" outlineLevel="0" collapsed="false">
      <c r="A69" s="1" t="s">
        <v>901</v>
      </c>
      <c r="B69" s="1" t="s">
        <v>902</v>
      </c>
      <c r="C69" s="1" t="s">
        <v>903</v>
      </c>
      <c r="D69" s="1" t="s">
        <v>97</v>
      </c>
      <c r="E69" s="2" t="n">
        <v>36450</v>
      </c>
      <c r="F69" s="1" t="s">
        <v>66</v>
      </c>
      <c r="G69" s="1" t="s">
        <v>81</v>
      </c>
      <c r="H69" s="1" t="s">
        <v>53</v>
      </c>
      <c r="I69" s="1" t="s">
        <v>54</v>
      </c>
      <c r="J69" s="1" t="s">
        <v>55</v>
      </c>
      <c r="K69" s="1" t="s">
        <v>904</v>
      </c>
      <c r="L69" s="1" t="s">
        <v>905</v>
      </c>
      <c r="M69" s="1" t="n">
        <v>784140291</v>
      </c>
      <c r="N69" s="1" t="n">
        <v>60</v>
      </c>
      <c r="O69" s="1" t="s">
        <v>200</v>
      </c>
      <c r="P69" s="1" t="s">
        <v>102</v>
      </c>
      <c r="Q69" s="1" t="s">
        <v>723</v>
      </c>
      <c r="R69" s="1" t="s">
        <v>104</v>
      </c>
      <c r="S69" s="1" t="n">
        <v>2018</v>
      </c>
      <c r="T69" s="1" t="s">
        <v>294</v>
      </c>
      <c r="U69" s="1" t="s">
        <v>906</v>
      </c>
      <c r="V69" s="1" t="s">
        <v>64</v>
      </c>
      <c r="W69" s="1" t="s">
        <v>172</v>
      </c>
      <c r="X69" s="1" t="s">
        <v>907</v>
      </c>
      <c r="Y69" s="1" t="s">
        <v>906</v>
      </c>
      <c r="Z69" s="1" t="n">
        <v>1</v>
      </c>
      <c r="AA69" s="1" t="s">
        <v>67</v>
      </c>
      <c r="AB69" s="1" t="s">
        <v>68</v>
      </c>
      <c r="AC69" s="1" t="n">
        <v>1</v>
      </c>
      <c r="AD69" s="1" t="n">
        <v>1999</v>
      </c>
      <c r="AE69" s="1" t="s">
        <v>310</v>
      </c>
      <c r="AF69" s="1" t="s">
        <v>530</v>
      </c>
      <c r="AG69" s="1" t="s">
        <v>908</v>
      </c>
      <c r="AH69" s="1" t="s">
        <v>909</v>
      </c>
      <c r="AI69" s="1" t="n">
        <v>11</v>
      </c>
      <c r="AJ69" s="1" t="n">
        <v>11</v>
      </c>
      <c r="AK69" s="1" t="n">
        <v>11</v>
      </c>
      <c r="AL69" s="1" t="n">
        <v>9</v>
      </c>
      <c r="AM69" s="1" t="n">
        <v>9</v>
      </c>
      <c r="AN69" s="1" t="n">
        <v>275</v>
      </c>
      <c r="AO69" s="1" t="s">
        <v>541</v>
      </c>
      <c r="AP69" s="1" t="s">
        <v>541</v>
      </c>
      <c r="AQ69" s="1" t="n">
        <v>11</v>
      </c>
      <c r="AR69" s="1" t="n">
        <f aca="false">DATEDIF(E69,"31/12/2018","y")</f>
        <v>19</v>
      </c>
      <c r="AS69" s="1" t="n">
        <f aca="false">(AI69*6+AJ69*9+IF(AA69="Bien",30,IF(AA69="Abien",20,0))+IF(AR69&lt;20,10,0))*IF(Z69=1,1,IF(AC69=2,0.95,IF(AC69=3,0.9,0.85)))</f>
        <v>175</v>
      </c>
      <c r="AT69" s="1" t="n">
        <f aca="false">RANK(AS69,AS$2:AS$437,0)</f>
        <v>174</v>
      </c>
      <c r="AU69" s="1" t="e">
        <f aca="false">IF(O69="Première Session",100+Q69,Q69)</f>
        <v>#VALUE!</v>
      </c>
    </row>
    <row r="70" customFormat="false" ht="12.8" hidden="false" customHeight="false" outlineLevel="0" collapsed="false">
      <c r="A70" s="1" t="s">
        <v>910</v>
      </c>
      <c r="B70" s="1" t="s">
        <v>911</v>
      </c>
      <c r="C70" s="1" t="s">
        <v>903</v>
      </c>
      <c r="D70" s="1" t="s">
        <v>912</v>
      </c>
      <c r="E70" s="2" t="n">
        <v>34791</v>
      </c>
      <c r="F70" s="1" t="s">
        <v>173</v>
      </c>
      <c r="G70" s="1" t="s">
        <v>52</v>
      </c>
      <c r="H70" s="1" t="s">
        <v>53</v>
      </c>
      <c r="I70" s="1" t="s">
        <v>54</v>
      </c>
      <c r="J70" s="1" t="s">
        <v>595</v>
      </c>
      <c r="K70" s="1" t="s">
        <v>913</v>
      </c>
      <c r="L70" s="1" t="s">
        <v>914</v>
      </c>
      <c r="M70" s="1" t="n">
        <v>782946820</v>
      </c>
      <c r="N70" s="1" t="n">
        <v>60</v>
      </c>
      <c r="O70" s="1" t="s">
        <v>58</v>
      </c>
      <c r="P70" s="1" t="s">
        <v>102</v>
      </c>
      <c r="Q70" s="1" t="s">
        <v>915</v>
      </c>
      <c r="R70" s="1" t="s">
        <v>104</v>
      </c>
      <c r="S70" s="1" t="n">
        <v>2017</v>
      </c>
      <c r="T70" s="1" t="s">
        <v>62</v>
      </c>
      <c r="U70" s="1" t="s">
        <v>483</v>
      </c>
      <c r="V70" s="1" t="s">
        <v>64</v>
      </c>
      <c r="W70" s="1" t="s">
        <v>172</v>
      </c>
      <c r="X70" s="1" t="s">
        <v>173</v>
      </c>
      <c r="Y70" s="1" t="s">
        <v>472</v>
      </c>
      <c r="Z70" s="1" t="n">
        <v>3</v>
      </c>
      <c r="AA70" s="1" t="s">
        <v>67</v>
      </c>
      <c r="AB70" s="1" t="s">
        <v>68</v>
      </c>
      <c r="AC70" s="1" t="n">
        <v>1</v>
      </c>
      <c r="AD70" s="1" t="n">
        <v>1995</v>
      </c>
      <c r="AE70" s="1" t="s">
        <v>284</v>
      </c>
      <c r="AF70" s="1" t="s">
        <v>916</v>
      </c>
      <c r="AG70" s="1" t="s">
        <v>917</v>
      </c>
      <c r="AH70" s="1" t="s">
        <v>918</v>
      </c>
      <c r="AI70" s="1" t="n">
        <v>16</v>
      </c>
      <c r="AJ70" s="1" t="n">
        <v>10</v>
      </c>
      <c r="AK70" s="1" t="n">
        <v>9</v>
      </c>
      <c r="AL70" s="1" t="n">
        <v>6</v>
      </c>
      <c r="AM70" s="1" t="n">
        <v>7</v>
      </c>
      <c r="AN70" s="1" t="n">
        <v>260</v>
      </c>
      <c r="AO70" s="1" t="n">
        <v>10</v>
      </c>
      <c r="AP70" s="1" t="n">
        <v>10</v>
      </c>
      <c r="AQ70" s="1" t="s">
        <v>300</v>
      </c>
      <c r="AR70" s="1" t="n">
        <f aca="false">DATEDIF(E70,"31/12/2018","y")</f>
        <v>23</v>
      </c>
      <c r="AS70" s="1" t="n">
        <f aca="false">(AI70*6+AJ70*9+IF(AA70="Bien",30,IF(AA70="Abien",20,0))+IF(AR70&lt;20,10,0))*IF(Z70=1,1,IF(AC70=2,0.95,IF(AC70=3,0.9,0.85)))</f>
        <v>158.1</v>
      </c>
      <c r="AT70" s="1" t="n">
        <f aca="false">RANK(AS70,AS$2:AS$437,0)</f>
        <v>249</v>
      </c>
      <c r="AU70" s="1" t="str">
        <f aca="false">IF(O70="Première Session",100+Q70,Q70)</f>
        <v>10.43</v>
      </c>
    </row>
    <row r="71" customFormat="false" ht="12.8" hidden="false" customHeight="false" outlineLevel="0" collapsed="false">
      <c r="A71" s="1" t="s">
        <v>919</v>
      </c>
      <c r="B71" s="1" t="s">
        <v>920</v>
      </c>
      <c r="C71" s="1" t="s">
        <v>903</v>
      </c>
      <c r="D71" s="1" t="s">
        <v>921</v>
      </c>
      <c r="E71" s="2" t="n">
        <v>34758</v>
      </c>
      <c r="F71" s="1" t="s">
        <v>922</v>
      </c>
      <c r="G71" s="1" t="s">
        <v>52</v>
      </c>
      <c r="H71" s="1" t="s">
        <v>53</v>
      </c>
      <c r="I71" s="1" t="s">
        <v>54</v>
      </c>
      <c r="J71" s="1" t="s">
        <v>55</v>
      </c>
      <c r="K71" s="1" t="s">
        <v>923</v>
      </c>
      <c r="L71" s="1" t="s">
        <v>924</v>
      </c>
      <c r="M71" s="1" t="n">
        <v>772315134</v>
      </c>
      <c r="N71" s="1" t="n">
        <v>18</v>
      </c>
      <c r="O71" s="1" t="s">
        <v>58</v>
      </c>
      <c r="P71" s="1" t="s">
        <v>59</v>
      </c>
      <c r="Q71" s="1" t="s">
        <v>925</v>
      </c>
      <c r="R71" s="1" t="s">
        <v>61</v>
      </c>
      <c r="S71" s="1" t="n">
        <v>2017</v>
      </c>
      <c r="T71" s="1" t="s">
        <v>62</v>
      </c>
      <c r="U71" s="1" t="s">
        <v>926</v>
      </c>
      <c r="V71" s="1" t="s">
        <v>64</v>
      </c>
      <c r="W71" s="1" t="s">
        <v>154</v>
      </c>
      <c r="X71" s="1" t="s">
        <v>155</v>
      </c>
      <c r="Y71" s="1" t="s">
        <v>491</v>
      </c>
      <c r="Z71" s="1" t="n">
        <v>2</v>
      </c>
      <c r="AA71" s="1" t="s">
        <v>67</v>
      </c>
      <c r="AB71" s="1" t="s">
        <v>68</v>
      </c>
      <c r="AC71" s="1" t="n">
        <v>2</v>
      </c>
      <c r="AD71" s="1" t="n">
        <v>2014</v>
      </c>
      <c r="AE71" s="1" t="s">
        <v>927</v>
      </c>
      <c r="AF71" s="1" t="s">
        <v>928</v>
      </c>
      <c r="AG71" s="1" t="s">
        <v>929</v>
      </c>
      <c r="AH71" s="1" t="s">
        <v>930</v>
      </c>
      <c r="AI71" s="1" t="n">
        <v>14</v>
      </c>
      <c r="AJ71" s="1" t="n">
        <v>7</v>
      </c>
      <c r="AK71" s="1" t="n">
        <v>7</v>
      </c>
      <c r="AL71" s="1" t="n">
        <v>7</v>
      </c>
      <c r="AM71" s="1" t="n">
        <v>3</v>
      </c>
      <c r="AN71" s="1" t="n">
        <v>223</v>
      </c>
      <c r="AO71" s="1" t="s">
        <v>673</v>
      </c>
      <c r="AP71" s="1" t="s">
        <v>852</v>
      </c>
      <c r="AQ71" s="1" t="s">
        <v>931</v>
      </c>
      <c r="AR71" s="1" t="n">
        <f aca="false">DATEDIF(E71,"31/12/2018","y")</f>
        <v>23</v>
      </c>
      <c r="AS71" s="1" t="n">
        <f aca="false">(AI71*6+AJ71*9+IF(AA71="Bien",30,IF(AA71="Abien",20,0))+IF(AR71&lt;20,10,0))*IF(Z71=1,1,IF(AC71=2,0.95,IF(AC71=3,0.9,0.85)))</f>
        <v>139.65</v>
      </c>
      <c r="AT71" s="1" t="n">
        <f aca="false">RANK(AS71,AS$2:AS$437,0)</f>
        <v>340</v>
      </c>
      <c r="AU71" s="1" t="str">
        <f aca="false">IF(O71="Première Session",100+Q71,Q71)</f>
        <v>04.53</v>
      </c>
    </row>
    <row r="72" customFormat="false" ht="12.8" hidden="false" customHeight="false" outlineLevel="0" collapsed="false">
      <c r="A72" s="1" t="s">
        <v>932</v>
      </c>
      <c r="B72" s="1" t="s">
        <v>933</v>
      </c>
      <c r="C72" s="1" t="s">
        <v>903</v>
      </c>
      <c r="D72" s="1" t="s">
        <v>934</v>
      </c>
      <c r="E72" s="2" t="n">
        <v>36409</v>
      </c>
      <c r="F72" s="1" t="s">
        <v>594</v>
      </c>
      <c r="G72" s="1" t="s">
        <v>81</v>
      </c>
      <c r="H72" s="1" t="s">
        <v>53</v>
      </c>
      <c r="I72" s="1" t="s">
        <v>54</v>
      </c>
      <c r="J72" s="1" t="s">
        <v>595</v>
      </c>
      <c r="K72" s="1" t="s">
        <v>935</v>
      </c>
      <c r="L72" s="1" t="s">
        <v>936</v>
      </c>
      <c r="M72" s="1" t="n">
        <v>771149051</v>
      </c>
      <c r="N72" s="1" t="n">
        <v>60</v>
      </c>
      <c r="O72" s="1" t="s">
        <v>58</v>
      </c>
      <c r="P72" s="1" t="s">
        <v>102</v>
      </c>
      <c r="Q72" s="1" t="s">
        <v>937</v>
      </c>
      <c r="R72" s="1" t="s">
        <v>104</v>
      </c>
      <c r="S72" s="1" t="n">
        <v>2018</v>
      </c>
      <c r="T72" s="1" t="s">
        <v>294</v>
      </c>
      <c r="U72" s="1" t="s">
        <v>938</v>
      </c>
      <c r="V72" s="1" t="s">
        <v>64</v>
      </c>
      <c r="W72" s="1" t="s">
        <v>308</v>
      </c>
      <c r="X72" s="1" t="s">
        <v>939</v>
      </c>
      <c r="Y72" s="1" t="s">
        <v>938</v>
      </c>
      <c r="Z72" s="1" t="n">
        <v>1</v>
      </c>
      <c r="AA72" s="1" t="s">
        <v>67</v>
      </c>
      <c r="AB72" s="1" t="s">
        <v>68</v>
      </c>
      <c r="AC72" s="1" t="n">
        <v>1</v>
      </c>
      <c r="AD72" s="1" t="n">
        <v>2006</v>
      </c>
      <c r="AE72" s="1" t="s">
        <v>555</v>
      </c>
      <c r="AF72" s="1" t="s">
        <v>940</v>
      </c>
      <c r="AG72" s="1" t="s">
        <v>941</v>
      </c>
      <c r="AH72" s="1" t="s">
        <v>942</v>
      </c>
      <c r="AI72" s="1" t="n">
        <v>10</v>
      </c>
      <c r="AJ72" s="1" t="n">
        <v>11</v>
      </c>
      <c r="AK72" s="1" t="n">
        <v>10</v>
      </c>
      <c r="AL72" s="1" t="n">
        <v>12</v>
      </c>
      <c r="AM72" s="1" t="n">
        <v>10</v>
      </c>
      <c r="AN72" s="1" t="n">
        <v>290</v>
      </c>
      <c r="AO72" s="1" t="s">
        <v>943</v>
      </c>
      <c r="AP72" s="1" t="s">
        <v>943</v>
      </c>
      <c r="AQ72" s="1" t="s">
        <v>271</v>
      </c>
      <c r="AR72" s="1" t="n">
        <f aca="false">DATEDIF(E72,"31/12/2018","y")</f>
        <v>19</v>
      </c>
      <c r="AS72" s="1" t="n">
        <f aca="false">(AI72*6+AJ72*9+IF(AA72="Bien",30,IF(AA72="Abien",20,0))+IF(AR72&lt;20,10,0))*IF(Z72=1,1,IF(AC72=2,0.95,IF(AC72=3,0.9,0.85)))</f>
        <v>169</v>
      </c>
      <c r="AT72" s="1" t="n">
        <f aca="false">RANK(AS72,AS$2:AS$437,0)</f>
        <v>193</v>
      </c>
      <c r="AU72" s="1" t="str">
        <f aca="false">IF(O72="Première Session",100+Q72,Q72)</f>
        <v>10.69</v>
      </c>
    </row>
    <row r="73" customFormat="false" ht="12.8" hidden="false" customHeight="false" outlineLevel="0" collapsed="false">
      <c r="A73" s="1" t="s">
        <v>944</v>
      </c>
      <c r="B73" s="1" t="s">
        <v>945</v>
      </c>
      <c r="C73" s="1" t="s">
        <v>903</v>
      </c>
      <c r="D73" s="1" t="s">
        <v>946</v>
      </c>
      <c r="E73" s="2" t="n">
        <v>36480</v>
      </c>
      <c r="F73" s="1" t="s">
        <v>425</v>
      </c>
      <c r="G73" s="1" t="s">
        <v>52</v>
      </c>
      <c r="H73" s="1" t="s">
        <v>53</v>
      </c>
      <c r="I73" s="1" t="s">
        <v>54</v>
      </c>
      <c r="J73" s="1" t="s">
        <v>55</v>
      </c>
      <c r="K73" s="1" t="s">
        <v>947</v>
      </c>
      <c r="L73" s="1" t="s">
        <v>948</v>
      </c>
      <c r="M73" s="1" t="n">
        <v>782846364</v>
      </c>
      <c r="N73" s="1" t="n">
        <v>43</v>
      </c>
      <c r="O73" s="1" t="s">
        <v>58</v>
      </c>
      <c r="P73" s="1" t="s">
        <v>59</v>
      </c>
      <c r="Q73" s="1" t="s">
        <v>949</v>
      </c>
      <c r="R73" s="1" t="s">
        <v>123</v>
      </c>
      <c r="S73" s="1" t="n">
        <v>2018</v>
      </c>
      <c r="T73" s="1" t="s">
        <v>62</v>
      </c>
      <c r="U73" s="1" t="s">
        <v>553</v>
      </c>
      <c r="V73" s="1" t="s">
        <v>64</v>
      </c>
      <c r="W73" s="1" t="s">
        <v>65</v>
      </c>
      <c r="X73" s="1" t="s">
        <v>621</v>
      </c>
      <c r="Y73" s="1" t="s">
        <v>553</v>
      </c>
      <c r="Z73" s="1" t="n">
        <v>1</v>
      </c>
      <c r="AA73" s="1" t="s">
        <v>67</v>
      </c>
      <c r="AB73" s="1" t="s">
        <v>68</v>
      </c>
      <c r="AC73" s="1" t="n">
        <v>2</v>
      </c>
      <c r="AD73" s="1" t="n">
        <v>1999</v>
      </c>
      <c r="AE73" s="1" t="s">
        <v>950</v>
      </c>
      <c r="AF73" s="1" t="s">
        <v>951</v>
      </c>
      <c r="AG73" s="1" t="s">
        <v>484</v>
      </c>
      <c r="AH73" s="1" t="s">
        <v>405</v>
      </c>
      <c r="AI73" s="1" t="n">
        <v>11</v>
      </c>
      <c r="AJ73" s="1" t="n">
        <v>8</v>
      </c>
      <c r="AK73" s="1" t="n">
        <v>5</v>
      </c>
      <c r="AL73" s="1" t="n">
        <v>5</v>
      </c>
      <c r="AM73" s="1" t="n">
        <v>4</v>
      </c>
      <c r="AN73" s="1" t="n">
        <v>219</v>
      </c>
      <c r="AO73" s="1" t="s">
        <v>952</v>
      </c>
      <c r="AP73" s="1" t="s">
        <v>541</v>
      </c>
      <c r="AQ73" s="1" t="s">
        <v>671</v>
      </c>
      <c r="AR73" s="1" t="n">
        <f aca="false">DATEDIF(E73,"31/12/2018","y")</f>
        <v>19</v>
      </c>
      <c r="AS73" s="1" t="n">
        <f aca="false">(AI73*6+AJ73*9+IF(AA73="Bien",30,IF(AA73="Abien",20,0))+IF(AR73&lt;20,10,0))*IF(Z73=1,1,IF(AC73=2,0.95,IF(AC73=3,0.9,0.85)))</f>
        <v>148</v>
      </c>
      <c r="AT73" s="1" t="n">
        <f aca="false">RANK(AS73,AS$2:AS$437,0)</f>
        <v>299</v>
      </c>
      <c r="AU73" s="1" t="str">
        <f aca="false">IF(O73="Première Session",100+Q73,Q73)</f>
        <v>08.81</v>
      </c>
    </row>
    <row r="74" customFormat="false" ht="12.8" hidden="false" customHeight="false" outlineLevel="0" collapsed="false">
      <c r="A74" s="1" t="s">
        <v>953</v>
      </c>
      <c r="B74" s="1" t="s">
        <v>954</v>
      </c>
      <c r="C74" s="1" t="s">
        <v>903</v>
      </c>
      <c r="D74" s="1" t="s">
        <v>955</v>
      </c>
      <c r="E74" s="2" t="n">
        <v>35701</v>
      </c>
      <c r="F74" s="1" t="s">
        <v>80</v>
      </c>
      <c r="G74" s="1" t="s">
        <v>81</v>
      </c>
      <c r="H74" s="1" t="s">
        <v>53</v>
      </c>
      <c r="I74" s="1" t="s">
        <v>54</v>
      </c>
      <c r="J74" s="1" t="s">
        <v>337</v>
      </c>
      <c r="K74" s="1" t="s">
        <v>956</v>
      </c>
      <c r="L74" s="1" t="s">
        <v>957</v>
      </c>
      <c r="M74" s="1" t="n">
        <v>778860427</v>
      </c>
      <c r="N74" s="1" t="n">
        <v>60</v>
      </c>
      <c r="O74" s="1" t="s">
        <v>200</v>
      </c>
      <c r="P74" s="1" t="s">
        <v>102</v>
      </c>
      <c r="Q74" s="1" t="s">
        <v>507</v>
      </c>
      <c r="R74" s="1" t="s">
        <v>104</v>
      </c>
      <c r="S74" s="1" t="n">
        <v>2018</v>
      </c>
      <c r="T74" s="1" t="s">
        <v>62</v>
      </c>
      <c r="U74" s="1" t="s">
        <v>958</v>
      </c>
      <c r="V74" s="1" t="s">
        <v>64</v>
      </c>
      <c r="W74" s="1" t="s">
        <v>342</v>
      </c>
      <c r="X74" s="1" t="s">
        <v>585</v>
      </c>
      <c r="Y74" s="1" t="s">
        <v>959</v>
      </c>
      <c r="Z74" s="1" t="n">
        <v>2</v>
      </c>
      <c r="AA74" s="1" t="s">
        <v>67</v>
      </c>
      <c r="AB74" s="1" t="s">
        <v>68</v>
      </c>
      <c r="AC74" s="1" t="n">
        <v>1</v>
      </c>
      <c r="AD74" s="1" t="n">
        <v>1997</v>
      </c>
      <c r="AE74" s="1" t="s">
        <v>960</v>
      </c>
      <c r="AF74" s="1" t="s">
        <v>961</v>
      </c>
      <c r="AG74" s="1" t="s">
        <v>962</v>
      </c>
      <c r="AH74" s="1" t="s">
        <v>963</v>
      </c>
      <c r="AI74" s="1" t="n">
        <v>17</v>
      </c>
      <c r="AJ74" s="1" t="n">
        <v>14</v>
      </c>
      <c r="AK74" s="1" t="n">
        <v>9</v>
      </c>
      <c r="AL74" s="1" t="n">
        <v>7</v>
      </c>
      <c r="AM74" s="1" t="n">
        <v>5</v>
      </c>
      <c r="AN74" s="1" t="n">
        <v>288</v>
      </c>
      <c r="AO74" s="1" t="s">
        <v>331</v>
      </c>
      <c r="AP74" s="1" t="s">
        <v>331</v>
      </c>
      <c r="AQ74" s="1" t="s">
        <v>388</v>
      </c>
      <c r="AR74" s="1" t="n">
        <f aca="false">DATEDIF(E74,"31/12/2018","y")</f>
        <v>21</v>
      </c>
      <c r="AS74" s="1" t="n">
        <f aca="false">(AI74*6+AJ74*9+IF(AA74="Bien",30,IF(AA74="Abien",20,0))+IF(AR74&lt;20,10,0))*IF(Z74=1,1,IF(AC74=2,0.95,IF(AC74=3,0.9,0.85)))</f>
        <v>193.8</v>
      </c>
      <c r="AT74" s="1" t="n">
        <f aca="false">RANK(AS74,AS$2:AS$437,0)</f>
        <v>108</v>
      </c>
      <c r="AU74" s="1" t="e">
        <f aca="false">IF(O74="Première Session",100+Q74,Q74)</f>
        <v>#VALUE!</v>
      </c>
    </row>
    <row r="75" customFormat="false" ht="12.8" hidden="false" customHeight="false" outlineLevel="0" collapsed="false">
      <c r="A75" s="1" t="s">
        <v>964</v>
      </c>
      <c r="B75" s="1" t="s">
        <v>965</v>
      </c>
      <c r="C75" s="1" t="s">
        <v>903</v>
      </c>
      <c r="D75" s="1" t="s">
        <v>275</v>
      </c>
      <c r="E75" s="2" t="n">
        <v>36161</v>
      </c>
      <c r="F75" s="1" t="s">
        <v>966</v>
      </c>
      <c r="G75" s="1" t="s">
        <v>81</v>
      </c>
      <c r="H75" s="1" t="s">
        <v>53</v>
      </c>
      <c r="I75" s="1" t="s">
        <v>54</v>
      </c>
      <c r="J75" s="1" t="s">
        <v>337</v>
      </c>
      <c r="K75" s="1" t="s">
        <v>967</v>
      </c>
      <c r="L75" s="1" t="s">
        <v>968</v>
      </c>
      <c r="M75" s="1" t="n">
        <v>767213420</v>
      </c>
      <c r="N75" s="1" t="n">
        <v>40</v>
      </c>
      <c r="O75" s="1" t="s">
        <v>58</v>
      </c>
      <c r="P75" s="1" t="s">
        <v>59</v>
      </c>
      <c r="Q75" s="1" t="s">
        <v>969</v>
      </c>
      <c r="R75" s="1" t="s">
        <v>61</v>
      </c>
      <c r="S75" s="1" t="n">
        <v>2018</v>
      </c>
      <c r="T75" s="1" t="s">
        <v>62</v>
      </c>
      <c r="U75" s="1" t="s">
        <v>970</v>
      </c>
      <c r="V75" s="1" t="s">
        <v>64</v>
      </c>
      <c r="W75" s="1" t="s">
        <v>342</v>
      </c>
      <c r="X75" s="1" t="s">
        <v>971</v>
      </c>
      <c r="Y75" s="1" t="s">
        <v>970</v>
      </c>
      <c r="Z75" s="1" t="n">
        <v>1</v>
      </c>
      <c r="AA75" s="1" t="s">
        <v>67</v>
      </c>
      <c r="AB75" s="1" t="s">
        <v>68</v>
      </c>
      <c r="AC75" s="1" t="n">
        <v>1</v>
      </c>
      <c r="AD75" s="1" t="n">
        <v>1999</v>
      </c>
      <c r="AE75" s="1" t="s">
        <v>972</v>
      </c>
      <c r="AF75" s="1" t="s">
        <v>973</v>
      </c>
      <c r="AG75" s="1" t="s">
        <v>974</v>
      </c>
      <c r="AH75" s="1" t="s">
        <v>840</v>
      </c>
      <c r="AI75" s="1" t="n">
        <v>13</v>
      </c>
      <c r="AJ75" s="1" t="n">
        <v>9</v>
      </c>
      <c r="AK75" s="1" t="n">
        <v>10</v>
      </c>
      <c r="AL75" s="1" t="n">
        <v>8</v>
      </c>
      <c r="AM75" s="1" t="n">
        <v>9</v>
      </c>
      <c r="AN75" s="1" t="n">
        <v>260</v>
      </c>
      <c r="AO75" s="1" t="n">
        <v>10</v>
      </c>
      <c r="AP75" s="1" t="n">
        <v>10</v>
      </c>
      <c r="AQ75" s="1" t="s">
        <v>900</v>
      </c>
      <c r="AR75" s="1" t="n">
        <f aca="false">DATEDIF(E75,"31/12/2018","y")</f>
        <v>19</v>
      </c>
      <c r="AS75" s="1" t="n">
        <f aca="false">(AI75*6+AJ75*9+IF(AA75="Bien",30,IF(AA75="Abien",20,0))+IF(AR75&lt;20,10,0))*IF(Z75=1,1,IF(AC75=2,0.95,IF(AC75=3,0.9,0.85)))</f>
        <v>169</v>
      </c>
      <c r="AT75" s="1" t="n">
        <f aca="false">RANK(AS75,AS$2:AS$437,0)</f>
        <v>193</v>
      </c>
      <c r="AU75" s="1" t="str">
        <f aca="false">IF(O75="Première Session",100+Q75,Q75)</f>
        <v>08.07</v>
      </c>
    </row>
    <row r="76" customFormat="false" ht="12.8" hidden="false" customHeight="false" outlineLevel="0" collapsed="false">
      <c r="A76" s="1" t="s">
        <v>975</v>
      </c>
      <c r="B76" s="1" t="s">
        <v>976</v>
      </c>
      <c r="C76" s="1" t="s">
        <v>903</v>
      </c>
      <c r="D76" s="1" t="s">
        <v>977</v>
      </c>
      <c r="E76" s="2" t="n">
        <v>35504</v>
      </c>
      <c r="F76" s="1" t="s">
        <v>978</v>
      </c>
      <c r="G76" s="1" t="s">
        <v>81</v>
      </c>
      <c r="H76" s="1" t="s">
        <v>53</v>
      </c>
      <c r="I76" s="1" t="s">
        <v>54</v>
      </c>
      <c r="J76" s="1" t="s">
        <v>290</v>
      </c>
      <c r="K76" s="1" t="s">
        <v>979</v>
      </c>
      <c r="L76" s="1" t="s">
        <v>980</v>
      </c>
      <c r="M76" s="1" t="n">
        <v>778599711</v>
      </c>
      <c r="N76" s="1" t="n">
        <v>60</v>
      </c>
      <c r="O76" s="1" t="s">
        <v>200</v>
      </c>
      <c r="P76" s="1" t="s">
        <v>102</v>
      </c>
      <c r="Q76" s="1" t="s">
        <v>981</v>
      </c>
      <c r="R76" s="1" t="s">
        <v>104</v>
      </c>
      <c r="S76" s="1" t="n">
        <v>2017</v>
      </c>
      <c r="T76" s="1" t="s">
        <v>62</v>
      </c>
      <c r="U76" s="1" t="s">
        <v>598</v>
      </c>
      <c r="V76" s="1" t="s">
        <v>64</v>
      </c>
      <c r="W76" s="1" t="s">
        <v>125</v>
      </c>
      <c r="X76" s="1" t="s">
        <v>187</v>
      </c>
      <c r="Y76" s="1" t="s">
        <v>982</v>
      </c>
      <c r="Z76" s="1" t="n">
        <v>2</v>
      </c>
      <c r="AA76" s="1" t="s">
        <v>67</v>
      </c>
      <c r="AB76" s="1" t="s">
        <v>68</v>
      </c>
      <c r="AC76" s="1" t="n">
        <v>1</v>
      </c>
      <c r="AD76" s="1" t="n">
        <v>2009</v>
      </c>
      <c r="AE76" s="1" t="s">
        <v>897</v>
      </c>
      <c r="AF76" s="1" t="s">
        <v>574</v>
      </c>
      <c r="AG76" s="1" t="s">
        <v>161</v>
      </c>
      <c r="AH76" s="1" t="s">
        <v>573</v>
      </c>
      <c r="AI76" s="1" t="n">
        <v>16</v>
      </c>
      <c r="AJ76" s="1" t="n">
        <v>14</v>
      </c>
      <c r="AK76" s="1" t="n">
        <v>10</v>
      </c>
      <c r="AL76" s="1" t="n">
        <v>10</v>
      </c>
      <c r="AM76" s="1" t="n">
        <v>6</v>
      </c>
      <c r="AN76" s="1" t="n">
        <v>288</v>
      </c>
      <c r="AO76" s="1" t="s">
        <v>331</v>
      </c>
      <c r="AP76" s="1" t="s">
        <v>331</v>
      </c>
      <c r="AQ76" s="1" t="s">
        <v>110</v>
      </c>
      <c r="AR76" s="1" t="n">
        <f aca="false">DATEDIF(E76,"31/12/2018","y")</f>
        <v>21</v>
      </c>
      <c r="AS76" s="1" t="n">
        <f aca="false">(AI76*6+AJ76*9+IF(AA76="Bien",30,IF(AA76="Abien",20,0))+IF(AR76&lt;20,10,0))*IF(Z76=1,1,IF(AC76=2,0.95,IF(AC76=3,0.9,0.85)))</f>
        <v>188.7</v>
      </c>
      <c r="AT76" s="1" t="n">
        <f aca="false">RANK(AS76,AS$2:AS$437,0)</f>
        <v>128</v>
      </c>
      <c r="AU76" s="1" t="e">
        <f aca="false">IF(O76="Première Session",100+Q76,Q76)</f>
        <v>#VALUE!</v>
      </c>
    </row>
    <row r="77" customFormat="false" ht="12.8" hidden="false" customHeight="false" outlineLevel="0" collapsed="false">
      <c r="A77" s="1" t="s">
        <v>983</v>
      </c>
      <c r="B77" s="1" t="s">
        <v>984</v>
      </c>
      <c r="C77" s="1" t="s">
        <v>903</v>
      </c>
      <c r="D77" s="1" t="s">
        <v>985</v>
      </c>
      <c r="E77" s="2" t="n">
        <v>35600</v>
      </c>
      <c r="F77" s="1" t="s">
        <v>789</v>
      </c>
      <c r="G77" s="1" t="s">
        <v>81</v>
      </c>
      <c r="H77" s="1" t="s">
        <v>53</v>
      </c>
      <c r="I77" s="1" t="s">
        <v>54</v>
      </c>
      <c r="J77" s="1" t="s">
        <v>55</v>
      </c>
      <c r="K77" s="1" t="s">
        <v>986</v>
      </c>
      <c r="L77" s="1" t="s">
        <v>987</v>
      </c>
      <c r="M77" s="1" t="n">
        <v>775095747</v>
      </c>
      <c r="N77" s="1" t="n">
        <v>60</v>
      </c>
      <c r="O77" s="1" t="s">
        <v>58</v>
      </c>
      <c r="P77" s="1" t="s">
        <v>102</v>
      </c>
      <c r="Q77" s="1" t="s">
        <v>988</v>
      </c>
      <c r="R77" s="1" t="s">
        <v>104</v>
      </c>
      <c r="S77" s="1" t="n">
        <v>2018</v>
      </c>
      <c r="T77" s="1" t="s">
        <v>62</v>
      </c>
      <c r="U77" s="1" t="s">
        <v>553</v>
      </c>
      <c r="V77" s="1" t="s">
        <v>64</v>
      </c>
      <c r="W77" s="1" t="s">
        <v>65</v>
      </c>
      <c r="X77" s="1" t="s">
        <v>621</v>
      </c>
      <c r="Y77" s="1" t="s">
        <v>553</v>
      </c>
      <c r="Z77" s="1" t="n">
        <v>1</v>
      </c>
      <c r="AA77" s="1" t="s">
        <v>67</v>
      </c>
      <c r="AB77" s="1" t="s">
        <v>68</v>
      </c>
      <c r="AC77" s="1" t="n">
        <v>1</v>
      </c>
      <c r="AD77" s="1" t="n">
        <v>1997</v>
      </c>
      <c r="AE77" s="1" t="s">
        <v>989</v>
      </c>
      <c r="AF77" s="1" t="s">
        <v>990</v>
      </c>
      <c r="AG77" s="1" t="s">
        <v>991</v>
      </c>
      <c r="AH77" s="1" t="s">
        <v>404</v>
      </c>
      <c r="AI77" s="1" t="n">
        <v>13</v>
      </c>
      <c r="AJ77" s="1" t="n">
        <v>13</v>
      </c>
      <c r="AK77" s="1" t="n">
        <v>6</v>
      </c>
      <c r="AL77" s="1" t="n">
        <v>6</v>
      </c>
      <c r="AM77" s="1" t="n">
        <v>8</v>
      </c>
      <c r="AN77" s="1" t="n">
        <v>260</v>
      </c>
      <c r="AO77" s="1" t="n">
        <v>10</v>
      </c>
      <c r="AP77" s="1" t="n">
        <v>10</v>
      </c>
      <c r="AQ77" s="1" t="s">
        <v>91</v>
      </c>
      <c r="AR77" s="1" t="n">
        <f aca="false">DATEDIF(E77,"31/12/2018","y")</f>
        <v>21</v>
      </c>
      <c r="AS77" s="1" t="n">
        <f aca="false">(AI77*6+AJ77*9+IF(AA77="Bien",30,IF(AA77="Abien",20,0))+IF(AR77&lt;20,10,0))*IF(Z77=1,1,IF(AC77=2,0.95,IF(AC77=3,0.9,0.85)))</f>
        <v>195</v>
      </c>
      <c r="AT77" s="1" t="n">
        <f aca="false">RANK(AS77,AS$2:AS$437,0)</f>
        <v>102</v>
      </c>
      <c r="AU77" s="1" t="str">
        <f aca="false">IF(O77="Première Session",100+Q77,Q77)</f>
        <v>11.33</v>
      </c>
    </row>
    <row r="78" customFormat="false" ht="12.8" hidden="false" customHeight="false" outlineLevel="0" collapsed="false">
      <c r="A78" s="1" t="s">
        <v>992</v>
      </c>
      <c r="B78" s="1" t="s">
        <v>993</v>
      </c>
      <c r="C78" s="1" t="s">
        <v>903</v>
      </c>
      <c r="D78" s="1" t="s">
        <v>994</v>
      </c>
      <c r="E78" s="2" t="n">
        <v>35663</v>
      </c>
      <c r="F78" s="1" t="s">
        <v>155</v>
      </c>
      <c r="G78" s="1" t="s">
        <v>81</v>
      </c>
      <c r="H78" s="1" t="s">
        <v>53</v>
      </c>
      <c r="I78" s="1" t="s">
        <v>54</v>
      </c>
      <c r="J78" s="1" t="s">
        <v>55</v>
      </c>
      <c r="K78" s="1" t="s">
        <v>995</v>
      </c>
      <c r="L78" s="1" t="s">
        <v>996</v>
      </c>
      <c r="M78" s="1" t="n">
        <v>778150499</v>
      </c>
      <c r="N78" s="1" t="n">
        <v>23</v>
      </c>
      <c r="O78" s="1" t="s">
        <v>58</v>
      </c>
      <c r="P78" s="1" t="s">
        <v>59</v>
      </c>
      <c r="Q78" s="1" t="s">
        <v>997</v>
      </c>
      <c r="R78" s="1" t="s">
        <v>61</v>
      </c>
      <c r="S78" s="1" t="n">
        <v>2017</v>
      </c>
      <c r="T78" s="1" t="s">
        <v>294</v>
      </c>
      <c r="U78" s="1" t="s">
        <v>865</v>
      </c>
      <c r="V78" s="1" t="s">
        <v>64</v>
      </c>
      <c r="W78" s="1" t="s">
        <v>154</v>
      </c>
      <c r="X78" s="1" t="s">
        <v>155</v>
      </c>
      <c r="Y78" s="1" t="s">
        <v>865</v>
      </c>
      <c r="Z78" s="1" t="n">
        <v>2</v>
      </c>
      <c r="AA78" s="1" t="s">
        <v>67</v>
      </c>
      <c r="AB78" s="1" t="s">
        <v>68</v>
      </c>
      <c r="AC78" s="1" t="n">
        <v>1</v>
      </c>
      <c r="AD78" s="1" t="n">
        <v>1997</v>
      </c>
      <c r="AE78" s="1" t="s">
        <v>297</v>
      </c>
      <c r="AF78" s="1" t="s">
        <v>473</v>
      </c>
      <c r="AG78" s="1" t="s">
        <v>998</v>
      </c>
      <c r="AH78" s="1" t="s">
        <v>999</v>
      </c>
      <c r="AI78" s="1" t="n">
        <v>8</v>
      </c>
      <c r="AJ78" s="1" t="n">
        <v>13</v>
      </c>
      <c r="AK78" s="1" t="n">
        <v>12</v>
      </c>
      <c r="AL78" s="1" t="n">
        <v>7</v>
      </c>
      <c r="AM78" s="1" t="n">
        <v>14</v>
      </c>
      <c r="AN78" s="1" t="n">
        <v>286</v>
      </c>
      <c r="AO78" s="1" t="s">
        <v>75</v>
      </c>
      <c r="AP78" s="1" t="s">
        <v>75</v>
      </c>
      <c r="AQ78" s="1" t="s">
        <v>271</v>
      </c>
      <c r="AR78" s="1" t="n">
        <f aca="false">DATEDIF(E78,"31/12/2018","y")</f>
        <v>21</v>
      </c>
      <c r="AS78" s="1" t="n">
        <f aca="false">(AI78*6+AJ78*9+IF(AA78="Bien",30,IF(AA78="Abien",20,0))+IF(AR78&lt;20,10,0))*IF(Z78=1,1,IF(AC78=2,0.95,IF(AC78=3,0.9,0.85)))</f>
        <v>140.25</v>
      </c>
      <c r="AT78" s="1" t="n">
        <f aca="false">RANK(AS78,AS$2:AS$437,0)</f>
        <v>338</v>
      </c>
      <c r="AU78" s="1" t="str">
        <f aca="false">IF(O78="Première Session",100+Q78,Q78)</f>
        <v>04.37</v>
      </c>
    </row>
    <row r="79" customFormat="false" ht="12.8" hidden="false" customHeight="false" outlineLevel="0" collapsed="false">
      <c r="A79" s="1" t="s">
        <v>1000</v>
      </c>
      <c r="B79" s="1" t="s">
        <v>1001</v>
      </c>
      <c r="C79" s="1" t="s">
        <v>1002</v>
      </c>
      <c r="D79" s="1" t="s">
        <v>1003</v>
      </c>
      <c r="E79" s="2" t="n">
        <v>36415</v>
      </c>
      <c r="F79" s="1" t="s">
        <v>385</v>
      </c>
      <c r="G79" s="1" t="s">
        <v>81</v>
      </c>
      <c r="H79" s="1" t="s">
        <v>53</v>
      </c>
      <c r="I79" s="1" t="s">
        <v>54</v>
      </c>
      <c r="J79" s="1" t="s">
        <v>337</v>
      </c>
      <c r="K79" s="1" t="s">
        <v>1004</v>
      </c>
      <c r="L79" s="1" t="s">
        <v>1005</v>
      </c>
      <c r="M79" s="1" t="n">
        <v>772132991</v>
      </c>
      <c r="N79" s="1" t="n">
        <v>60</v>
      </c>
      <c r="O79" s="1" t="s">
        <v>200</v>
      </c>
      <c r="P79" s="1" t="s">
        <v>102</v>
      </c>
      <c r="Q79" s="1" t="s">
        <v>686</v>
      </c>
      <c r="R79" s="1" t="s">
        <v>104</v>
      </c>
      <c r="S79" s="1" t="n">
        <v>2018</v>
      </c>
      <c r="T79" s="1" t="s">
        <v>294</v>
      </c>
      <c r="U79" s="1" t="s">
        <v>539</v>
      </c>
      <c r="V79" s="1" t="s">
        <v>64</v>
      </c>
      <c r="W79" s="1" t="s">
        <v>342</v>
      </c>
      <c r="X79" s="1" t="s">
        <v>385</v>
      </c>
      <c r="Y79" s="1" t="s">
        <v>386</v>
      </c>
      <c r="Z79" s="1" t="n">
        <v>1</v>
      </c>
      <c r="AA79" s="1" t="s">
        <v>67</v>
      </c>
      <c r="AB79" s="1" t="s">
        <v>68</v>
      </c>
      <c r="AC79" s="1" t="n">
        <v>1</v>
      </c>
      <c r="AD79" s="1" t="n">
        <v>1999</v>
      </c>
      <c r="AE79" s="1" t="s">
        <v>1006</v>
      </c>
      <c r="AF79" s="1" t="s">
        <v>661</v>
      </c>
      <c r="AG79" s="1" t="s">
        <v>531</v>
      </c>
      <c r="AH79" s="1" t="s">
        <v>761</v>
      </c>
      <c r="AI79" s="1" t="n">
        <v>11</v>
      </c>
      <c r="AJ79" s="1" t="n">
        <v>6</v>
      </c>
      <c r="AK79" s="1" t="n">
        <v>15</v>
      </c>
      <c r="AL79" s="1" t="n">
        <v>7</v>
      </c>
      <c r="AM79" s="1" t="n">
        <v>14</v>
      </c>
      <c r="AN79" s="1" t="n">
        <v>271</v>
      </c>
      <c r="AO79" s="1" t="s">
        <v>793</v>
      </c>
      <c r="AP79" s="1" t="s">
        <v>793</v>
      </c>
      <c r="AQ79" s="1" t="s">
        <v>244</v>
      </c>
      <c r="AR79" s="1" t="n">
        <f aca="false">DATEDIF(E79,"31/12/2018","y")</f>
        <v>19</v>
      </c>
      <c r="AS79" s="1" t="n">
        <f aca="false">(AI79*6+AJ79*9+IF(AA79="Bien",30,IF(AA79="Abien",20,0))+IF(AR79&lt;20,10,0))*IF(Z79=1,1,IF(AC79=2,0.95,IF(AC79=3,0.9,0.85)))</f>
        <v>130</v>
      </c>
      <c r="AT79" s="1" t="n">
        <f aca="false">RANK(AS79,AS$2:AS$437,0)</f>
        <v>384</v>
      </c>
      <c r="AU79" s="1" t="e">
        <f aca="false">IF(O79="Première Session",100+Q79,Q79)</f>
        <v>#VALUE!</v>
      </c>
    </row>
    <row r="80" customFormat="false" ht="12.8" hidden="false" customHeight="false" outlineLevel="0" collapsed="false">
      <c r="A80" s="1" t="s">
        <v>1007</v>
      </c>
      <c r="B80" s="1" t="s">
        <v>1008</v>
      </c>
      <c r="C80" s="1" t="s">
        <v>1009</v>
      </c>
      <c r="D80" s="1" t="s">
        <v>1010</v>
      </c>
      <c r="E80" s="2" t="n">
        <v>35437</v>
      </c>
      <c r="F80" s="1" t="s">
        <v>80</v>
      </c>
      <c r="G80" s="1" t="s">
        <v>81</v>
      </c>
      <c r="H80" s="1" t="s">
        <v>53</v>
      </c>
      <c r="I80" s="1" t="s">
        <v>54</v>
      </c>
      <c r="J80" s="1" t="s">
        <v>55</v>
      </c>
      <c r="K80" s="1" t="s">
        <v>1011</v>
      </c>
      <c r="L80" s="1" t="s">
        <v>1012</v>
      </c>
      <c r="M80" s="1" t="n">
        <v>774045495</v>
      </c>
      <c r="N80" s="1" t="n">
        <v>6</v>
      </c>
      <c r="O80" s="1" t="s">
        <v>58</v>
      </c>
      <c r="P80" s="1" t="s">
        <v>59</v>
      </c>
      <c r="Q80" s="1" t="s">
        <v>1013</v>
      </c>
      <c r="R80" s="1" t="s">
        <v>61</v>
      </c>
      <c r="S80" s="1" t="n">
        <v>2018</v>
      </c>
      <c r="T80" s="1" t="s">
        <v>62</v>
      </c>
      <c r="U80" s="1" t="s">
        <v>1014</v>
      </c>
      <c r="V80" s="1" t="s">
        <v>64</v>
      </c>
      <c r="W80" s="1" t="s">
        <v>1015</v>
      </c>
      <c r="X80" s="1" t="s">
        <v>1016</v>
      </c>
      <c r="Y80" s="1" t="s">
        <v>1014</v>
      </c>
      <c r="Z80" s="1" t="n">
        <v>3</v>
      </c>
      <c r="AA80" s="1" t="s">
        <v>67</v>
      </c>
      <c r="AB80" s="1" t="s">
        <v>68</v>
      </c>
      <c r="AC80" s="1" t="n">
        <v>1</v>
      </c>
      <c r="AD80" s="1" t="n">
        <v>1997</v>
      </c>
      <c r="AE80" s="1" t="s">
        <v>1017</v>
      </c>
      <c r="AF80" s="1" t="s">
        <v>738</v>
      </c>
      <c r="AG80" s="1" t="s">
        <v>1018</v>
      </c>
      <c r="AH80" s="1" t="s">
        <v>1019</v>
      </c>
      <c r="AI80" s="1" t="n">
        <v>12</v>
      </c>
      <c r="AJ80" s="1" t="n">
        <v>12</v>
      </c>
      <c r="AK80" s="1" t="n">
        <v>10</v>
      </c>
      <c r="AL80" s="1" t="n">
        <v>10</v>
      </c>
      <c r="AM80" s="1" t="n">
        <v>9</v>
      </c>
      <c r="AN80" s="1" t="n">
        <v>260</v>
      </c>
      <c r="AO80" s="1" t="n">
        <v>10</v>
      </c>
      <c r="AP80" s="1" t="n">
        <v>10</v>
      </c>
      <c r="AQ80" s="1" t="s">
        <v>794</v>
      </c>
      <c r="AR80" s="1" t="n">
        <f aca="false">DATEDIF(E80,"31/12/2018","y")</f>
        <v>21</v>
      </c>
      <c r="AS80" s="1" t="n">
        <f aca="false">(AI80*6+AJ80*9+IF(AA80="Bien",30,IF(AA80="Abien",20,0))+IF(AR80&lt;20,10,0))*IF(Z80=1,1,IF(AC80=2,0.95,IF(AC80=3,0.9,0.85)))</f>
        <v>153</v>
      </c>
      <c r="AT80" s="1" t="n">
        <f aca="false">RANK(AS80,AS$2:AS$437,0)</f>
        <v>273</v>
      </c>
      <c r="AU80" s="1" t="str">
        <f aca="false">IF(O80="Première Session",100+Q80,Q80)</f>
        <v>05.34</v>
      </c>
    </row>
    <row r="81" customFormat="false" ht="12.8" hidden="false" customHeight="false" outlineLevel="0" collapsed="false">
      <c r="A81" s="1" t="s">
        <v>1020</v>
      </c>
      <c r="B81" s="1" t="s">
        <v>1021</v>
      </c>
      <c r="C81" s="1" t="s">
        <v>1009</v>
      </c>
      <c r="D81" s="1" t="s">
        <v>1022</v>
      </c>
      <c r="E81" s="2" t="n">
        <v>34443</v>
      </c>
      <c r="F81" s="1" t="s">
        <v>80</v>
      </c>
      <c r="G81" s="1" t="s">
        <v>81</v>
      </c>
      <c r="H81" s="1" t="s">
        <v>53</v>
      </c>
      <c r="I81" s="1" t="s">
        <v>54</v>
      </c>
      <c r="J81" s="1" t="s">
        <v>55</v>
      </c>
      <c r="K81" s="1" t="s">
        <v>1023</v>
      </c>
      <c r="L81" s="1" t="s">
        <v>1024</v>
      </c>
      <c r="M81" s="1" t="n">
        <v>774777435</v>
      </c>
      <c r="N81" s="1" t="n">
        <v>23</v>
      </c>
      <c r="O81" s="1" t="s">
        <v>58</v>
      </c>
      <c r="P81" s="1" t="s">
        <v>59</v>
      </c>
      <c r="Q81" s="1" t="s">
        <v>1025</v>
      </c>
      <c r="R81" s="1" t="s">
        <v>61</v>
      </c>
      <c r="S81" s="1" t="n">
        <v>2017</v>
      </c>
      <c r="T81" s="1" t="s">
        <v>62</v>
      </c>
      <c r="U81" s="1" t="s">
        <v>1026</v>
      </c>
      <c r="V81" s="1" t="s">
        <v>64</v>
      </c>
      <c r="W81" s="1" t="s">
        <v>65</v>
      </c>
      <c r="X81" s="1" t="s">
        <v>621</v>
      </c>
      <c r="Y81" s="1" t="s">
        <v>553</v>
      </c>
      <c r="Z81" s="1" t="n">
        <v>2</v>
      </c>
      <c r="AA81" s="1" t="s">
        <v>67</v>
      </c>
      <c r="AB81" s="1" t="s">
        <v>68</v>
      </c>
      <c r="AC81" s="1" t="n">
        <v>2</v>
      </c>
      <c r="AD81" s="1" t="n">
        <v>1994</v>
      </c>
      <c r="AE81" s="1" t="n">
        <v>0</v>
      </c>
      <c r="AF81" s="1" t="n">
        <v>0</v>
      </c>
      <c r="AG81" s="1" t="n">
        <v>0</v>
      </c>
      <c r="AH81" s="1" t="n">
        <v>0</v>
      </c>
      <c r="AI81" s="1" t="n">
        <v>10</v>
      </c>
      <c r="AJ81" s="1" t="n">
        <v>10</v>
      </c>
      <c r="AK81" s="1" t="n">
        <v>11</v>
      </c>
      <c r="AL81" s="1" t="n">
        <v>10</v>
      </c>
      <c r="AM81" s="1" t="n">
        <v>6</v>
      </c>
      <c r="AN81" s="1" t="n">
        <v>245</v>
      </c>
      <c r="AO81" s="1" t="s">
        <v>1027</v>
      </c>
      <c r="AP81" s="1" t="s">
        <v>686</v>
      </c>
      <c r="AQ81" s="1" t="s">
        <v>300</v>
      </c>
      <c r="AR81" s="1" t="n">
        <f aca="false">DATEDIF(E81,"31/12/2018","y")</f>
        <v>24</v>
      </c>
      <c r="AS81" s="1" t="n">
        <f aca="false">(AI81*6+AJ81*9+IF(AA81="Bien",30,IF(AA81="Abien",20,0))+IF(AR81&lt;20,10,0))*IF(Z81=1,1,IF(AC81=2,0.95,IF(AC81=3,0.9,0.85)))</f>
        <v>142.5</v>
      </c>
      <c r="AT81" s="1" t="n">
        <f aca="false">RANK(AS81,AS$2:AS$437,0)</f>
        <v>325</v>
      </c>
      <c r="AU81" s="1" t="str">
        <f aca="false">IF(O81="Première Session",100+Q81,Q81)</f>
        <v>07.42</v>
      </c>
    </row>
    <row r="82" customFormat="false" ht="12.8" hidden="false" customHeight="false" outlineLevel="0" collapsed="false">
      <c r="A82" s="1" t="s">
        <v>1028</v>
      </c>
      <c r="B82" s="1" t="s">
        <v>1029</v>
      </c>
      <c r="C82" s="1" t="s">
        <v>1009</v>
      </c>
      <c r="D82" s="1" t="s">
        <v>97</v>
      </c>
      <c r="E82" s="2" t="n">
        <v>36062</v>
      </c>
      <c r="F82" s="1" t="s">
        <v>922</v>
      </c>
      <c r="G82" s="1" t="s">
        <v>81</v>
      </c>
      <c r="H82" s="1" t="s">
        <v>53</v>
      </c>
      <c r="I82" s="1" t="s">
        <v>54</v>
      </c>
      <c r="J82" s="1" t="s">
        <v>55</v>
      </c>
      <c r="K82" s="1" t="s">
        <v>1030</v>
      </c>
      <c r="L82" s="1" t="s">
        <v>1031</v>
      </c>
      <c r="M82" s="1" t="n">
        <v>771618474</v>
      </c>
      <c r="N82" s="1" t="n">
        <v>6</v>
      </c>
      <c r="O82" s="1" t="s">
        <v>58</v>
      </c>
      <c r="P82" s="1" t="s">
        <v>59</v>
      </c>
      <c r="Q82" s="1" t="s">
        <v>1032</v>
      </c>
      <c r="R82" s="1" t="s">
        <v>61</v>
      </c>
      <c r="S82" s="1" t="n">
        <v>2018</v>
      </c>
      <c r="T82" s="1" t="s">
        <v>62</v>
      </c>
      <c r="U82" s="1" t="s">
        <v>1033</v>
      </c>
      <c r="V82" s="1" t="s">
        <v>64</v>
      </c>
      <c r="W82" s="1" t="s">
        <v>65</v>
      </c>
      <c r="X82" s="1" t="s">
        <v>621</v>
      </c>
      <c r="Y82" s="1" t="s">
        <v>553</v>
      </c>
      <c r="Z82" s="1" t="n">
        <v>1</v>
      </c>
      <c r="AA82" s="1" t="s">
        <v>67</v>
      </c>
      <c r="AB82" s="1" t="s">
        <v>68</v>
      </c>
      <c r="AC82" s="1" t="n">
        <v>2</v>
      </c>
      <c r="AD82" s="1" t="n">
        <v>1998</v>
      </c>
      <c r="AE82" s="1" t="s">
        <v>271</v>
      </c>
      <c r="AF82" s="1" t="s">
        <v>519</v>
      </c>
      <c r="AG82" s="1" t="s">
        <v>1034</v>
      </c>
      <c r="AH82" s="1" t="s">
        <v>74</v>
      </c>
      <c r="AI82" s="1" t="n">
        <v>14</v>
      </c>
      <c r="AJ82" s="1" t="n">
        <v>10</v>
      </c>
      <c r="AK82" s="1" t="n">
        <v>6</v>
      </c>
      <c r="AL82" s="1" t="n">
        <v>7</v>
      </c>
      <c r="AM82" s="1" t="n">
        <v>5</v>
      </c>
      <c r="AN82" s="1" t="n">
        <v>226</v>
      </c>
      <c r="AO82" s="1" t="s">
        <v>783</v>
      </c>
      <c r="AP82" s="1" t="s">
        <v>256</v>
      </c>
      <c r="AQ82" s="1" t="s">
        <v>1035</v>
      </c>
      <c r="AR82" s="1" t="n">
        <f aca="false">DATEDIF(E82,"31/12/2018","y")</f>
        <v>20</v>
      </c>
      <c r="AS82" s="1" t="n">
        <f aca="false">(AI82*6+AJ82*9+IF(AA82="Bien",30,IF(AA82="Abien",20,0))+IF(AR82&lt;20,10,0))*IF(Z82=1,1,IF(AC82=2,0.95,IF(AC82=3,0.9,0.85)))</f>
        <v>174</v>
      </c>
      <c r="AT82" s="1" t="n">
        <f aca="false">RANK(AS82,AS$2:AS$437,0)</f>
        <v>178</v>
      </c>
      <c r="AU82" s="1" t="str">
        <f aca="false">IF(O82="Première Session",100+Q82,Q82)</f>
        <v>04.97</v>
      </c>
    </row>
    <row r="83" customFormat="false" ht="12.8" hidden="false" customHeight="false" outlineLevel="0" collapsed="false">
      <c r="A83" s="1" t="s">
        <v>1036</v>
      </c>
      <c r="B83" s="1" t="s">
        <v>1037</v>
      </c>
      <c r="C83" s="1" t="s">
        <v>1009</v>
      </c>
      <c r="D83" s="1" t="s">
        <v>1038</v>
      </c>
      <c r="E83" s="2" t="n">
        <v>36046</v>
      </c>
      <c r="F83" s="1" t="s">
        <v>80</v>
      </c>
      <c r="G83" s="1" t="s">
        <v>52</v>
      </c>
      <c r="H83" s="1" t="s">
        <v>53</v>
      </c>
      <c r="I83" s="1" t="s">
        <v>54</v>
      </c>
      <c r="J83" s="1" t="s">
        <v>55</v>
      </c>
      <c r="K83" s="1" t="s">
        <v>1039</v>
      </c>
      <c r="L83" s="1" t="s">
        <v>1040</v>
      </c>
      <c r="M83" s="1" t="n">
        <v>771497309</v>
      </c>
      <c r="N83" s="1" t="n">
        <v>30</v>
      </c>
      <c r="O83" s="1" t="s">
        <v>58</v>
      </c>
      <c r="P83" s="1" t="s">
        <v>59</v>
      </c>
      <c r="Q83" s="1" t="s">
        <v>1041</v>
      </c>
      <c r="R83" s="1" t="s">
        <v>61</v>
      </c>
      <c r="S83" s="1" t="n">
        <v>2018</v>
      </c>
      <c r="T83" s="1" t="s">
        <v>294</v>
      </c>
      <c r="U83" s="1" t="s">
        <v>561</v>
      </c>
      <c r="V83" s="1" t="s">
        <v>64</v>
      </c>
      <c r="W83" s="1" t="s">
        <v>86</v>
      </c>
      <c r="X83" s="1" t="s">
        <v>80</v>
      </c>
      <c r="Y83" s="1" t="s">
        <v>430</v>
      </c>
      <c r="Z83" s="1" t="n">
        <v>1</v>
      </c>
      <c r="AA83" s="1" t="s">
        <v>67</v>
      </c>
      <c r="AB83" s="1" t="s">
        <v>68</v>
      </c>
      <c r="AC83" s="1" t="n">
        <v>1</v>
      </c>
      <c r="AD83" s="1" t="n">
        <v>1998</v>
      </c>
      <c r="AE83" s="1" t="s">
        <v>868</v>
      </c>
      <c r="AF83" s="1" t="s">
        <v>587</v>
      </c>
      <c r="AG83" s="1" t="s">
        <v>110</v>
      </c>
      <c r="AH83" s="1" t="s">
        <v>981</v>
      </c>
      <c r="AI83" s="1" t="n">
        <v>13</v>
      </c>
      <c r="AJ83" s="1" t="n">
        <v>13</v>
      </c>
      <c r="AK83" s="1" t="n">
        <v>9</v>
      </c>
      <c r="AL83" s="1" t="n">
        <v>7</v>
      </c>
      <c r="AM83" s="1" t="n">
        <v>7</v>
      </c>
      <c r="AN83" s="1" t="n">
        <v>293</v>
      </c>
      <c r="AO83" s="1" t="s">
        <v>405</v>
      </c>
      <c r="AP83" s="1" t="s">
        <v>405</v>
      </c>
      <c r="AQ83" s="1" t="n">
        <v>13</v>
      </c>
      <c r="AR83" s="1" t="n">
        <f aca="false">DATEDIF(E83,"31/12/2018","y")</f>
        <v>20</v>
      </c>
      <c r="AS83" s="1" t="n">
        <f aca="false">(AI83*6+AJ83*9+IF(AA83="Bien",30,IF(AA83="Abien",20,0))+IF(AR83&lt;20,10,0))*IF(Z83=1,1,IF(AC83=2,0.95,IF(AC83=3,0.9,0.85)))</f>
        <v>195</v>
      </c>
      <c r="AT83" s="1" t="n">
        <f aca="false">RANK(AS83,AS$2:AS$437,0)</f>
        <v>102</v>
      </c>
      <c r="AU83" s="1" t="str">
        <f aca="false">IF(O83="Première Session",100+Q83,Q83)</f>
        <v>05.56</v>
      </c>
    </row>
    <row r="84" customFormat="false" ht="12.8" hidden="false" customHeight="false" outlineLevel="0" collapsed="false">
      <c r="A84" s="1" t="s">
        <v>1042</v>
      </c>
      <c r="B84" s="1" t="s">
        <v>1043</v>
      </c>
      <c r="C84" s="1" t="s">
        <v>1009</v>
      </c>
      <c r="D84" s="1" t="s">
        <v>148</v>
      </c>
      <c r="E84" s="2" t="n">
        <v>36396</v>
      </c>
      <c r="F84" s="1" t="s">
        <v>548</v>
      </c>
      <c r="G84" s="1" t="s">
        <v>81</v>
      </c>
      <c r="H84" s="1" t="s">
        <v>53</v>
      </c>
      <c r="I84" s="1" t="s">
        <v>54</v>
      </c>
      <c r="J84" s="1" t="s">
        <v>55</v>
      </c>
      <c r="K84" s="1" t="s">
        <v>1044</v>
      </c>
      <c r="L84" s="1" t="s">
        <v>1045</v>
      </c>
      <c r="M84" s="1" t="n">
        <v>781494433</v>
      </c>
      <c r="N84" s="1" t="n">
        <v>18</v>
      </c>
      <c r="O84" s="1" t="s">
        <v>58</v>
      </c>
      <c r="P84" s="1" t="s">
        <v>59</v>
      </c>
      <c r="Q84" s="1" t="s">
        <v>713</v>
      </c>
      <c r="R84" s="1" t="s">
        <v>61</v>
      </c>
      <c r="S84" s="1" t="n">
        <v>2018</v>
      </c>
      <c r="T84" s="1" t="s">
        <v>62</v>
      </c>
      <c r="U84" s="1" t="s">
        <v>1046</v>
      </c>
      <c r="V84" s="1" t="s">
        <v>64</v>
      </c>
      <c r="W84" s="1" t="s">
        <v>154</v>
      </c>
      <c r="X84" s="1" t="s">
        <v>1047</v>
      </c>
      <c r="Y84" s="1" t="s">
        <v>1046</v>
      </c>
      <c r="Z84" s="1" t="n">
        <v>1</v>
      </c>
      <c r="AA84" s="1" t="s">
        <v>67</v>
      </c>
      <c r="AB84" s="1" t="s">
        <v>68</v>
      </c>
      <c r="AC84" s="1" t="n">
        <v>2</v>
      </c>
      <c r="AD84" s="1" t="n">
        <v>1999</v>
      </c>
      <c r="AE84" s="1" t="s">
        <v>1048</v>
      </c>
      <c r="AF84" s="1" t="s">
        <v>943</v>
      </c>
      <c r="AG84" s="1" t="s">
        <v>999</v>
      </c>
      <c r="AH84" s="1" t="s">
        <v>1049</v>
      </c>
      <c r="AI84" s="1" t="n">
        <v>12</v>
      </c>
      <c r="AJ84" s="1" t="n">
        <v>10</v>
      </c>
      <c r="AK84" s="1" t="n">
        <v>9</v>
      </c>
      <c r="AL84" s="1" t="n">
        <v>6</v>
      </c>
      <c r="AM84" s="1" t="n">
        <v>11</v>
      </c>
      <c r="AN84" s="1" t="n">
        <v>240</v>
      </c>
      <c r="AO84" s="1" t="s">
        <v>73</v>
      </c>
      <c r="AP84" s="1" t="s">
        <v>929</v>
      </c>
      <c r="AQ84" s="1" t="n">
        <v>12</v>
      </c>
      <c r="AR84" s="1" t="n">
        <f aca="false">DATEDIF(E84,"31/12/2018","y")</f>
        <v>19</v>
      </c>
      <c r="AS84" s="1" t="n">
        <f aca="false">(AI84*6+AJ84*9+IF(AA84="Bien",30,IF(AA84="Abien",20,0))+IF(AR84&lt;20,10,0))*IF(Z84=1,1,IF(AC84=2,0.95,IF(AC84=3,0.9,0.85)))</f>
        <v>172</v>
      </c>
      <c r="AT84" s="1" t="n">
        <f aca="false">RANK(AS84,AS$2:AS$437,0)</f>
        <v>184</v>
      </c>
      <c r="AU84" s="1" t="str">
        <f aca="false">IF(O84="Première Session",100+Q84,Q84)</f>
        <v>06.60</v>
      </c>
    </row>
    <row r="85" customFormat="false" ht="12.8" hidden="false" customHeight="false" outlineLevel="0" collapsed="false">
      <c r="A85" s="1" t="s">
        <v>1050</v>
      </c>
      <c r="B85" s="1" t="s">
        <v>1051</v>
      </c>
      <c r="C85" s="1" t="s">
        <v>1009</v>
      </c>
      <c r="D85" s="1" t="s">
        <v>164</v>
      </c>
      <c r="E85" s="2" t="n">
        <v>36234</v>
      </c>
      <c r="F85" s="1" t="s">
        <v>1052</v>
      </c>
      <c r="G85" s="1" t="s">
        <v>81</v>
      </c>
      <c r="H85" s="1" t="s">
        <v>1053</v>
      </c>
      <c r="I85" s="1" t="s">
        <v>54</v>
      </c>
      <c r="J85" s="1" t="s">
        <v>59</v>
      </c>
      <c r="K85" s="1" t="s">
        <v>1054</v>
      </c>
      <c r="L85" s="1" t="s">
        <v>1055</v>
      </c>
      <c r="M85" s="1" t="n">
        <v>775539705</v>
      </c>
      <c r="N85" s="1" t="n">
        <v>52</v>
      </c>
      <c r="O85" s="1" t="s">
        <v>58</v>
      </c>
      <c r="P85" s="1" t="s">
        <v>59</v>
      </c>
      <c r="Q85" s="1" t="s">
        <v>801</v>
      </c>
      <c r="R85" s="1" t="s">
        <v>123</v>
      </c>
      <c r="S85" s="1" t="n">
        <v>2018</v>
      </c>
      <c r="T85" s="1" t="s">
        <v>62</v>
      </c>
      <c r="U85" s="1" t="s">
        <v>1056</v>
      </c>
      <c r="V85" s="1" t="s">
        <v>64</v>
      </c>
      <c r="W85" s="1" t="s">
        <v>86</v>
      </c>
      <c r="X85" s="1" t="s">
        <v>87</v>
      </c>
      <c r="Y85" s="1" t="s">
        <v>1056</v>
      </c>
      <c r="Z85" s="1" t="n">
        <v>1</v>
      </c>
      <c r="AA85" s="1" t="s">
        <v>89</v>
      </c>
      <c r="AB85" s="1" t="s">
        <v>68</v>
      </c>
      <c r="AC85" s="1" t="n">
        <v>1</v>
      </c>
      <c r="AD85" s="1" t="n">
        <v>2004</v>
      </c>
      <c r="AE85" s="1" t="s">
        <v>662</v>
      </c>
      <c r="AF85" s="1" t="s">
        <v>1057</v>
      </c>
      <c r="AG85" s="1" t="s">
        <v>1058</v>
      </c>
      <c r="AH85" s="1" t="s">
        <v>972</v>
      </c>
      <c r="AI85" s="1" t="n">
        <v>16</v>
      </c>
      <c r="AJ85" s="1" t="n">
        <v>15</v>
      </c>
      <c r="AK85" s="1" t="n">
        <v>14</v>
      </c>
      <c r="AL85" s="1" t="n">
        <v>9</v>
      </c>
      <c r="AM85" s="1" t="n">
        <v>15</v>
      </c>
      <c r="AN85" s="1" t="n">
        <v>360</v>
      </c>
      <c r="AO85" s="1" t="s">
        <v>461</v>
      </c>
      <c r="AP85" s="1" t="s">
        <v>461</v>
      </c>
      <c r="AQ85" s="1" t="s">
        <v>1059</v>
      </c>
      <c r="AR85" s="1" t="n">
        <f aca="false">DATEDIF(E85,"31/12/2018","y")</f>
        <v>19</v>
      </c>
      <c r="AS85" s="1" t="n">
        <f aca="false">(AI85*6+AJ85*9+IF(AA85="Bien",30,IF(AA85="Abien",20,0))+IF(AR85&lt;20,10,0))*IF(Z85=1,1,IF(AC85=2,0.95,IF(AC85=3,0.9,0.85)))</f>
        <v>261</v>
      </c>
      <c r="AT85" s="1" t="n">
        <f aca="false">RANK(AS85,AS$2:AS$437,0)</f>
        <v>7</v>
      </c>
      <c r="AU85" s="1" t="str">
        <f aca="false">IF(O85="Première Session",100+Q85,Q85)</f>
        <v>10.06</v>
      </c>
    </row>
    <row r="86" customFormat="false" ht="12.8" hidden="false" customHeight="false" outlineLevel="0" collapsed="false">
      <c r="A86" s="1" t="s">
        <v>1060</v>
      </c>
      <c r="B86" s="1" t="s">
        <v>1061</v>
      </c>
      <c r="C86" s="1" t="s">
        <v>1009</v>
      </c>
      <c r="D86" s="1" t="s">
        <v>1062</v>
      </c>
      <c r="E86" s="2" t="n">
        <v>36316</v>
      </c>
      <c r="F86" s="1" t="s">
        <v>1063</v>
      </c>
      <c r="G86" s="1" t="s">
        <v>81</v>
      </c>
      <c r="H86" s="1" t="s">
        <v>53</v>
      </c>
      <c r="I86" s="1" t="s">
        <v>54</v>
      </c>
      <c r="J86" s="1" t="s">
        <v>119</v>
      </c>
      <c r="K86" s="1" t="s">
        <v>1064</v>
      </c>
      <c r="L86" s="1" t="s">
        <v>1065</v>
      </c>
      <c r="M86" s="1" t="n">
        <v>778640452</v>
      </c>
      <c r="N86" s="1" t="n">
        <v>60</v>
      </c>
      <c r="O86" s="1" t="s">
        <v>200</v>
      </c>
      <c r="P86" s="1" t="s">
        <v>102</v>
      </c>
      <c r="Q86" s="1" t="s">
        <v>74</v>
      </c>
      <c r="R86" s="1" t="s">
        <v>104</v>
      </c>
      <c r="S86" s="1" t="n">
        <v>2018</v>
      </c>
      <c r="T86" s="1" t="s">
        <v>62</v>
      </c>
      <c r="U86" s="1" t="s">
        <v>213</v>
      </c>
      <c r="V86" s="1" t="s">
        <v>64</v>
      </c>
      <c r="W86" s="1" t="s">
        <v>125</v>
      </c>
      <c r="X86" s="1" t="s">
        <v>214</v>
      </c>
      <c r="Y86" s="1" t="s">
        <v>215</v>
      </c>
      <c r="Z86" s="1" t="n">
        <v>1</v>
      </c>
      <c r="AA86" s="1" t="s">
        <v>89</v>
      </c>
      <c r="AB86" s="1" t="s">
        <v>68</v>
      </c>
      <c r="AC86" s="1" t="n">
        <v>1</v>
      </c>
      <c r="AD86" s="1" t="n">
        <v>2006</v>
      </c>
      <c r="AE86" s="1" t="s">
        <v>672</v>
      </c>
      <c r="AF86" s="1" t="s">
        <v>1066</v>
      </c>
      <c r="AG86" s="1" t="s">
        <v>1067</v>
      </c>
      <c r="AH86" s="1" t="s">
        <v>1068</v>
      </c>
      <c r="AI86" s="1" t="n">
        <v>14</v>
      </c>
      <c r="AJ86" s="1" t="n">
        <v>16</v>
      </c>
      <c r="AK86" s="1" t="n">
        <v>8</v>
      </c>
      <c r="AL86" s="1" t="n">
        <v>11</v>
      </c>
      <c r="AM86" s="1" t="n">
        <v>13</v>
      </c>
      <c r="AN86" s="1" t="n">
        <v>333</v>
      </c>
      <c r="AO86" s="1" t="s">
        <v>1069</v>
      </c>
      <c r="AP86" s="1" t="s">
        <v>1069</v>
      </c>
      <c r="AQ86" s="1" t="s">
        <v>931</v>
      </c>
      <c r="AR86" s="1" t="n">
        <f aca="false">DATEDIF(E86,"31/12/2018","y")</f>
        <v>19</v>
      </c>
      <c r="AS86" s="1" t="n">
        <f aca="false">(AI86*6+AJ86*9+IF(AA86="Bien",30,IF(AA86="Abien",20,0))+IF(AR86&lt;20,10,0))*IF(Z86=1,1,IF(AC86=2,0.95,IF(AC86=3,0.9,0.85)))</f>
        <v>258</v>
      </c>
      <c r="AT86" s="1" t="n">
        <f aca="false">RANK(AS86,AS$2:AS$437,0)</f>
        <v>12</v>
      </c>
      <c r="AU86" s="1" t="e">
        <f aca="false">IF(O86="Première Session",100+Q86,Q86)</f>
        <v>#VALUE!</v>
      </c>
    </row>
    <row r="87" customFormat="false" ht="12.8" hidden="false" customHeight="false" outlineLevel="0" collapsed="false">
      <c r="A87" s="1" t="s">
        <v>1070</v>
      </c>
      <c r="B87" s="1" t="s">
        <v>1071</v>
      </c>
      <c r="C87" s="1" t="s">
        <v>1009</v>
      </c>
      <c r="D87" s="1" t="s">
        <v>823</v>
      </c>
      <c r="E87" s="2" t="n">
        <v>34968</v>
      </c>
      <c r="F87" s="1" t="s">
        <v>80</v>
      </c>
      <c r="G87" s="1" t="s">
        <v>52</v>
      </c>
      <c r="H87" s="1" t="s">
        <v>53</v>
      </c>
      <c r="I87" s="1" t="s">
        <v>54</v>
      </c>
      <c r="J87" s="1" t="s">
        <v>55</v>
      </c>
      <c r="K87" s="1" t="s">
        <v>1072</v>
      </c>
      <c r="L87" s="1" t="s">
        <v>1073</v>
      </c>
      <c r="M87" s="1" t="n">
        <v>781279102</v>
      </c>
      <c r="N87" s="1" t="n">
        <v>60</v>
      </c>
      <c r="O87" s="1" t="s">
        <v>58</v>
      </c>
      <c r="P87" s="1" t="s">
        <v>102</v>
      </c>
      <c r="Q87" s="1" t="s">
        <v>887</v>
      </c>
      <c r="R87" s="1" t="s">
        <v>104</v>
      </c>
      <c r="S87" s="1" t="n">
        <v>2017</v>
      </c>
      <c r="T87" s="1" t="s">
        <v>62</v>
      </c>
      <c r="U87" s="1" t="s">
        <v>1074</v>
      </c>
      <c r="V87" s="1" t="s">
        <v>64</v>
      </c>
      <c r="W87" s="1" t="s">
        <v>86</v>
      </c>
      <c r="X87" s="1" t="s">
        <v>80</v>
      </c>
      <c r="Y87" s="1" t="s">
        <v>430</v>
      </c>
      <c r="Z87" s="1" t="n">
        <v>2</v>
      </c>
      <c r="AA87" s="1" t="s">
        <v>67</v>
      </c>
      <c r="AB87" s="1" t="s">
        <v>68</v>
      </c>
      <c r="AC87" s="1" t="n">
        <v>2</v>
      </c>
      <c r="AD87" s="1" t="n">
        <v>1995</v>
      </c>
      <c r="AE87" s="1" t="s">
        <v>1075</v>
      </c>
      <c r="AF87" s="1" t="s">
        <v>1076</v>
      </c>
      <c r="AG87" s="1" t="s">
        <v>432</v>
      </c>
      <c r="AH87" s="1" t="s">
        <v>113</v>
      </c>
      <c r="AI87" s="1" t="n">
        <v>11</v>
      </c>
      <c r="AJ87" s="1" t="n">
        <v>8</v>
      </c>
      <c r="AK87" s="1" t="n">
        <v>5</v>
      </c>
      <c r="AL87" s="1" t="n">
        <v>8</v>
      </c>
      <c r="AM87" s="1" t="n">
        <v>7</v>
      </c>
      <c r="AN87" s="1" t="n">
        <v>208</v>
      </c>
      <c r="AO87" s="1" t="n">
        <v>8</v>
      </c>
      <c r="AP87" s="1" t="s">
        <v>349</v>
      </c>
      <c r="AQ87" s="1" t="s">
        <v>285</v>
      </c>
      <c r="AR87" s="1" t="n">
        <f aca="false">DATEDIF(E87,"31/12/2018","y")</f>
        <v>23</v>
      </c>
      <c r="AS87" s="1" t="n">
        <f aca="false">(AI87*6+AJ87*9+IF(AA87="Bien",30,IF(AA87="Abien",20,0))+IF(AR87&lt;20,10,0))*IF(Z87=1,1,IF(AC87=2,0.95,IF(AC87=3,0.9,0.85)))</f>
        <v>131.1</v>
      </c>
      <c r="AT87" s="1" t="n">
        <f aca="false">RANK(AS87,AS$2:AS$437,0)</f>
        <v>381</v>
      </c>
      <c r="AU87" s="1" t="str">
        <f aca="false">IF(O87="Première Session",100+Q87,Q87)</f>
        <v>10.21</v>
      </c>
    </row>
    <row r="88" customFormat="false" ht="12.8" hidden="false" customHeight="false" outlineLevel="0" collapsed="false">
      <c r="A88" s="1" t="s">
        <v>1077</v>
      </c>
      <c r="B88" s="1" t="s">
        <v>1078</v>
      </c>
      <c r="C88" s="1" t="s">
        <v>1009</v>
      </c>
      <c r="D88" s="1" t="s">
        <v>1079</v>
      </c>
      <c r="E88" s="2" t="n">
        <v>35715</v>
      </c>
      <c r="F88" s="1" t="s">
        <v>80</v>
      </c>
      <c r="G88" s="1" t="s">
        <v>52</v>
      </c>
      <c r="H88" s="1" t="s">
        <v>53</v>
      </c>
      <c r="I88" s="1" t="s">
        <v>54</v>
      </c>
      <c r="J88" s="1" t="s">
        <v>55</v>
      </c>
      <c r="K88" s="1" t="s">
        <v>1080</v>
      </c>
      <c r="L88" s="1" t="s">
        <v>1081</v>
      </c>
      <c r="M88" s="1" t="n">
        <v>781172928</v>
      </c>
      <c r="N88" s="1" t="n">
        <v>23</v>
      </c>
      <c r="O88" s="1" t="s">
        <v>58</v>
      </c>
      <c r="P88" s="1" t="s">
        <v>59</v>
      </c>
      <c r="Q88" s="1" t="s">
        <v>1082</v>
      </c>
      <c r="R88" s="1" t="s">
        <v>61</v>
      </c>
      <c r="S88" s="1" t="n">
        <v>2018</v>
      </c>
      <c r="T88" s="1" t="s">
        <v>294</v>
      </c>
      <c r="U88" s="1" t="s">
        <v>429</v>
      </c>
      <c r="V88" s="1" t="s">
        <v>64</v>
      </c>
      <c r="W88" s="1" t="s">
        <v>86</v>
      </c>
      <c r="X88" s="1" t="s">
        <v>80</v>
      </c>
      <c r="Y88" s="1" t="s">
        <v>430</v>
      </c>
      <c r="Z88" s="1" t="n">
        <v>1</v>
      </c>
      <c r="AA88" s="1" t="s">
        <v>67</v>
      </c>
      <c r="AB88" s="1" t="s">
        <v>68</v>
      </c>
      <c r="AC88" s="1" t="n">
        <v>2</v>
      </c>
      <c r="AD88" s="1" t="n">
        <v>1997</v>
      </c>
      <c r="AE88" s="1" t="s">
        <v>601</v>
      </c>
      <c r="AF88" s="1" t="s">
        <v>1083</v>
      </c>
      <c r="AG88" s="1" t="s">
        <v>1084</v>
      </c>
      <c r="AH88" s="1" t="s">
        <v>1085</v>
      </c>
      <c r="AI88" s="1" t="n">
        <v>10</v>
      </c>
      <c r="AJ88" s="1" t="n">
        <v>10</v>
      </c>
      <c r="AK88" s="1" t="n">
        <v>11</v>
      </c>
      <c r="AL88" s="1" t="n">
        <v>7</v>
      </c>
      <c r="AM88" s="1" t="n">
        <v>10</v>
      </c>
      <c r="AN88" s="1" t="n">
        <v>262</v>
      </c>
      <c r="AO88" s="1" t="s">
        <v>70</v>
      </c>
      <c r="AP88" s="1" t="s">
        <v>1086</v>
      </c>
      <c r="AQ88" s="1" t="n">
        <v>13</v>
      </c>
      <c r="AR88" s="1" t="n">
        <f aca="false">DATEDIF(E88,"31/12/2018","y")</f>
        <v>21</v>
      </c>
      <c r="AS88" s="1" t="n">
        <f aca="false">(AI88*6+AJ88*9+IF(AA88="Bien",30,IF(AA88="Abien",20,0))+IF(AR88&lt;20,10,0))*IF(Z88=1,1,IF(AC88=2,0.95,IF(AC88=3,0.9,0.85)))</f>
        <v>150</v>
      </c>
      <c r="AT88" s="1" t="n">
        <f aca="false">RANK(AS88,AS$2:AS$437,0)</f>
        <v>288</v>
      </c>
      <c r="AU88" s="1" t="str">
        <f aca="false">IF(O88="Première Session",100+Q88,Q88)</f>
        <v>07.84</v>
      </c>
    </row>
    <row r="89" customFormat="false" ht="12.8" hidden="false" customHeight="false" outlineLevel="0" collapsed="false">
      <c r="A89" s="1" t="s">
        <v>1087</v>
      </c>
      <c r="B89" s="1" t="s">
        <v>1088</v>
      </c>
      <c r="C89" s="1" t="s">
        <v>1009</v>
      </c>
      <c r="D89" s="1" t="s">
        <v>196</v>
      </c>
      <c r="E89" s="2" t="n">
        <v>34710</v>
      </c>
      <c r="F89" s="1" t="s">
        <v>1089</v>
      </c>
      <c r="G89" s="1" t="s">
        <v>81</v>
      </c>
      <c r="H89" s="1" t="s">
        <v>53</v>
      </c>
      <c r="I89" s="1" t="s">
        <v>54</v>
      </c>
      <c r="J89" s="1" t="s">
        <v>99</v>
      </c>
      <c r="K89" s="1" t="s">
        <v>1090</v>
      </c>
      <c r="L89" s="1" t="s">
        <v>1091</v>
      </c>
      <c r="M89" s="1" t="n">
        <v>781974449</v>
      </c>
      <c r="N89" s="1" t="n">
        <v>60</v>
      </c>
      <c r="O89" s="1" t="s">
        <v>58</v>
      </c>
      <c r="P89" s="1" t="s">
        <v>102</v>
      </c>
      <c r="Q89" s="1" t="s">
        <v>1092</v>
      </c>
      <c r="R89" s="1" t="s">
        <v>104</v>
      </c>
      <c r="S89" s="1" t="n">
        <v>2017</v>
      </c>
      <c r="T89" s="1" t="s">
        <v>62</v>
      </c>
      <c r="U89" s="1" t="s">
        <v>105</v>
      </c>
      <c r="V89" s="1" t="s">
        <v>64</v>
      </c>
      <c r="W89" s="1" t="s">
        <v>106</v>
      </c>
      <c r="X89" s="1" t="s">
        <v>107</v>
      </c>
      <c r="Y89" s="1" t="s">
        <v>1093</v>
      </c>
      <c r="Z89" s="1" t="n">
        <v>2</v>
      </c>
      <c r="AA89" s="1" t="s">
        <v>67</v>
      </c>
      <c r="AB89" s="1" t="s">
        <v>68</v>
      </c>
      <c r="AC89" s="1" t="n">
        <v>1</v>
      </c>
      <c r="AD89" s="1" t="n">
        <v>2009</v>
      </c>
      <c r="AE89" s="1" t="s">
        <v>1094</v>
      </c>
      <c r="AF89" s="1" t="s">
        <v>637</v>
      </c>
      <c r="AG89" s="1" t="s">
        <v>672</v>
      </c>
      <c r="AH89" s="1" t="s">
        <v>493</v>
      </c>
      <c r="AI89" s="1" t="n">
        <v>14</v>
      </c>
      <c r="AJ89" s="1" t="n">
        <v>14</v>
      </c>
      <c r="AK89" s="1" t="n">
        <v>11</v>
      </c>
      <c r="AL89" s="1" t="n">
        <v>10</v>
      </c>
      <c r="AM89" s="1" t="n">
        <v>10</v>
      </c>
      <c r="AN89" s="1" t="n">
        <v>278</v>
      </c>
      <c r="AO89" s="1" t="s">
        <v>937</v>
      </c>
      <c r="AP89" s="1" t="s">
        <v>937</v>
      </c>
      <c r="AQ89" s="1" t="s">
        <v>1095</v>
      </c>
      <c r="AR89" s="1" t="n">
        <f aca="false">DATEDIF(E89,"31/12/2018","y")</f>
        <v>23</v>
      </c>
      <c r="AS89" s="1" t="n">
        <f aca="false">(AI89*6+AJ89*9+IF(AA89="Bien",30,IF(AA89="Abien",20,0))+IF(AR89&lt;20,10,0))*IF(Z89=1,1,IF(AC89=2,0.95,IF(AC89=3,0.9,0.85)))</f>
        <v>178.5</v>
      </c>
      <c r="AT89" s="1" t="n">
        <f aca="false">RANK(AS89,AS$2:AS$437,0)</f>
        <v>156</v>
      </c>
      <c r="AU89" s="1" t="str">
        <f aca="false">IF(O89="Première Session",100+Q89,Q89)</f>
        <v>10.76</v>
      </c>
    </row>
    <row r="90" customFormat="false" ht="12.8" hidden="false" customHeight="false" outlineLevel="0" collapsed="false">
      <c r="A90" s="1" t="s">
        <v>1096</v>
      </c>
      <c r="B90" s="1" t="s">
        <v>1097</v>
      </c>
      <c r="C90" s="1" t="s">
        <v>1009</v>
      </c>
      <c r="D90" s="1" t="s">
        <v>196</v>
      </c>
      <c r="E90" s="2" t="n">
        <v>35897</v>
      </c>
      <c r="F90" s="1" t="s">
        <v>395</v>
      </c>
      <c r="G90" s="1" t="s">
        <v>81</v>
      </c>
      <c r="H90" s="1" t="s">
        <v>53</v>
      </c>
      <c r="I90" s="1" t="s">
        <v>54</v>
      </c>
      <c r="J90" s="1" t="s">
        <v>396</v>
      </c>
      <c r="K90" s="1" t="s">
        <v>1098</v>
      </c>
      <c r="L90" s="1" t="s">
        <v>1099</v>
      </c>
      <c r="M90" s="1" t="n">
        <v>771509917</v>
      </c>
      <c r="N90" s="1" t="n">
        <v>60</v>
      </c>
      <c r="O90" s="1" t="s">
        <v>200</v>
      </c>
      <c r="P90" s="1" t="s">
        <v>102</v>
      </c>
      <c r="Q90" s="1" t="s">
        <v>988</v>
      </c>
      <c r="R90" s="1" t="s">
        <v>104</v>
      </c>
      <c r="S90" s="1" t="n">
        <v>2018</v>
      </c>
      <c r="T90" s="1" t="s">
        <v>294</v>
      </c>
      <c r="U90" s="1" t="s">
        <v>402</v>
      </c>
      <c r="V90" s="1" t="s">
        <v>64</v>
      </c>
      <c r="W90" s="1" t="s">
        <v>401</v>
      </c>
      <c r="X90" s="1" t="s">
        <v>395</v>
      </c>
      <c r="Y90" s="1" t="s">
        <v>402</v>
      </c>
      <c r="Z90" s="1" t="n">
        <v>1</v>
      </c>
      <c r="AA90" s="1" t="s">
        <v>67</v>
      </c>
      <c r="AB90" s="1" t="s">
        <v>68</v>
      </c>
      <c r="AC90" s="1" t="n">
        <v>1</v>
      </c>
      <c r="AD90" s="1" t="n">
        <v>1998</v>
      </c>
      <c r="AE90" s="1" t="s">
        <v>1100</v>
      </c>
      <c r="AF90" s="1" t="s">
        <v>1101</v>
      </c>
      <c r="AG90" s="1" t="s">
        <v>92</v>
      </c>
      <c r="AH90" s="1" t="s">
        <v>1102</v>
      </c>
      <c r="AI90" s="1" t="n">
        <v>9</v>
      </c>
      <c r="AJ90" s="1" t="n">
        <v>10</v>
      </c>
      <c r="AK90" s="1" t="n">
        <v>7</v>
      </c>
      <c r="AL90" s="1" t="n">
        <v>12</v>
      </c>
      <c r="AM90" s="1" t="n">
        <v>16</v>
      </c>
      <c r="AN90" s="1" t="n">
        <v>284</v>
      </c>
      <c r="AO90" s="1" t="s">
        <v>282</v>
      </c>
      <c r="AP90" s="1" t="s">
        <v>282</v>
      </c>
      <c r="AQ90" s="1" t="s">
        <v>301</v>
      </c>
      <c r="AR90" s="1" t="n">
        <f aca="false">DATEDIF(E90,"31/12/2018","y")</f>
        <v>20</v>
      </c>
      <c r="AS90" s="1" t="n">
        <f aca="false">(AI90*6+AJ90*9+IF(AA90="Bien",30,IF(AA90="Abien",20,0))+IF(AR90&lt;20,10,0))*IF(Z90=1,1,IF(AC90=2,0.95,IF(AC90=3,0.9,0.85)))</f>
        <v>144</v>
      </c>
      <c r="AT90" s="1" t="n">
        <f aca="false">RANK(AS90,AS$2:AS$437,0)</f>
        <v>314</v>
      </c>
      <c r="AU90" s="1" t="e">
        <f aca="false">IF(O90="Première Session",100+Q90,Q90)</f>
        <v>#VALUE!</v>
      </c>
    </row>
    <row r="91" customFormat="false" ht="12.8" hidden="false" customHeight="false" outlineLevel="0" collapsed="false">
      <c r="A91" s="1" t="s">
        <v>1103</v>
      </c>
      <c r="B91" s="1" t="s">
        <v>1104</v>
      </c>
      <c r="C91" s="1" t="s">
        <v>1009</v>
      </c>
      <c r="D91" s="1" t="s">
        <v>1105</v>
      </c>
      <c r="E91" s="2" t="n">
        <v>35496</v>
      </c>
      <c r="F91" s="1" t="s">
        <v>718</v>
      </c>
      <c r="G91" s="1" t="s">
        <v>52</v>
      </c>
      <c r="H91" s="1" t="s">
        <v>53</v>
      </c>
      <c r="I91" s="1" t="s">
        <v>54</v>
      </c>
      <c r="J91" s="1" t="s">
        <v>119</v>
      </c>
      <c r="K91" s="1" t="s">
        <v>1106</v>
      </c>
      <c r="L91" s="1" t="s">
        <v>1107</v>
      </c>
      <c r="M91" s="1" t="n">
        <v>770931267</v>
      </c>
      <c r="N91" s="1" t="n">
        <v>20</v>
      </c>
      <c r="O91" s="1" t="s">
        <v>58</v>
      </c>
      <c r="P91" s="1" t="s">
        <v>59</v>
      </c>
      <c r="Q91" s="1" t="s">
        <v>1108</v>
      </c>
      <c r="R91" s="1" t="s">
        <v>61</v>
      </c>
      <c r="S91" s="1" t="n">
        <v>2017</v>
      </c>
      <c r="T91" s="1" t="s">
        <v>62</v>
      </c>
      <c r="U91" s="1" t="s">
        <v>124</v>
      </c>
      <c r="V91" s="1" t="s">
        <v>64</v>
      </c>
      <c r="W91" s="1" t="s">
        <v>125</v>
      </c>
      <c r="X91" s="1" t="s">
        <v>126</v>
      </c>
      <c r="Y91" s="1" t="s">
        <v>1109</v>
      </c>
      <c r="Z91" s="1" t="n">
        <v>2</v>
      </c>
      <c r="AA91" s="1" t="s">
        <v>67</v>
      </c>
      <c r="AB91" s="1" t="s">
        <v>68</v>
      </c>
      <c r="AC91" s="1" t="n">
        <v>1</v>
      </c>
      <c r="AD91" s="1" t="n">
        <v>2008</v>
      </c>
      <c r="AE91" s="1" t="s">
        <v>1110</v>
      </c>
      <c r="AF91" s="1" t="s">
        <v>1111</v>
      </c>
      <c r="AG91" s="1" t="s">
        <v>1112</v>
      </c>
      <c r="AH91" s="1" t="s">
        <v>1086</v>
      </c>
      <c r="AI91" s="1" t="n">
        <v>13</v>
      </c>
      <c r="AJ91" s="1" t="n">
        <v>11</v>
      </c>
      <c r="AK91" s="1" t="n">
        <v>14</v>
      </c>
      <c r="AL91" s="1" t="n">
        <v>6</v>
      </c>
      <c r="AM91" s="1" t="n">
        <v>13</v>
      </c>
      <c r="AN91" s="1" t="n">
        <v>293</v>
      </c>
      <c r="AO91" s="1" t="s">
        <v>573</v>
      </c>
      <c r="AP91" s="1" t="s">
        <v>573</v>
      </c>
      <c r="AQ91" s="1" t="s">
        <v>91</v>
      </c>
      <c r="AR91" s="1" t="n">
        <f aca="false">DATEDIF(E91,"31/12/2018","y")</f>
        <v>21</v>
      </c>
      <c r="AS91" s="1" t="n">
        <f aca="false">(AI91*6+AJ91*9+IF(AA91="Bien",30,IF(AA91="Abien",20,0))+IF(AR91&lt;20,10,0))*IF(Z91=1,1,IF(AC91=2,0.95,IF(AC91=3,0.9,0.85)))</f>
        <v>150.45</v>
      </c>
      <c r="AT91" s="1" t="n">
        <f aca="false">RANK(AS91,AS$2:AS$437,0)</f>
        <v>284</v>
      </c>
      <c r="AU91" s="1" t="str">
        <f aca="false">IF(O91="Première Session",100+Q91,Q91)</f>
        <v>06.69</v>
      </c>
    </row>
    <row r="92" customFormat="false" ht="12.8" hidden="false" customHeight="false" outlineLevel="0" collapsed="false">
      <c r="A92" s="1" t="s">
        <v>1113</v>
      </c>
      <c r="B92" s="1" t="s">
        <v>1114</v>
      </c>
      <c r="C92" s="1" t="s">
        <v>1009</v>
      </c>
      <c r="D92" s="1" t="s">
        <v>1115</v>
      </c>
      <c r="E92" s="2" t="n">
        <v>36538</v>
      </c>
      <c r="F92" s="1" t="s">
        <v>621</v>
      </c>
      <c r="G92" s="1" t="s">
        <v>52</v>
      </c>
      <c r="H92" s="1" t="s">
        <v>53</v>
      </c>
      <c r="I92" s="1" t="s">
        <v>54</v>
      </c>
      <c r="J92" s="1" t="s">
        <v>55</v>
      </c>
      <c r="K92" s="1" t="s">
        <v>1116</v>
      </c>
      <c r="L92" s="1" t="s">
        <v>1117</v>
      </c>
      <c r="M92" s="1" t="n">
        <v>771485240</v>
      </c>
      <c r="N92" s="1" t="n">
        <v>13</v>
      </c>
      <c r="O92" s="1" t="s">
        <v>58</v>
      </c>
      <c r="P92" s="1" t="s">
        <v>59</v>
      </c>
      <c r="Q92" s="1" t="s">
        <v>226</v>
      </c>
      <c r="R92" s="1" t="s">
        <v>61</v>
      </c>
      <c r="S92" s="1" t="n">
        <v>2018</v>
      </c>
      <c r="T92" s="1" t="s">
        <v>62</v>
      </c>
      <c r="U92" s="1" t="s">
        <v>63</v>
      </c>
      <c r="V92" s="1" t="s">
        <v>64</v>
      </c>
      <c r="W92" s="1" t="s">
        <v>65</v>
      </c>
      <c r="X92" s="1" t="s">
        <v>66</v>
      </c>
      <c r="Y92" s="1" t="s">
        <v>702</v>
      </c>
      <c r="Z92" s="1" t="n">
        <v>1</v>
      </c>
      <c r="AA92" s="1" t="s">
        <v>67</v>
      </c>
      <c r="AB92" s="1" t="s">
        <v>68</v>
      </c>
      <c r="AC92" s="1" t="n">
        <v>1</v>
      </c>
      <c r="AD92" s="1" t="n">
        <v>2004</v>
      </c>
      <c r="AE92" s="1" t="s">
        <v>1118</v>
      </c>
      <c r="AF92" s="1" t="s">
        <v>1119</v>
      </c>
      <c r="AG92" s="1" t="s">
        <v>686</v>
      </c>
      <c r="AH92" s="1" t="s">
        <v>836</v>
      </c>
      <c r="AI92" s="1" t="n">
        <v>9</v>
      </c>
      <c r="AJ92" s="1" t="n">
        <v>10</v>
      </c>
      <c r="AK92" s="1" t="n">
        <v>14</v>
      </c>
      <c r="AL92" s="1" t="n">
        <v>12</v>
      </c>
      <c r="AM92" s="1" t="n">
        <v>12</v>
      </c>
      <c r="AN92" s="1" t="n">
        <v>272</v>
      </c>
      <c r="AO92" s="1" t="s">
        <v>1120</v>
      </c>
      <c r="AP92" s="1" t="s">
        <v>1120</v>
      </c>
      <c r="AQ92" s="1" t="n">
        <v>9</v>
      </c>
      <c r="AR92" s="1" t="n">
        <f aca="false">DATEDIF(E92,"31/12/2018","y")</f>
        <v>18</v>
      </c>
      <c r="AS92" s="1" t="n">
        <f aca="false">(AI92*6+AJ92*9+IF(AA92="Bien",30,IF(AA92="Abien",20,0))+IF(AR92&lt;20,10,0))*IF(Z92=1,1,IF(AC92=2,0.95,IF(AC92=3,0.9,0.85)))</f>
        <v>154</v>
      </c>
      <c r="AT92" s="1" t="n">
        <f aca="false">RANK(AS92,AS$2:AS$437,0)</f>
        <v>263</v>
      </c>
      <c r="AU92" s="1" t="str">
        <f aca="false">IF(O92="Première Session",100+Q92,Q92)</f>
        <v>05.33</v>
      </c>
    </row>
    <row r="93" customFormat="false" ht="12.8" hidden="false" customHeight="false" outlineLevel="0" collapsed="false">
      <c r="A93" s="1" t="s">
        <v>1121</v>
      </c>
      <c r="B93" s="1" t="s">
        <v>1122</v>
      </c>
      <c r="C93" s="1" t="s">
        <v>1009</v>
      </c>
      <c r="D93" s="1" t="s">
        <v>275</v>
      </c>
      <c r="E93" s="2" t="n">
        <v>33615</v>
      </c>
      <c r="F93" s="1" t="s">
        <v>353</v>
      </c>
      <c r="G93" s="1" t="s">
        <v>81</v>
      </c>
      <c r="H93" s="1" t="s">
        <v>53</v>
      </c>
      <c r="I93" s="1" t="s">
        <v>54</v>
      </c>
      <c r="J93" s="1" t="s">
        <v>354</v>
      </c>
      <c r="K93" s="1" t="s">
        <v>1123</v>
      </c>
      <c r="L93" s="1" t="s">
        <v>1124</v>
      </c>
      <c r="M93" s="1" t="n">
        <v>779363715</v>
      </c>
      <c r="N93" s="1" t="n">
        <v>40</v>
      </c>
      <c r="O93" s="1" t="s">
        <v>58</v>
      </c>
      <c r="P93" s="1" t="s">
        <v>59</v>
      </c>
      <c r="Q93" s="1" t="s">
        <v>1125</v>
      </c>
      <c r="R93" s="1" t="s">
        <v>61</v>
      </c>
      <c r="S93" s="1" t="n">
        <v>2018</v>
      </c>
      <c r="T93" s="1" t="s">
        <v>62</v>
      </c>
      <c r="U93" s="1" t="s">
        <v>1126</v>
      </c>
      <c r="V93" s="1" t="s">
        <v>171</v>
      </c>
      <c r="W93" s="1" t="s">
        <v>358</v>
      </c>
      <c r="X93" s="1" t="s">
        <v>353</v>
      </c>
      <c r="Y93" s="1" t="s">
        <v>1127</v>
      </c>
      <c r="Z93" s="1" t="n">
        <v>5</v>
      </c>
      <c r="AA93" s="1" t="s">
        <v>67</v>
      </c>
      <c r="AB93" s="1" t="s">
        <v>68</v>
      </c>
      <c r="AC93" s="1" t="n">
        <v>2</v>
      </c>
      <c r="AD93" s="1" t="n">
        <v>1992</v>
      </c>
      <c r="AE93" s="1" t="n">
        <v>0</v>
      </c>
      <c r="AF93" s="1" t="n">
        <v>0</v>
      </c>
      <c r="AG93" s="1" t="n">
        <v>0</v>
      </c>
      <c r="AH93" s="1" t="n">
        <v>0</v>
      </c>
      <c r="AI93" s="1" t="n">
        <v>8</v>
      </c>
      <c r="AJ93" s="1" t="n">
        <v>11</v>
      </c>
      <c r="AK93" s="1" t="n">
        <v>3</v>
      </c>
      <c r="AL93" s="1" t="n">
        <v>5</v>
      </c>
      <c r="AM93" s="1" t="n">
        <v>8</v>
      </c>
      <c r="AN93" s="1" t="n">
        <v>220</v>
      </c>
      <c r="AO93" s="1" t="s">
        <v>330</v>
      </c>
      <c r="AP93" s="1" t="s">
        <v>74</v>
      </c>
      <c r="AQ93" s="1" t="s">
        <v>1128</v>
      </c>
      <c r="AR93" s="1" t="n">
        <f aca="false">DATEDIF(E93,"31/12/2018","y")</f>
        <v>26</v>
      </c>
      <c r="AS93" s="1" t="n">
        <f aca="false">(AI93*6+AJ93*9+IF(AA93="Bien",30,IF(AA93="Abien",20,0))+IF(AR93&lt;20,10,0))*IF(Z93=1,1,IF(AC93=2,0.95,IF(AC93=3,0.9,0.85)))</f>
        <v>139.65</v>
      </c>
      <c r="AT93" s="1" t="n">
        <f aca="false">RANK(AS93,AS$2:AS$437,0)</f>
        <v>340</v>
      </c>
      <c r="AU93" s="1" t="str">
        <f aca="false">IF(O93="Première Session",100+Q93,Q93)</f>
        <v>08.50</v>
      </c>
    </row>
    <row r="94" customFormat="false" ht="12.8" hidden="false" customHeight="false" outlineLevel="0" collapsed="false">
      <c r="A94" s="1" t="s">
        <v>1129</v>
      </c>
      <c r="B94" s="1" t="s">
        <v>1130</v>
      </c>
      <c r="C94" s="1" t="s">
        <v>1009</v>
      </c>
      <c r="D94" s="1" t="s">
        <v>275</v>
      </c>
      <c r="E94" s="2" t="n">
        <v>35623</v>
      </c>
      <c r="F94" s="1" t="s">
        <v>1131</v>
      </c>
      <c r="G94" s="1" t="s">
        <v>81</v>
      </c>
      <c r="H94" s="1" t="s">
        <v>53</v>
      </c>
      <c r="I94" s="1" t="s">
        <v>54</v>
      </c>
      <c r="J94" s="1" t="s">
        <v>249</v>
      </c>
      <c r="K94" s="1" t="s">
        <v>1132</v>
      </c>
      <c r="L94" s="1" t="s">
        <v>1133</v>
      </c>
      <c r="M94" s="1" t="n">
        <v>782108863</v>
      </c>
      <c r="N94" s="1" t="n">
        <v>6</v>
      </c>
      <c r="O94" s="1" t="s">
        <v>58</v>
      </c>
      <c r="P94" s="1" t="s">
        <v>59</v>
      </c>
      <c r="Q94" s="1" t="s">
        <v>1134</v>
      </c>
      <c r="R94" s="1" t="s">
        <v>61</v>
      </c>
      <c r="S94" s="1" t="n">
        <v>2018</v>
      </c>
      <c r="T94" s="1" t="s">
        <v>62</v>
      </c>
      <c r="U94" s="1" t="s">
        <v>1135</v>
      </c>
      <c r="V94" s="1" t="s">
        <v>64</v>
      </c>
      <c r="W94" s="1" t="s">
        <v>254</v>
      </c>
      <c r="X94" s="1" t="s">
        <v>1136</v>
      </c>
      <c r="Y94" s="1" t="s">
        <v>1135</v>
      </c>
      <c r="Z94" s="1" t="n">
        <v>1</v>
      </c>
      <c r="AA94" s="1" t="s">
        <v>67</v>
      </c>
      <c r="AB94" s="1" t="s">
        <v>68</v>
      </c>
      <c r="AC94" s="1" t="n">
        <v>1</v>
      </c>
      <c r="AD94" s="1" t="n">
        <v>2009</v>
      </c>
      <c r="AE94" s="1" t="s">
        <v>999</v>
      </c>
      <c r="AF94" s="1" t="s">
        <v>1083</v>
      </c>
      <c r="AG94" s="1" t="s">
        <v>284</v>
      </c>
      <c r="AH94" s="1" t="s">
        <v>1137</v>
      </c>
      <c r="AI94" s="1" t="n">
        <v>11</v>
      </c>
      <c r="AJ94" s="1" t="n">
        <v>9</v>
      </c>
      <c r="AK94" s="1" t="n">
        <v>11</v>
      </c>
      <c r="AL94" s="1" t="n">
        <v>8</v>
      </c>
      <c r="AM94" s="1" t="n">
        <v>10</v>
      </c>
      <c r="AN94" s="1" t="n">
        <v>260</v>
      </c>
      <c r="AO94" s="1" t="n">
        <v>10</v>
      </c>
      <c r="AP94" s="1" t="n">
        <v>10</v>
      </c>
      <c r="AQ94" s="1" t="s">
        <v>1138</v>
      </c>
      <c r="AR94" s="1" t="n">
        <f aca="false">DATEDIF(E94,"31/12/2018","y")</f>
        <v>21</v>
      </c>
      <c r="AS94" s="1" t="n">
        <f aca="false">(AI94*6+AJ94*9+IF(AA94="Bien",30,IF(AA94="Abien",20,0))+IF(AR94&lt;20,10,0))*IF(Z94=1,1,IF(AC94=2,0.95,IF(AC94=3,0.9,0.85)))</f>
        <v>147</v>
      </c>
      <c r="AT94" s="1" t="n">
        <f aca="false">RANK(AS94,AS$2:AS$437,0)</f>
        <v>302</v>
      </c>
      <c r="AU94" s="1" t="str">
        <f aca="false">IF(O94="Première Session",100+Q94,Q94)</f>
        <v>04.08</v>
      </c>
    </row>
    <row r="95" customFormat="false" ht="12.8" hidden="false" customHeight="false" outlineLevel="0" collapsed="false">
      <c r="A95" s="1" t="s">
        <v>1139</v>
      </c>
      <c r="B95" s="1" t="s">
        <v>1140</v>
      </c>
      <c r="C95" s="1" t="s">
        <v>1009</v>
      </c>
      <c r="D95" s="1" t="s">
        <v>1141</v>
      </c>
      <c r="E95" s="2" t="n">
        <v>35638</v>
      </c>
      <c r="F95" s="1" t="s">
        <v>1142</v>
      </c>
      <c r="G95" s="1" t="s">
        <v>81</v>
      </c>
      <c r="H95" s="1" t="s">
        <v>53</v>
      </c>
      <c r="I95" s="1" t="s">
        <v>54</v>
      </c>
      <c r="J95" s="1" t="s">
        <v>99</v>
      </c>
      <c r="K95" s="1" t="s">
        <v>1143</v>
      </c>
      <c r="L95" s="1" t="s">
        <v>1144</v>
      </c>
      <c r="M95" s="1" t="n">
        <v>770192693</v>
      </c>
      <c r="N95" s="1" t="n">
        <v>60</v>
      </c>
      <c r="O95" s="1" t="s">
        <v>200</v>
      </c>
      <c r="P95" s="1" t="s">
        <v>102</v>
      </c>
      <c r="Q95" s="1" t="s">
        <v>897</v>
      </c>
      <c r="R95" s="1" t="s">
        <v>104</v>
      </c>
      <c r="S95" s="1" t="n">
        <v>2017</v>
      </c>
      <c r="T95" s="1" t="s">
        <v>62</v>
      </c>
      <c r="U95" s="1" t="s">
        <v>1145</v>
      </c>
      <c r="V95" s="1" t="s">
        <v>64</v>
      </c>
      <c r="W95" s="1" t="s">
        <v>106</v>
      </c>
      <c r="X95" s="1" t="s">
        <v>107</v>
      </c>
      <c r="Y95" s="1" t="s">
        <v>1093</v>
      </c>
      <c r="Z95" s="1" t="n">
        <v>1</v>
      </c>
      <c r="AA95" s="1" t="s">
        <v>67</v>
      </c>
      <c r="AB95" s="1" t="s">
        <v>68</v>
      </c>
      <c r="AC95" s="1" t="n">
        <v>2</v>
      </c>
      <c r="AD95" s="1" t="n">
        <v>1997</v>
      </c>
      <c r="AE95" s="1" t="s">
        <v>485</v>
      </c>
      <c r="AF95" s="1" t="s">
        <v>1146</v>
      </c>
      <c r="AG95" s="1" t="s">
        <v>1137</v>
      </c>
      <c r="AH95" s="1" t="s">
        <v>175</v>
      </c>
      <c r="AI95" s="1" t="n">
        <v>10</v>
      </c>
      <c r="AJ95" s="1" t="n">
        <v>8</v>
      </c>
      <c r="AK95" s="1" t="n">
        <v>11</v>
      </c>
      <c r="AL95" s="1" t="n">
        <v>6</v>
      </c>
      <c r="AM95" s="1" t="n">
        <v>3</v>
      </c>
      <c r="AN95" s="1" t="n">
        <v>225</v>
      </c>
      <c r="AO95" s="1" t="s">
        <v>1147</v>
      </c>
      <c r="AP95" s="1" t="n">
        <v>11</v>
      </c>
      <c r="AQ95" s="1" t="s">
        <v>421</v>
      </c>
      <c r="AR95" s="1" t="n">
        <f aca="false">DATEDIF(E95,"31/12/2018","y")</f>
        <v>21</v>
      </c>
      <c r="AS95" s="1" t="n">
        <f aca="false">(AI95*6+AJ95*9+IF(AA95="Bien",30,IF(AA95="Abien",20,0))+IF(AR95&lt;20,10,0))*IF(Z95=1,1,IF(AC95=2,0.95,IF(AC95=3,0.9,0.85)))</f>
        <v>132</v>
      </c>
      <c r="AT95" s="1" t="n">
        <f aca="false">RANK(AS95,AS$2:AS$437,0)</f>
        <v>376</v>
      </c>
      <c r="AU95" s="1" t="e">
        <f aca="false">IF(O95="Première Session",100+Q95,Q95)</f>
        <v>#VALUE!</v>
      </c>
    </row>
    <row r="96" customFormat="false" ht="12.8" hidden="false" customHeight="false" outlineLevel="0" collapsed="false">
      <c r="A96" s="1" t="s">
        <v>1148</v>
      </c>
      <c r="B96" s="1" t="s">
        <v>1149</v>
      </c>
      <c r="C96" s="1" t="s">
        <v>1009</v>
      </c>
      <c r="D96" s="1" t="s">
        <v>1141</v>
      </c>
      <c r="E96" s="2" t="n">
        <v>35830</v>
      </c>
      <c r="F96" s="1" t="s">
        <v>80</v>
      </c>
      <c r="G96" s="1" t="s">
        <v>81</v>
      </c>
      <c r="H96" s="1" t="s">
        <v>53</v>
      </c>
      <c r="I96" s="1" t="s">
        <v>54</v>
      </c>
      <c r="J96" s="1" t="s">
        <v>55</v>
      </c>
      <c r="K96" s="1" t="s">
        <v>1150</v>
      </c>
      <c r="L96" s="1" t="s">
        <v>1151</v>
      </c>
      <c r="M96" s="1" t="n">
        <v>774903752</v>
      </c>
      <c r="N96" s="1" t="n">
        <v>60</v>
      </c>
      <c r="O96" s="1" t="s">
        <v>200</v>
      </c>
      <c r="P96" s="1" t="s">
        <v>102</v>
      </c>
      <c r="Q96" s="1" t="s">
        <v>588</v>
      </c>
      <c r="R96" s="1" t="s">
        <v>104</v>
      </c>
      <c r="S96" s="1" t="n">
        <v>2018</v>
      </c>
      <c r="T96" s="1" t="s">
        <v>294</v>
      </c>
      <c r="U96" s="1" t="s">
        <v>561</v>
      </c>
      <c r="V96" s="1" t="s">
        <v>64</v>
      </c>
      <c r="W96" s="1" t="s">
        <v>86</v>
      </c>
      <c r="X96" s="1" t="s">
        <v>80</v>
      </c>
      <c r="Y96" s="1" t="s">
        <v>430</v>
      </c>
      <c r="Z96" s="1" t="n">
        <v>1</v>
      </c>
      <c r="AA96" s="1" t="s">
        <v>67</v>
      </c>
      <c r="AB96" s="1" t="s">
        <v>68</v>
      </c>
      <c r="AC96" s="1" t="n">
        <v>1</v>
      </c>
      <c r="AD96" s="1" t="n">
        <v>1998</v>
      </c>
      <c r="AE96" s="1" t="s">
        <v>94</v>
      </c>
      <c r="AF96" s="1" t="s">
        <v>759</v>
      </c>
      <c r="AG96" s="1" t="s">
        <v>758</v>
      </c>
      <c r="AH96" s="1" t="s">
        <v>1152</v>
      </c>
      <c r="AI96" s="1" t="n">
        <v>13</v>
      </c>
      <c r="AJ96" s="1" t="n">
        <v>12</v>
      </c>
      <c r="AK96" s="1" t="n">
        <v>9</v>
      </c>
      <c r="AL96" s="1" t="n">
        <v>6</v>
      </c>
      <c r="AM96" s="1" t="n">
        <v>11</v>
      </c>
      <c r="AN96" s="1" t="n">
        <v>289</v>
      </c>
      <c r="AO96" s="1" t="s">
        <v>1153</v>
      </c>
      <c r="AP96" s="1" t="s">
        <v>1153</v>
      </c>
      <c r="AQ96" s="1" t="s">
        <v>363</v>
      </c>
      <c r="AR96" s="1" t="n">
        <f aca="false">DATEDIF(E96,"31/12/2018","y")</f>
        <v>20</v>
      </c>
      <c r="AS96" s="1" t="n">
        <f aca="false">(AI96*6+AJ96*9+IF(AA96="Bien",30,IF(AA96="Abien",20,0))+IF(AR96&lt;20,10,0))*IF(Z96=1,1,IF(AC96=2,0.95,IF(AC96=3,0.9,0.85)))</f>
        <v>186</v>
      </c>
      <c r="AT96" s="1" t="n">
        <f aca="false">RANK(AS96,AS$2:AS$437,0)</f>
        <v>136</v>
      </c>
      <c r="AU96" s="1" t="e">
        <f aca="false">IF(O96="Première Session",100+Q96,Q96)</f>
        <v>#VALUE!</v>
      </c>
    </row>
    <row r="97" customFormat="false" ht="12.8" hidden="false" customHeight="false" outlineLevel="0" collapsed="false">
      <c r="A97" s="1" t="s">
        <v>1154</v>
      </c>
      <c r="B97" s="1" t="s">
        <v>1155</v>
      </c>
      <c r="C97" s="1" t="s">
        <v>1009</v>
      </c>
      <c r="D97" s="1" t="s">
        <v>1156</v>
      </c>
      <c r="E97" s="2" t="n">
        <v>34335</v>
      </c>
      <c r="F97" s="1" t="s">
        <v>1157</v>
      </c>
      <c r="G97" s="1" t="s">
        <v>81</v>
      </c>
      <c r="H97" s="1" t="s">
        <v>53</v>
      </c>
      <c r="I97" s="1" t="s">
        <v>54</v>
      </c>
      <c r="J97" s="1" t="s">
        <v>119</v>
      </c>
      <c r="K97" s="1" t="s">
        <v>1158</v>
      </c>
      <c r="L97" s="1" t="s">
        <v>1159</v>
      </c>
      <c r="M97" s="1" t="n">
        <v>773407950</v>
      </c>
      <c r="N97" s="1" t="n">
        <v>60</v>
      </c>
      <c r="O97" s="1" t="s">
        <v>58</v>
      </c>
      <c r="P97" s="1" t="s">
        <v>102</v>
      </c>
      <c r="Q97" s="1" t="s">
        <v>230</v>
      </c>
      <c r="R97" s="1" t="s">
        <v>104</v>
      </c>
      <c r="S97" s="1" t="n">
        <v>2017</v>
      </c>
      <c r="T97" s="1" t="s">
        <v>62</v>
      </c>
      <c r="U97" s="1" t="s">
        <v>1160</v>
      </c>
      <c r="V97" s="1" t="s">
        <v>64</v>
      </c>
      <c r="W97" s="1" t="s">
        <v>125</v>
      </c>
      <c r="X97" s="1" t="s">
        <v>1157</v>
      </c>
      <c r="Y97" s="1" t="s">
        <v>1160</v>
      </c>
      <c r="Z97" s="1" t="n">
        <v>5</v>
      </c>
      <c r="AA97" s="1" t="s">
        <v>67</v>
      </c>
      <c r="AB97" s="1" t="s">
        <v>68</v>
      </c>
      <c r="AC97" s="1" t="n">
        <v>1</v>
      </c>
      <c r="AD97" s="1" t="n">
        <v>2006</v>
      </c>
      <c r="AE97" s="1" t="s">
        <v>129</v>
      </c>
      <c r="AF97" s="1" t="s">
        <v>1161</v>
      </c>
      <c r="AG97" s="1" t="s">
        <v>1162</v>
      </c>
      <c r="AH97" s="1" t="s">
        <v>1034</v>
      </c>
      <c r="AI97" s="1" t="n">
        <v>18</v>
      </c>
      <c r="AJ97" s="1" t="n">
        <v>13</v>
      </c>
      <c r="AK97" s="1" t="n">
        <v>7</v>
      </c>
      <c r="AL97" s="1" t="n">
        <v>12</v>
      </c>
      <c r="AM97" s="1" t="n">
        <v>3</v>
      </c>
      <c r="AN97" s="1" t="n">
        <v>298</v>
      </c>
      <c r="AO97" s="1" t="s">
        <v>113</v>
      </c>
      <c r="AP97" s="1" t="s">
        <v>113</v>
      </c>
      <c r="AQ97" s="1" t="s">
        <v>1163</v>
      </c>
      <c r="AR97" s="1" t="n">
        <f aca="false">DATEDIF(E97,"31/12/2018","y")</f>
        <v>24</v>
      </c>
      <c r="AS97" s="1" t="n">
        <f aca="false">(AI97*6+AJ97*9+IF(AA97="Bien",30,IF(AA97="Abien",20,0))+IF(AR97&lt;20,10,0))*IF(Z97=1,1,IF(AC97=2,0.95,IF(AC97=3,0.9,0.85)))</f>
        <v>191.25</v>
      </c>
      <c r="AT97" s="1" t="n">
        <f aca="false">RANK(AS97,AS$2:AS$437,0)</f>
        <v>115</v>
      </c>
      <c r="AU97" s="1" t="str">
        <f aca="false">IF(O97="Première Session",100+Q97,Q97)</f>
        <v>11.29</v>
      </c>
    </row>
    <row r="98" customFormat="false" ht="12.8" hidden="false" customHeight="false" outlineLevel="0" collapsed="false">
      <c r="A98" s="1" t="s">
        <v>1164</v>
      </c>
      <c r="B98" s="1" t="s">
        <v>1165</v>
      </c>
      <c r="C98" s="1" t="s">
        <v>1009</v>
      </c>
      <c r="D98" s="1" t="s">
        <v>1166</v>
      </c>
      <c r="E98" s="2" t="n">
        <v>35516</v>
      </c>
      <c r="F98" s="1" t="s">
        <v>1167</v>
      </c>
      <c r="G98" s="1" t="s">
        <v>81</v>
      </c>
      <c r="H98" s="1" t="s">
        <v>53</v>
      </c>
      <c r="I98" s="1" t="s">
        <v>54</v>
      </c>
      <c r="J98" s="1" t="s">
        <v>396</v>
      </c>
      <c r="K98" s="1" t="s">
        <v>1168</v>
      </c>
      <c r="L98" s="1" t="s">
        <v>1169</v>
      </c>
      <c r="M98" s="1" t="n">
        <v>781337637</v>
      </c>
      <c r="N98" s="1" t="n">
        <v>60</v>
      </c>
      <c r="O98" s="1" t="s">
        <v>58</v>
      </c>
      <c r="P98" s="1" t="s">
        <v>102</v>
      </c>
      <c r="Q98" s="1" t="s">
        <v>346</v>
      </c>
      <c r="R98" s="1" t="s">
        <v>104</v>
      </c>
      <c r="S98" s="1" t="n">
        <v>2018</v>
      </c>
      <c r="T98" s="1" t="s">
        <v>62</v>
      </c>
      <c r="U98" s="1" t="s">
        <v>1170</v>
      </c>
      <c r="V98" s="1" t="s">
        <v>64</v>
      </c>
      <c r="W98" s="1" t="s">
        <v>401</v>
      </c>
      <c r="X98" s="1" t="s">
        <v>395</v>
      </c>
      <c r="Y98" s="1" t="s">
        <v>402</v>
      </c>
      <c r="Z98" s="1" t="n">
        <v>2</v>
      </c>
      <c r="AA98" s="1" t="s">
        <v>67</v>
      </c>
      <c r="AB98" s="1" t="s">
        <v>68</v>
      </c>
      <c r="AC98" s="1" t="n">
        <v>1</v>
      </c>
      <c r="AD98" s="1" t="n">
        <v>2010</v>
      </c>
      <c r="AE98" s="1" t="s">
        <v>90</v>
      </c>
      <c r="AF98" s="1" t="s">
        <v>1153</v>
      </c>
      <c r="AG98" s="1" t="s">
        <v>890</v>
      </c>
      <c r="AH98" s="1" t="s">
        <v>1171</v>
      </c>
      <c r="AI98" s="1" t="n">
        <v>19</v>
      </c>
      <c r="AJ98" s="1" t="n">
        <v>13</v>
      </c>
      <c r="AK98" s="1" t="n">
        <v>9</v>
      </c>
      <c r="AL98" s="1" t="n">
        <v>4</v>
      </c>
      <c r="AM98" s="1" t="n">
        <v>5</v>
      </c>
      <c r="AN98" s="1" t="n">
        <v>278</v>
      </c>
      <c r="AO98" s="1" t="s">
        <v>937</v>
      </c>
      <c r="AP98" s="1" t="s">
        <v>937</v>
      </c>
      <c r="AQ98" s="1" t="s">
        <v>917</v>
      </c>
      <c r="AR98" s="1" t="n">
        <f aca="false">DATEDIF(E98,"31/12/2018","y")</f>
        <v>21</v>
      </c>
      <c r="AS98" s="1" t="n">
        <f aca="false">(AI98*6+AJ98*9+IF(AA98="Bien",30,IF(AA98="Abien",20,0))+IF(AR98&lt;20,10,0))*IF(Z98=1,1,IF(AC98=2,0.95,IF(AC98=3,0.9,0.85)))</f>
        <v>196.35</v>
      </c>
      <c r="AT98" s="1" t="n">
        <f aca="false">RANK(AS98,AS$2:AS$437,0)</f>
        <v>101</v>
      </c>
      <c r="AU98" s="1" t="str">
        <f aca="false">IF(O98="Première Session",100+Q98,Q98)</f>
        <v>11.36</v>
      </c>
    </row>
    <row r="99" customFormat="false" ht="12.8" hidden="false" customHeight="false" outlineLevel="0" collapsed="false">
      <c r="A99" s="1" t="s">
        <v>1172</v>
      </c>
      <c r="B99" s="1" t="s">
        <v>1173</v>
      </c>
      <c r="C99" s="1" t="s">
        <v>1009</v>
      </c>
      <c r="D99" s="1" t="s">
        <v>1174</v>
      </c>
      <c r="E99" s="2" t="n">
        <v>36416</v>
      </c>
      <c r="F99" s="1" t="s">
        <v>66</v>
      </c>
      <c r="G99" s="1" t="s">
        <v>81</v>
      </c>
      <c r="H99" s="1" t="s">
        <v>53</v>
      </c>
      <c r="I99" s="1" t="s">
        <v>54</v>
      </c>
      <c r="J99" s="1" t="s">
        <v>55</v>
      </c>
      <c r="K99" s="1" t="s">
        <v>1175</v>
      </c>
      <c r="L99" s="1" t="s">
        <v>1176</v>
      </c>
      <c r="M99" s="1" t="n">
        <v>781775422</v>
      </c>
      <c r="N99" s="1" t="n">
        <v>10</v>
      </c>
      <c r="O99" s="1" t="s">
        <v>58</v>
      </c>
      <c r="P99" s="1" t="s">
        <v>59</v>
      </c>
      <c r="Q99" s="1" t="s">
        <v>1177</v>
      </c>
      <c r="R99" s="1" t="s">
        <v>61</v>
      </c>
      <c r="S99" s="1" t="n">
        <v>2018</v>
      </c>
      <c r="T99" s="1" t="s">
        <v>62</v>
      </c>
      <c r="U99" s="1" t="s">
        <v>105</v>
      </c>
      <c r="V99" s="1" t="s">
        <v>64</v>
      </c>
      <c r="W99" s="1" t="s">
        <v>106</v>
      </c>
      <c r="X99" s="1" t="s">
        <v>107</v>
      </c>
      <c r="Y99" s="1" t="s">
        <v>105</v>
      </c>
      <c r="Z99" s="1" t="n">
        <v>1</v>
      </c>
      <c r="AA99" s="1" t="s">
        <v>67</v>
      </c>
      <c r="AB99" s="1" t="s">
        <v>68</v>
      </c>
      <c r="AC99" s="1" t="n">
        <v>1</v>
      </c>
      <c r="AD99" s="1" t="n">
        <v>1999</v>
      </c>
      <c r="AE99" s="1" t="s">
        <v>1068</v>
      </c>
      <c r="AF99" s="1" t="s">
        <v>816</v>
      </c>
      <c r="AG99" s="1" t="s">
        <v>1178</v>
      </c>
      <c r="AH99" s="1" t="s">
        <v>1179</v>
      </c>
      <c r="AI99" s="1" t="n">
        <v>11</v>
      </c>
      <c r="AJ99" s="1" t="n">
        <v>12</v>
      </c>
      <c r="AK99" s="1" t="n">
        <v>9</v>
      </c>
      <c r="AL99" s="1" t="n">
        <v>8</v>
      </c>
      <c r="AM99" s="1" t="n">
        <v>7</v>
      </c>
      <c r="AN99" s="1" t="n">
        <v>285</v>
      </c>
      <c r="AO99" s="1" t="s">
        <v>484</v>
      </c>
      <c r="AP99" s="1" t="s">
        <v>484</v>
      </c>
      <c r="AQ99" s="1" t="s">
        <v>634</v>
      </c>
      <c r="AR99" s="1" t="n">
        <f aca="false">DATEDIF(E99,"31/12/2018","y")</f>
        <v>19</v>
      </c>
      <c r="AS99" s="1" t="n">
        <f aca="false">(AI99*6+AJ99*9+IF(AA99="Bien",30,IF(AA99="Abien",20,0))+IF(AR99&lt;20,10,0))*IF(Z99=1,1,IF(AC99=2,0.95,IF(AC99=3,0.9,0.85)))</f>
        <v>184</v>
      </c>
      <c r="AT99" s="1" t="n">
        <f aca="false">RANK(AS99,AS$2:AS$437,0)</f>
        <v>139</v>
      </c>
      <c r="AU99" s="1" t="str">
        <f aca="false">IF(O99="Première Session",100+Q99,Q99)</f>
        <v>02.30</v>
      </c>
    </row>
    <row r="100" customFormat="false" ht="12.8" hidden="false" customHeight="false" outlineLevel="0" collapsed="false">
      <c r="A100" s="1" t="s">
        <v>1180</v>
      </c>
      <c r="B100" s="1" t="s">
        <v>1181</v>
      </c>
      <c r="C100" s="1" t="s">
        <v>1009</v>
      </c>
      <c r="D100" s="1" t="s">
        <v>985</v>
      </c>
      <c r="E100" s="2" t="n">
        <v>35488</v>
      </c>
      <c r="F100" s="1" t="s">
        <v>1016</v>
      </c>
      <c r="G100" s="1" t="s">
        <v>81</v>
      </c>
      <c r="H100" s="1" t="s">
        <v>53</v>
      </c>
      <c r="I100" s="1" t="s">
        <v>54</v>
      </c>
      <c r="J100" s="1" t="s">
        <v>290</v>
      </c>
      <c r="K100" s="1" t="s">
        <v>1182</v>
      </c>
      <c r="L100" s="1" t="s">
        <v>1183</v>
      </c>
      <c r="M100" s="1" t="n">
        <v>783371062</v>
      </c>
      <c r="N100" s="1" t="n">
        <v>60</v>
      </c>
      <c r="O100" s="1" t="s">
        <v>58</v>
      </c>
      <c r="P100" s="1" t="s">
        <v>102</v>
      </c>
      <c r="Q100" s="1" t="s">
        <v>803</v>
      </c>
      <c r="R100" s="1" t="s">
        <v>104</v>
      </c>
      <c r="S100" s="1" t="n">
        <v>2017</v>
      </c>
      <c r="T100" s="1" t="s">
        <v>62</v>
      </c>
      <c r="U100" s="1" t="s">
        <v>1014</v>
      </c>
      <c r="V100" s="1" t="s">
        <v>64</v>
      </c>
      <c r="W100" s="1" t="s">
        <v>1015</v>
      </c>
      <c r="X100" s="1" t="s">
        <v>1016</v>
      </c>
      <c r="Y100" s="1" t="s">
        <v>1014</v>
      </c>
      <c r="Z100" s="1" t="n">
        <v>2</v>
      </c>
      <c r="AA100" s="1" t="s">
        <v>67</v>
      </c>
      <c r="AB100" s="1" t="s">
        <v>68</v>
      </c>
      <c r="AC100" s="1" t="n">
        <v>1</v>
      </c>
      <c r="AD100" s="1" t="n">
        <v>2003</v>
      </c>
      <c r="AE100" s="1" t="s">
        <v>963</v>
      </c>
      <c r="AF100" s="1" t="s">
        <v>158</v>
      </c>
      <c r="AG100" s="1" t="s">
        <v>1184</v>
      </c>
      <c r="AH100" s="1" t="s">
        <v>684</v>
      </c>
      <c r="AI100" s="1" t="n">
        <v>18</v>
      </c>
      <c r="AJ100" s="1" t="n">
        <v>11</v>
      </c>
      <c r="AK100" s="1" t="n">
        <v>11</v>
      </c>
      <c r="AL100" s="1" t="n">
        <v>4</v>
      </c>
      <c r="AM100" s="1" t="n">
        <v>8</v>
      </c>
      <c r="AN100" s="1" t="n">
        <v>268</v>
      </c>
      <c r="AO100" s="1" t="s">
        <v>139</v>
      </c>
      <c r="AP100" s="1" t="s">
        <v>139</v>
      </c>
      <c r="AQ100" s="1" t="s">
        <v>75</v>
      </c>
      <c r="AR100" s="1" t="n">
        <f aca="false">DATEDIF(E100,"31/12/2018","y")</f>
        <v>21</v>
      </c>
      <c r="AS100" s="1" t="n">
        <f aca="false">(AI100*6+AJ100*9+IF(AA100="Bien",30,IF(AA100="Abien",20,0))+IF(AR100&lt;20,10,0))*IF(Z100=1,1,IF(AC100=2,0.95,IF(AC100=3,0.9,0.85)))</f>
        <v>175.95</v>
      </c>
      <c r="AT100" s="1" t="n">
        <f aca="false">RANK(AS100,AS$2:AS$437,0)</f>
        <v>172</v>
      </c>
      <c r="AU100" s="1" t="str">
        <f aca="false">IF(O100="Première Session",100+Q100,Q100)</f>
        <v>11.44</v>
      </c>
    </row>
    <row r="101" customFormat="false" ht="12.8" hidden="false" customHeight="false" outlineLevel="0" collapsed="false">
      <c r="A101" s="1" t="s">
        <v>1185</v>
      </c>
      <c r="B101" s="1" t="s">
        <v>1186</v>
      </c>
      <c r="C101" s="1" t="s">
        <v>1009</v>
      </c>
      <c r="D101" s="1" t="s">
        <v>288</v>
      </c>
      <c r="E101" s="2" t="n">
        <v>35958</v>
      </c>
      <c r="F101" s="1" t="s">
        <v>1187</v>
      </c>
      <c r="G101" s="1" t="s">
        <v>81</v>
      </c>
      <c r="H101" s="1" t="s">
        <v>53</v>
      </c>
      <c r="I101" s="1" t="s">
        <v>54</v>
      </c>
      <c r="J101" s="1" t="s">
        <v>653</v>
      </c>
      <c r="K101" s="1" t="s">
        <v>1188</v>
      </c>
      <c r="L101" s="1" t="s">
        <v>1189</v>
      </c>
      <c r="M101" s="1" t="n">
        <v>785395703</v>
      </c>
      <c r="N101" s="1" t="n">
        <v>60</v>
      </c>
      <c r="O101" s="1" t="s">
        <v>200</v>
      </c>
      <c r="P101" s="1" t="s">
        <v>102</v>
      </c>
      <c r="Q101" s="1" t="s">
        <v>161</v>
      </c>
      <c r="R101" s="1" t="s">
        <v>104</v>
      </c>
      <c r="S101" s="1" t="n">
        <v>2017</v>
      </c>
      <c r="T101" s="1" t="s">
        <v>62</v>
      </c>
      <c r="U101" s="1" t="s">
        <v>1190</v>
      </c>
      <c r="V101" s="1" t="s">
        <v>64</v>
      </c>
      <c r="W101" s="1" t="s">
        <v>657</v>
      </c>
      <c r="X101" s="1" t="s">
        <v>1191</v>
      </c>
      <c r="Y101" s="1" t="s">
        <v>1190</v>
      </c>
      <c r="Z101" s="1" t="n">
        <v>1</v>
      </c>
      <c r="AA101" s="1" t="s">
        <v>67</v>
      </c>
      <c r="AB101" s="1" t="s">
        <v>68</v>
      </c>
      <c r="AC101" s="1" t="n">
        <v>1</v>
      </c>
      <c r="AD101" s="1" t="n">
        <v>2008</v>
      </c>
      <c r="AE101" s="1" t="s">
        <v>1192</v>
      </c>
      <c r="AF101" s="1" t="n">
        <v>13</v>
      </c>
      <c r="AG101" s="1" t="s">
        <v>1193</v>
      </c>
      <c r="AH101" s="1" t="s">
        <v>918</v>
      </c>
      <c r="AI101" s="1" t="n">
        <v>13</v>
      </c>
      <c r="AJ101" s="1" t="n">
        <v>13</v>
      </c>
      <c r="AK101" s="1" t="n">
        <v>13</v>
      </c>
      <c r="AL101" s="1" t="n">
        <v>5</v>
      </c>
      <c r="AM101" s="1" t="n">
        <v>10</v>
      </c>
      <c r="AN101" s="1" t="n">
        <v>270</v>
      </c>
      <c r="AO101" s="1" t="s">
        <v>878</v>
      </c>
      <c r="AP101" s="1" t="s">
        <v>878</v>
      </c>
      <c r="AQ101" s="1" t="s">
        <v>91</v>
      </c>
      <c r="AR101" s="1" t="n">
        <f aca="false">DATEDIF(E101,"31/12/2018","y")</f>
        <v>20</v>
      </c>
      <c r="AS101" s="1" t="n">
        <f aca="false">(AI101*6+AJ101*9+IF(AA101="Bien",30,IF(AA101="Abien",20,0))+IF(AR101&lt;20,10,0))*IF(Z101=1,1,IF(AC101=2,0.95,IF(AC101=3,0.9,0.85)))</f>
        <v>195</v>
      </c>
      <c r="AT101" s="1" t="n">
        <f aca="false">RANK(AS101,AS$2:AS$437,0)</f>
        <v>102</v>
      </c>
      <c r="AU101" s="1" t="e">
        <f aca="false">IF(O101="Première Session",100+Q101,Q101)</f>
        <v>#VALUE!</v>
      </c>
    </row>
    <row r="102" customFormat="false" ht="12.8" hidden="false" customHeight="false" outlineLevel="0" collapsed="false">
      <c r="A102" s="1" t="s">
        <v>1194</v>
      </c>
      <c r="B102" s="1" t="s">
        <v>1195</v>
      </c>
      <c r="C102" s="1" t="s">
        <v>1009</v>
      </c>
      <c r="D102" s="1" t="s">
        <v>288</v>
      </c>
      <c r="E102" s="2" t="n">
        <v>36274</v>
      </c>
      <c r="F102" s="1" t="s">
        <v>621</v>
      </c>
      <c r="G102" s="1" t="s">
        <v>81</v>
      </c>
      <c r="H102" s="1" t="s">
        <v>53</v>
      </c>
      <c r="I102" s="1" t="s">
        <v>54</v>
      </c>
      <c r="J102" s="1" t="s">
        <v>55</v>
      </c>
      <c r="K102" s="1" t="s">
        <v>1196</v>
      </c>
      <c r="L102" s="1" t="s">
        <v>1197</v>
      </c>
      <c r="M102" s="1" t="n">
        <v>781302977</v>
      </c>
      <c r="N102" s="1" t="n">
        <v>60</v>
      </c>
      <c r="O102" s="1" t="s">
        <v>200</v>
      </c>
      <c r="P102" s="1" t="s">
        <v>102</v>
      </c>
      <c r="Q102" s="1" t="s">
        <v>1198</v>
      </c>
      <c r="R102" s="1" t="s">
        <v>104</v>
      </c>
      <c r="S102" s="1" t="n">
        <v>2018</v>
      </c>
      <c r="T102" s="1" t="s">
        <v>294</v>
      </c>
      <c r="U102" s="1" t="s">
        <v>1199</v>
      </c>
      <c r="V102" s="1" t="s">
        <v>64</v>
      </c>
      <c r="W102" s="1" t="s">
        <v>65</v>
      </c>
      <c r="X102" s="1" t="s">
        <v>492</v>
      </c>
      <c r="Y102" s="1" t="s">
        <v>491</v>
      </c>
      <c r="Z102" s="1" t="n">
        <v>1</v>
      </c>
      <c r="AA102" s="1" t="s">
        <v>89</v>
      </c>
      <c r="AB102" s="1" t="s">
        <v>68</v>
      </c>
      <c r="AC102" s="1" t="n">
        <v>1</v>
      </c>
      <c r="AD102" s="1" t="n">
        <v>2015</v>
      </c>
      <c r="AE102" s="1" t="s">
        <v>1200</v>
      </c>
      <c r="AF102" s="1" t="s">
        <v>1201</v>
      </c>
      <c r="AG102" s="1" t="s">
        <v>1202</v>
      </c>
      <c r="AH102" s="1" t="s">
        <v>1203</v>
      </c>
      <c r="AI102" s="1" t="n">
        <v>14</v>
      </c>
      <c r="AJ102" s="1" t="n">
        <v>13</v>
      </c>
      <c r="AK102" s="1" t="n">
        <v>11</v>
      </c>
      <c r="AL102" s="1" t="n">
        <v>10</v>
      </c>
      <c r="AM102" s="1" t="n">
        <v>11</v>
      </c>
      <c r="AN102" s="1" t="n">
        <v>331</v>
      </c>
      <c r="AO102" s="1" t="s">
        <v>1204</v>
      </c>
      <c r="AP102" s="1" t="s">
        <v>1204</v>
      </c>
      <c r="AQ102" s="1" t="s">
        <v>360</v>
      </c>
      <c r="AR102" s="1" t="n">
        <f aca="false">DATEDIF(E102,"31/12/2018","y")</f>
        <v>19</v>
      </c>
      <c r="AS102" s="1" t="n">
        <f aca="false">(AI102*6+AJ102*9+IF(AA102="Bien",30,IF(AA102="Abien",20,0))+IF(AR102&lt;20,10,0))*IF(Z102=1,1,IF(AC102=2,0.95,IF(AC102=3,0.9,0.85)))</f>
        <v>231</v>
      </c>
      <c r="AT102" s="1" t="n">
        <f aca="false">RANK(AS102,AS$2:AS$437,0)</f>
        <v>28</v>
      </c>
      <c r="AU102" s="1" t="e">
        <f aca="false">IF(O102="Première Session",100+Q102,Q102)</f>
        <v>#VALUE!</v>
      </c>
    </row>
    <row r="103" customFormat="false" ht="12.8" hidden="false" customHeight="false" outlineLevel="0" collapsed="false">
      <c r="A103" s="1" t="s">
        <v>1205</v>
      </c>
      <c r="B103" s="1" t="s">
        <v>1206</v>
      </c>
      <c r="C103" s="1" t="s">
        <v>1009</v>
      </c>
      <c r="D103" s="1" t="s">
        <v>1207</v>
      </c>
      <c r="E103" s="2" t="n">
        <v>35289</v>
      </c>
      <c r="F103" s="1" t="s">
        <v>187</v>
      </c>
      <c r="G103" s="1" t="s">
        <v>81</v>
      </c>
      <c r="H103" s="1" t="s">
        <v>53</v>
      </c>
      <c r="I103" s="1" t="s">
        <v>54</v>
      </c>
      <c r="J103" s="1" t="s">
        <v>119</v>
      </c>
      <c r="K103" s="1" t="s">
        <v>1208</v>
      </c>
      <c r="L103" s="1" t="s">
        <v>1209</v>
      </c>
      <c r="M103" s="1" t="n">
        <v>770426234</v>
      </c>
      <c r="N103" s="1" t="n">
        <v>47</v>
      </c>
      <c r="O103" s="1" t="s">
        <v>58</v>
      </c>
      <c r="P103" s="1" t="s">
        <v>59</v>
      </c>
      <c r="Q103" s="1" t="s">
        <v>1210</v>
      </c>
      <c r="R103" s="1" t="s">
        <v>123</v>
      </c>
      <c r="S103" s="1" t="n">
        <v>2018</v>
      </c>
      <c r="T103" s="1" t="s">
        <v>62</v>
      </c>
      <c r="U103" s="1" t="s">
        <v>553</v>
      </c>
      <c r="V103" s="1" t="s">
        <v>64</v>
      </c>
      <c r="W103" s="1" t="s">
        <v>65</v>
      </c>
      <c r="X103" s="1" t="s">
        <v>621</v>
      </c>
      <c r="Y103" s="1" t="s">
        <v>553</v>
      </c>
      <c r="Z103" s="1" t="n">
        <v>1</v>
      </c>
      <c r="AA103" s="1" t="s">
        <v>67</v>
      </c>
      <c r="AB103" s="1" t="s">
        <v>68</v>
      </c>
      <c r="AC103" s="1" t="n">
        <v>1</v>
      </c>
      <c r="AD103" s="1" t="n">
        <v>1996</v>
      </c>
      <c r="AE103" s="1" t="s">
        <v>1211</v>
      </c>
      <c r="AF103" s="1" t="s">
        <v>794</v>
      </c>
      <c r="AG103" s="1" t="s">
        <v>507</v>
      </c>
      <c r="AH103" s="1" t="s">
        <v>1075</v>
      </c>
      <c r="AI103" s="1" t="n">
        <v>13</v>
      </c>
      <c r="AJ103" s="1" t="n">
        <v>14</v>
      </c>
      <c r="AK103" s="1" t="n">
        <v>11</v>
      </c>
      <c r="AL103" s="1" t="n">
        <v>7</v>
      </c>
      <c r="AM103" s="1" t="n">
        <v>8</v>
      </c>
      <c r="AN103" s="1" t="n">
        <v>260</v>
      </c>
      <c r="AO103" s="1" t="n">
        <v>10</v>
      </c>
      <c r="AP103" s="1" t="n">
        <v>10</v>
      </c>
      <c r="AQ103" s="1" t="s">
        <v>206</v>
      </c>
      <c r="AR103" s="1" t="n">
        <f aca="false">DATEDIF(E103,"31/12/2018","y")</f>
        <v>22</v>
      </c>
      <c r="AS103" s="1" t="n">
        <f aca="false">(AI103*6+AJ103*9+IF(AA103="Bien",30,IF(AA103="Abien",20,0))+IF(AR103&lt;20,10,0))*IF(Z103=1,1,IF(AC103=2,0.95,IF(AC103=3,0.9,0.85)))</f>
        <v>204</v>
      </c>
      <c r="AT103" s="1" t="n">
        <f aca="false">RANK(AS103,AS$2:AS$437,0)</f>
        <v>88</v>
      </c>
      <c r="AU103" s="1" t="str">
        <f aca="false">IF(O103="Première Session",100+Q103,Q103)</f>
        <v>09.18</v>
      </c>
    </row>
    <row r="104" customFormat="false" ht="12.8" hidden="false" customHeight="false" outlineLevel="0" collapsed="false">
      <c r="A104" s="1" t="s">
        <v>1212</v>
      </c>
      <c r="B104" s="1" t="s">
        <v>1213</v>
      </c>
      <c r="C104" s="1" t="s">
        <v>1009</v>
      </c>
      <c r="D104" s="1" t="s">
        <v>1214</v>
      </c>
      <c r="E104" s="2" t="n">
        <v>36331</v>
      </c>
      <c r="F104" s="1" t="s">
        <v>353</v>
      </c>
      <c r="G104" s="1" t="s">
        <v>81</v>
      </c>
      <c r="H104" s="1" t="s">
        <v>53</v>
      </c>
      <c r="I104" s="1" t="s">
        <v>54</v>
      </c>
      <c r="J104" s="1" t="s">
        <v>354</v>
      </c>
      <c r="K104" s="1" t="s">
        <v>1215</v>
      </c>
      <c r="L104" s="1" t="s">
        <v>1216</v>
      </c>
      <c r="M104" s="1" t="n">
        <v>774637575</v>
      </c>
      <c r="N104" s="1" t="n">
        <v>28</v>
      </c>
      <c r="O104" s="1" t="s">
        <v>58</v>
      </c>
      <c r="P104" s="1" t="s">
        <v>59</v>
      </c>
      <c r="Q104" s="1" t="s">
        <v>1217</v>
      </c>
      <c r="R104" s="1" t="s">
        <v>61</v>
      </c>
      <c r="S104" s="1" t="n">
        <v>2017</v>
      </c>
      <c r="T104" s="1" t="s">
        <v>294</v>
      </c>
      <c r="U104" s="1" t="s">
        <v>357</v>
      </c>
      <c r="V104" s="1" t="s">
        <v>64</v>
      </c>
      <c r="W104" s="1" t="s">
        <v>358</v>
      </c>
      <c r="X104" s="1" t="s">
        <v>353</v>
      </c>
      <c r="Y104" s="1" t="s">
        <v>359</v>
      </c>
      <c r="Z104" s="1" t="n">
        <v>1</v>
      </c>
      <c r="AA104" s="1" t="s">
        <v>67</v>
      </c>
      <c r="AB104" s="1" t="s">
        <v>68</v>
      </c>
      <c r="AC104" s="1" t="n">
        <v>1</v>
      </c>
      <c r="AD104" s="1" t="n">
        <v>1999</v>
      </c>
      <c r="AE104" s="1" t="s">
        <v>802</v>
      </c>
      <c r="AF104" s="1" t="s">
        <v>374</v>
      </c>
      <c r="AG104" s="1" t="s">
        <v>741</v>
      </c>
      <c r="AH104" s="1" t="s">
        <v>908</v>
      </c>
      <c r="AI104" s="1" t="n">
        <v>7</v>
      </c>
      <c r="AJ104" s="1" t="n">
        <v>12</v>
      </c>
      <c r="AK104" s="1" t="n">
        <v>12</v>
      </c>
      <c r="AL104" s="1" t="n">
        <v>12</v>
      </c>
      <c r="AM104" s="1" t="n">
        <v>12</v>
      </c>
      <c r="AN104" s="1" t="n">
        <v>280</v>
      </c>
      <c r="AO104" s="1" t="s">
        <v>509</v>
      </c>
      <c r="AP104" s="1" t="s">
        <v>509</v>
      </c>
      <c r="AQ104" s="1" t="s">
        <v>301</v>
      </c>
      <c r="AR104" s="1" t="n">
        <f aca="false">DATEDIF(E104,"31/12/2018","y")</f>
        <v>19</v>
      </c>
      <c r="AS104" s="1" t="n">
        <f aca="false">(AI104*6+AJ104*9+IF(AA104="Bien",30,IF(AA104="Abien",20,0))+IF(AR104&lt;20,10,0))*IF(Z104=1,1,IF(AC104=2,0.95,IF(AC104=3,0.9,0.85)))</f>
        <v>160</v>
      </c>
      <c r="AT104" s="1" t="n">
        <f aca="false">RANK(AS104,AS$2:AS$437,0)</f>
        <v>237</v>
      </c>
      <c r="AU104" s="1" t="str">
        <f aca="false">IF(O104="Première Session",100+Q104,Q104)</f>
        <v>07.97</v>
      </c>
    </row>
    <row r="105" customFormat="false" ht="12.8" hidden="false" customHeight="false" outlineLevel="0" collapsed="false">
      <c r="A105" s="1" t="s">
        <v>1218</v>
      </c>
      <c r="B105" s="1" t="s">
        <v>1219</v>
      </c>
      <c r="C105" s="1" t="s">
        <v>1009</v>
      </c>
      <c r="D105" s="1" t="s">
        <v>424</v>
      </c>
      <c r="E105" s="2" t="n">
        <v>35554</v>
      </c>
      <c r="F105" s="1" t="s">
        <v>80</v>
      </c>
      <c r="G105" s="1" t="s">
        <v>81</v>
      </c>
      <c r="H105" s="1" t="s">
        <v>53</v>
      </c>
      <c r="I105" s="1" t="s">
        <v>54</v>
      </c>
      <c r="J105" s="1" t="s">
        <v>55</v>
      </c>
      <c r="K105" s="1" t="s">
        <v>1220</v>
      </c>
      <c r="L105" s="1" t="s">
        <v>1221</v>
      </c>
      <c r="M105" s="1" t="n">
        <v>777038326</v>
      </c>
      <c r="N105" s="1" t="n">
        <v>60</v>
      </c>
      <c r="O105" s="1" t="s">
        <v>200</v>
      </c>
      <c r="P105" s="1" t="s">
        <v>382</v>
      </c>
      <c r="Q105" s="1" t="s">
        <v>684</v>
      </c>
      <c r="R105" s="1" t="s">
        <v>104</v>
      </c>
      <c r="S105" s="1" t="n">
        <v>2018</v>
      </c>
      <c r="T105" s="1" t="s">
        <v>294</v>
      </c>
      <c r="U105" s="1" t="s">
        <v>491</v>
      </c>
      <c r="V105" s="1" t="s">
        <v>64</v>
      </c>
      <c r="W105" s="1" t="s">
        <v>65</v>
      </c>
      <c r="X105" s="1" t="s">
        <v>492</v>
      </c>
      <c r="Y105" s="1" t="s">
        <v>491</v>
      </c>
      <c r="Z105" s="1" t="n">
        <v>1</v>
      </c>
      <c r="AA105" s="1" t="s">
        <v>67</v>
      </c>
      <c r="AB105" s="1" t="s">
        <v>68</v>
      </c>
      <c r="AC105" s="1" t="n">
        <v>1</v>
      </c>
      <c r="AD105" s="1" t="n">
        <v>1997</v>
      </c>
      <c r="AE105" s="1" t="s">
        <v>1222</v>
      </c>
      <c r="AF105" s="1" t="s">
        <v>918</v>
      </c>
      <c r="AG105" s="1" t="s">
        <v>647</v>
      </c>
      <c r="AH105" s="1" t="s">
        <v>1223</v>
      </c>
      <c r="AI105" s="1" t="n">
        <v>11</v>
      </c>
      <c r="AJ105" s="1" t="n">
        <v>11</v>
      </c>
      <c r="AK105" s="1" t="n">
        <v>8</v>
      </c>
      <c r="AL105" s="1" t="n">
        <v>7</v>
      </c>
      <c r="AM105" s="1" t="n">
        <v>8</v>
      </c>
      <c r="AN105" s="1" t="n">
        <v>270</v>
      </c>
      <c r="AO105" s="1" t="n">
        <v>10</v>
      </c>
      <c r="AP105" s="1" t="n">
        <v>10</v>
      </c>
      <c r="AQ105" s="1" t="n">
        <v>11</v>
      </c>
      <c r="AR105" s="1" t="n">
        <f aca="false">DATEDIF(E105,"31/12/2018","y")</f>
        <v>21</v>
      </c>
      <c r="AS105" s="1" t="n">
        <f aca="false">(AI105*6+AJ105*9+IF(AA105="Bien",30,IF(AA105="Abien",20,0))+IF(AR105&lt;20,10,0))*IF(Z105=1,1,IF(AC105=2,0.95,IF(AC105=3,0.9,0.85)))</f>
        <v>165</v>
      </c>
      <c r="AT105" s="1" t="n">
        <f aca="false">RANK(AS105,AS$2:AS$437,0)</f>
        <v>211</v>
      </c>
      <c r="AU105" s="1" t="e">
        <f aca="false">IF(O105="Première Session",100+Q105,Q105)</f>
        <v>#VALUE!</v>
      </c>
    </row>
    <row r="106" customFormat="false" ht="12.8" hidden="false" customHeight="false" outlineLevel="0" collapsed="false">
      <c r="A106" s="1" t="s">
        <v>1224</v>
      </c>
      <c r="B106" s="1" t="s">
        <v>1225</v>
      </c>
      <c r="C106" s="1" t="s">
        <v>1009</v>
      </c>
      <c r="D106" s="1" t="s">
        <v>1226</v>
      </c>
      <c r="E106" s="2" t="n">
        <v>35322</v>
      </c>
      <c r="F106" s="1" t="s">
        <v>80</v>
      </c>
      <c r="G106" s="1" t="s">
        <v>81</v>
      </c>
      <c r="H106" s="1" t="s">
        <v>53</v>
      </c>
      <c r="I106" s="1" t="s">
        <v>54</v>
      </c>
      <c r="J106" s="1" t="s">
        <v>55</v>
      </c>
      <c r="K106" s="1" t="s">
        <v>1227</v>
      </c>
      <c r="L106" s="1" t="s">
        <v>1228</v>
      </c>
      <c r="M106" s="1" t="n">
        <v>776197050</v>
      </c>
      <c r="N106" s="1" t="n">
        <v>60</v>
      </c>
      <c r="O106" s="1" t="s">
        <v>58</v>
      </c>
      <c r="P106" s="1" t="s">
        <v>102</v>
      </c>
      <c r="Q106" s="1" t="s">
        <v>878</v>
      </c>
      <c r="R106" s="1" t="s">
        <v>104</v>
      </c>
      <c r="S106" s="1" t="n">
        <v>2017</v>
      </c>
      <c r="T106" s="1" t="s">
        <v>294</v>
      </c>
      <c r="U106" s="1" t="s">
        <v>837</v>
      </c>
      <c r="V106" s="1" t="s">
        <v>64</v>
      </c>
      <c r="W106" s="1" t="s">
        <v>86</v>
      </c>
      <c r="X106" s="1" t="s">
        <v>80</v>
      </c>
      <c r="Y106" s="1" t="s">
        <v>430</v>
      </c>
      <c r="Z106" s="1" t="n">
        <v>1</v>
      </c>
      <c r="AA106" s="1" t="s">
        <v>67</v>
      </c>
      <c r="AB106" s="1" t="s">
        <v>68</v>
      </c>
      <c r="AC106" s="1" t="n">
        <v>2</v>
      </c>
      <c r="AD106" s="1" t="n">
        <v>1996</v>
      </c>
      <c r="AE106" s="1" t="s">
        <v>1229</v>
      </c>
      <c r="AF106" s="1" t="s">
        <v>532</v>
      </c>
      <c r="AG106" s="1" t="s">
        <v>963</v>
      </c>
      <c r="AH106" s="1" t="s">
        <v>313</v>
      </c>
      <c r="AI106" s="1" t="n">
        <v>6</v>
      </c>
      <c r="AJ106" s="1" t="n">
        <v>9</v>
      </c>
      <c r="AK106" s="1" t="n">
        <v>11</v>
      </c>
      <c r="AL106" s="1" t="n">
        <v>7</v>
      </c>
      <c r="AM106" s="1" t="n">
        <v>12</v>
      </c>
      <c r="AN106" s="1" t="n">
        <v>216</v>
      </c>
      <c r="AO106" s="1" t="n">
        <v>8</v>
      </c>
      <c r="AP106" s="1" t="n">
        <v>10</v>
      </c>
      <c r="AQ106" s="1" t="s">
        <v>301</v>
      </c>
      <c r="AR106" s="1" t="n">
        <f aca="false">DATEDIF(E106,"31/12/2018","y")</f>
        <v>22</v>
      </c>
      <c r="AS106" s="1" t="n">
        <f aca="false">(AI106*6+AJ106*9+IF(AA106="Bien",30,IF(AA106="Abien",20,0))+IF(AR106&lt;20,10,0))*IF(Z106=1,1,IF(AC106=2,0.95,IF(AC106=3,0.9,0.85)))</f>
        <v>117</v>
      </c>
      <c r="AT106" s="1" t="n">
        <f aca="false">RANK(AS106,AS$2:AS$437,0)</f>
        <v>418</v>
      </c>
      <c r="AU106" s="1" t="str">
        <f aca="false">IF(O106="Première Session",100+Q106,Q106)</f>
        <v>10.38</v>
      </c>
    </row>
    <row r="107" customFormat="false" ht="12.8" hidden="false" customHeight="false" outlineLevel="0" collapsed="false">
      <c r="A107" s="1" t="n">
        <v>201708675</v>
      </c>
      <c r="B107" s="1" t="s">
        <v>1230</v>
      </c>
      <c r="C107" s="1" t="s">
        <v>1231</v>
      </c>
      <c r="D107" s="1" t="s">
        <v>1232</v>
      </c>
      <c r="E107" s="2" t="n">
        <v>35890</v>
      </c>
      <c r="F107" s="1" t="s">
        <v>1233</v>
      </c>
      <c r="G107" s="1" t="s">
        <v>81</v>
      </c>
      <c r="H107" s="1" t="s">
        <v>53</v>
      </c>
      <c r="I107" s="1" t="s">
        <v>54</v>
      </c>
      <c r="J107" s="1" t="s">
        <v>182</v>
      </c>
      <c r="K107" s="1" t="s">
        <v>1234</v>
      </c>
      <c r="L107" s="1" t="s">
        <v>1235</v>
      </c>
      <c r="M107" s="1" t="n">
        <v>782294130</v>
      </c>
      <c r="N107" s="1" t="n">
        <v>60</v>
      </c>
      <c r="O107" s="1" t="s">
        <v>58</v>
      </c>
      <c r="P107" s="1" t="s">
        <v>102</v>
      </c>
      <c r="Q107" s="1" t="s">
        <v>322</v>
      </c>
      <c r="R107" s="1" t="s">
        <v>104</v>
      </c>
      <c r="S107" s="1" t="n">
        <v>2017</v>
      </c>
      <c r="T107" s="1" t="s">
        <v>62</v>
      </c>
      <c r="U107" s="1" t="s">
        <v>1236</v>
      </c>
      <c r="V107" s="1" t="s">
        <v>64</v>
      </c>
      <c r="W107" s="1" t="s">
        <v>444</v>
      </c>
      <c r="X107" s="1" t="s">
        <v>1237</v>
      </c>
      <c r="Y107" s="1" t="s">
        <v>1236</v>
      </c>
      <c r="Z107" s="1" t="n">
        <v>2</v>
      </c>
      <c r="AA107" s="1" t="s">
        <v>67</v>
      </c>
      <c r="AB107" s="1" t="s">
        <v>68</v>
      </c>
      <c r="AC107" s="1" t="n">
        <v>2</v>
      </c>
      <c r="AD107" s="1" t="n">
        <v>2009</v>
      </c>
      <c r="AE107" s="1" t="s">
        <v>941</v>
      </c>
      <c r="AF107" s="1" t="s">
        <v>981</v>
      </c>
      <c r="AG107" s="1" t="s">
        <v>840</v>
      </c>
      <c r="AH107" s="1" t="s">
        <v>760</v>
      </c>
      <c r="AI107" s="1" t="n">
        <v>17</v>
      </c>
      <c r="AJ107" s="1" t="n">
        <v>11</v>
      </c>
      <c r="AK107" s="1" t="n">
        <v>7</v>
      </c>
      <c r="AL107" s="1" t="n">
        <v>6</v>
      </c>
      <c r="AM107" s="1" t="n">
        <v>7</v>
      </c>
      <c r="AN107" s="1" t="n">
        <v>245</v>
      </c>
      <c r="AO107" s="1" t="s">
        <v>1027</v>
      </c>
      <c r="AP107" s="1" t="s">
        <v>1238</v>
      </c>
      <c r="AQ107" s="1" t="s">
        <v>1239</v>
      </c>
      <c r="AR107" s="1" t="n">
        <f aca="false">DATEDIF(E107,"31/12/2018","y")</f>
        <v>20</v>
      </c>
      <c r="AS107" s="1" t="n">
        <f aca="false">(AI107*6+AJ107*9+IF(AA107="Bien",30,IF(AA107="Abien",20,0))+IF(AR107&lt;20,10,0))*IF(Z107=1,1,IF(AC107=2,0.95,IF(AC107=3,0.9,0.85)))</f>
        <v>190.95</v>
      </c>
      <c r="AT107" s="1" t="n">
        <f aca="false">RANK(AS107,AS$2:AS$437,0)</f>
        <v>118</v>
      </c>
      <c r="AU107" s="1" t="str">
        <f aca="false">IF(O107="Première Session",100+Q107,Q107)</f>
        <v>10.00</v>
      </c>
    </row>
    <row r="108" customFormat="false" ht="12.8" hidden="false" customHeight="false" outlineLevel="0" collapsed="false">
      <c r="A108" s="1" t="s">
        <v>1240</v>
      </c>
      <c r="B108" s="1" t="s">
        <v>1241</v>
      </c>
      <c r="C108" s="1" t="s">
        <v>1242</v>
      </c>
      <c r="D108" s="1" t="s">
        <v>1243</v>
      </c>
      <c r="E108" s="2" t="n">
        <v>35578</v>
      </c>
      <c r="F108" s="1" t="s">
        <v>395</v>
      </c>
      <c r="G108" s="1" t="s">
        <v>81</v>
      </c>
      <c r="H108" s="1" t="s">
        <v>53</v>
      </c>
      <c r="I108" s="1" t="s">
        <v>54</v>
      </c>
      <c r="J108" s="1" t="s">
        <v>396</v>
      </c>
      <c r="K108" s="1" t="s">
        <v>1244</v>
      </c>
      <c r="L108" s="1" t="s">
        <v>1245</v>
      </c>
      <c r="M108" s="1" t="n">
        <v>775545638</v>
      </c>
      <c r="N108" s="1" t="n">
        <v>20</v>
      </c>
      <c r="O108" s="1" t="s">
        <v>58</v>
      </c>
      <c r="P108" s="1" t="s">
        <v>59</v>
      </c>
      <c r="Q108" s="1" t="s">
        <v>1246</v>
      </c>
      <c r="R108" s="1" t="s">
        <v>61</v>
      </c>
      <c r="S108" s="1" t="n">
        <v>2018</v>
      </c>
      <c r="T108" s="1" t="s">
        <v>62</v>
      </c>
      <c r="U108" s="1" t="s">
        <v>402</v>
      </c>
      <c r="V108" s="1" t="s">
        <v>64</v>
      </c>
      <c r="W108" s="1" t="s">
        <v>401</v>
      </c>
      <c r="X108" s="1" t="s">
        <v>395</v>
      </c>
      <c r="Y108" s="1" t="s">
        <v>402</v>
      </c>
      <c r="Z108" s="1" t="n">
        <v>2</v>
      </c>
      <c r="AA108" s="1" t="s">
        <v>89</v>
      </c>
      <c r="AB108" s="1" t="s">
        <v>68</v>
      </c>
      <c r="AC108" s="1" t="n">
        <v>1</v>
      </c>
      <c r="AD108" s="1" t="n">
        <v>1997</v>
      </c>
      <c r="AE108" s="1" t="s">
        <v>282</v>
      </c>
      <c r="AF108" s="1" t="s">
        <v>1247</v>
      </c>
      <c r="AG108" s="1" t="s">
        <v>819</v>
      </c>
      <c r="AH108" s="1" t="s">
        <v>686</v>
      </c>
      <c r="AI108" s="1" t="n">
        <v>16</v>
      </c>
      <c r="AJ108" s="1" t="n">
        <v>14</v>
      </c>
      <c r="AK108" s="1" t="n">
        <v>12</v>
      </c>
      <c r="AL108" s="1" t="n">
        <v>10</v>
      </c>
      <c r="AM108" s="1" t="n">
        <v>11</v>
      </c>
      <c r="AN108" s="1" t="n">
        <v>320</v>
      </c>
      <c r="AO108" s="1" t="s">
        <v>1248</v>
      </c>
      <c r="AP108" s="1" t="s">
        <v>1248</v>
      </c>
      <c r="AQ108" s="1" t="s">
        <v>142</v>
      </c>
      <c r="AR108" s="1" t="n">
        <f aca="false">DATEDIF(E108,"31/12/2018","y")</f>
        <v>21</v>
      </c>
      <c r="AS108" s="1" t="n">
        <f aca="false">(AI108*6+AJ108*9+IF(AA108="Bien",30,IF(AA108="Abien",20,0))+IF(AR108&lt;20,10,0))*IF(Z108=1,1,IF(AC108=2,0.95,IF(AC108=3,0.9,0.85)))</f>
        <v>205.7</v>
      </c>
      <c r="AT108" s="1" t="n">
        <f aca="false">RANK(AS108,AS$2:AS$437,0)</f>
        <v>83</v>
      </c>
      <c r="AU108" s="1" t="str">
        <f aca="false">IF(O108="Première Session",100+Q108,Q108)</f>
        <v>07.69</v>
      </c>
    </row>
    <row r="109" customFormat="false" ht="12.8" hidden="false" customHeight="false" outlineLevel="0" collapsed="false">
      <c r="A109" s="1" t="s">
        <v>1249</v>
      </c>
      <c r="B109" s="1" t="s">
        <v>1250</v>
      </c>
      <c r="C109" s="1" t="s">
        <v>1251</v>
      </c>
      <c r="D109" s="1" t="s">
        <v>1252</v>
      </c>
      <c r="E109" s="2" t="n">
        <v>36252</v>
      </c>
      <c r="F109" s="1" t="s">
        <v>51</v>
      </c>
      <c r="G109" s="1" t="s">
        <v>52</v>
      </c>
      <c r="H109" s="1" t="s">
        <v>53</v>
      </c>
      <c r="I109" s="1" t="s">
        <v>54</v>
      </c>
      <c r="J109" s="1" t="s">
        <v>55</v>
      </c>
      <c r="K109" s="1" t="s">
        <v>1253</v>
      </c>
      <c r="L109" s="1" t="s">
        <v>1254</v>
      </c>
      <c r="M109" s="1" t="n">
        <v>786043337</v>
      </c>
      <c r="N109" s="1" t="n">
        <v>60</v>
      </c>
      <c r="O109" s="1" t="s">
        <v>200</v>
      </c>
      <c r="P109" s="1" t="s">
        <v>102</v>
      </c>
      <c r="Q109" s="1" t="s">
        <v>1255</v>
      </c>
      <c r="R109" s="1" t="s">
        <v>104</v>
      </c>
      <c r="S109" s="1" t="n">
        <v>2018</v>
      </c>
      <c r="T109" s="1" t="s">
        <v>294</v>
      </c>
      <c r="U109" s="1" t="s">
        <v>1256</v>
      </c>
      <c r="V109" s="1" t="s">
        <v>64</v>
      </c>
      <c r="W109" s="1" t="s">
        <v>65</v>
      </c>
      <c r="X109" s="1" t="s">
        <v>66</v>
      </c>
      <c r="Y109" s="1" t="s">
        <v>63</v>
      </c>
      <c r="Z109" s="1" t="n">
        <v>1</v>
      </c>
      <c r="AA109" s="1" t="s">
        <v>89</v>
      </c>
      <c r="AB109" s="1" t="s">
        <v>68</v>
      </c>
      <c r="AC109" s="1" t="n">
        <v>1</v>
      </c>
      <c r="AD109" s="1" t="n">
        <v>1999</v>
      </c>
      <c r="AE109" s="1" t="s">
        <v>1257</v>
      </c>
      <c r="AF109" s="1" t="s">
        <v>1258</v>
      </c>
      <c r="AG109" s="1" t="s">
        <v>1259</v>
      </c>
      <c r="AH109" s="1" t="s">
        <v>1260</v>
      </c>
      <c r="AI109" s="1" t="n">
        <v>10</v>
      </c>
      <c r="AJ109" s="1" t="n">
        <v>14</v>
      </c>
      <c r="AK109" s="1" t="n">
        <v>11</v>
      </c>
      <c r="AL109" s="1" t="n">
        <v>13</v>
      </c>
      <c r="AM109" s="1" t="n">
        <v>13</v>
      </c>
      <c r="AN109" s="1" t="n">
        <v>327</v>
      </c>
      <c r="AO109" s="1" t="s">
        <v>646</v>
      </c>
      <c r="AP109" s="1" t="s">
        <v>646</v>
      </c>
      <c r="AQ109" s="1" t="n">
        <v>12</v>
      </c>
      <c r="AR109" s="1" t="n">
        <f aca="false">DATEDIF(E109,"31/12/2018","y")</f>
        <v>19</v>
      </c>
      <c r="AS109" s="1" t="n">
        <f aca="false">(AI109*6+AJ109*9+IF(AA109="Bien",30,IF(AA109="Abien",20,0))+IF(AR109&lt;20,10,0))*IF(Z109=1,1,IF(AC109=2,0.95,IF(AC109=3,0.9,0.85)))</f>
        <v>216</v>
      </c>
      <c r="AT109" s="1" t="n">
        <f aca="false">RANK(AS109,AS$2:AS$437,0)</f>
        <v>53</v>
      </c>
      <c r="AU109" s="1" t="e">
        <f aca="false">IF(O109="Première Session",100+Q109,Q109)</f>
        <v>#VALUE!</v>
      </c>
    </row>
    <row r="110" customFormat="false" ht="12.8" hidden="false" customHeight="false" outlineLevel="0" collapsed="false">
      <c r="A110" s="1" t="s">
        <v>1261</v>
      </c>
      <c r="B110" s="1" t="s">
        <v>1262</v>
      </c>
      <c r="C110" s="1" t="s">
        <v>1263</v>
      </c>
      <c r="D110" s="1" t="s">
        <v>1264</v>
      </c>
      <c r="E110" s="2" t="n">
        <v>34796</v>
      </c>
      <c r="F110" s="1" t="s">
        <v>80</v>
      </c>
      <c r="G110" s="1" t="s">
        <v>81</v>
      </c>
      <c r="H110" s="1" t="s">
        <v>53</v>
      </c>
      <c r="I110" s="1" t="s">
        <v>54</v>
      </c>
      <c r="J110" s="1" t="s">
        <v>55</v>
      </c>
      <c r="K110" s="1" t="s">
        <v>1265</v>
      </c>
      <c r="L110" s="1" t="s">
        <v>1266</v>
      </c>
      <c r="M110" s="1" t="n">
        <v>776168165</v>
      </c>
      <c r="N110" s="1" t="n">
        <v>13</v>
      </c>
      <c r="O110" s="1" t="s">
        <v>58</v>
      </c>
      <c r="P110" s="1" t="s">
        <v>59</v>
      </c>
      <c r="Q110" s="1" t="s">
        <v>1267</v>
      </c>
      <c r="R110" s="1" t="s">
        <v>61</v>
      </c>
      <c r="S110" s="1" t="n">
        <v>2018</v>
      </c>
      <c r="T110" s="1" t="s">
        <v>62</v>
      </c>
      <c r="U110" s="1" t="s">
        <v>1268</v>
      </c>
      <c r="V110" s="1" t="s">
        <v>64</v>
      </c>
      <c r="W110" s="1" t="s">
        <v>65</v>
      </c>
      <c r="X110" s="1" t="s">
        <v>492</v>
      </c>
      <c r="Y110" s="1" t="s">
        <v>491</v>
      </c>
      <c r="Z110" s="1" t="n">
        <v>4</v>
      </c>
      <c r="AA110" s="1" t="s">
        <v>67</v>
      </c>
      <c r="AB110" s="1" t="s">
        <v>68</v>
      </c>
      <c r="AC110" s="1" t="n">
        <v>1</v>
      </c>
      <c r="AD110" s="1" t="n">
        <v>1995</v>
      </c>
      <c r="AE110" s="1" t="s">
        <v>1112</v>
      </c>
      <c r="AF110" s="1" t="s">
        <v>193</v>
      </c>
      <c r="AG110" s="1" t="s">
        <v>999</v>
      </c>
      <c r="AH110" s="1" t="s">
        <v>830</v>
      </c>
      <c r="AI110" s="1" t="n">
        <v>10</v>
      </c>
      <c r="AJ110" s="1" t="n">
        <v>12</v>
      </c>
      <c r="AK110" s="1" t="n">
        <v>9</v>
      </c>
      <c r="AL110" s="1" t="n">
        <v>11</v>
      </c>
      <c r="AM110" s="1" t="n">
        <v>6</v>
      </c>
      <c r="AN110" s="1" t="n">
        <v>261</v>
      </c>
      <c r="AO110" s="1" t="s">
        <v>793</v>
      </c>
      <c r="AP110" s="1" t="s">
        <v>793</v>
      </c>
      <c r="AQ110" s="1" t="n">
        <v>10</v>
      </c>
      <c r="AR110" s="1" t="n">
        <f aca="false">DATEDIF(E110,"31/12/2018","y")</f>
        <v>23</v>
      </c>
      <c r="AS110" s="1" t="n">
        <f aca="false">(AI110*6+AJ110*9+IF(AA110="Bien",30,IF(AA110="Abien",20,0))+IF(AR110&lt;20,10,0))*IF(Z110=1,1,IF(AC110=2,0.95,IF(AC110=3,0.9,0.85)))</f>
        <v>142.8</v>
      </c>
      <c r="AT110" s="1" t="n">
        <f aca="false">RANK(AS110,AS$2:AS$437,0)</f>
        <v>322</v>
      </c>
      <c r="AU110" s="1" t="str">
        <f aca="false">IF(O110="Première Session",100+Q110,Q110)</f>
        <v>04.42</v>
      </c>
    </row>
    <row r="111" customFormat="false" ht="12.8" hidden="false" customHeight="false" outlineLevel="0" collapsed="false">
      <c r="A111" s="1" t="s">
        <v>1269</v>
      </c>
      <c r="B111" s="1" t="s">
        <v>1270</v>
      </c>
      <c r="C111" s="1" t="s">
        <v>1263</v>
      </c>
      <c r="D111" s="1" t="s">
        <v>1271</v>
      </c>
      <c r="E111" s="2" t="n">
        <v>35797</v>
      </c>
      <c r="F111" s="1" t="s">
        <v>1272</v>
      </c>
      <c r="G111" s="1" t="s">
        <v>52</v>
      </c>
      <c r="H111" s="1" t="s">
        <v>53</v>
      </c>
      <c r="I111" s="1" t="s">
        <v>54</v>
      </c>
      <c r="J111" s="1" t="s">
        <v>55</v>
      </c>
      <c r="K111" s="1" t="s">
        <v>1273</v>
      </c>
      <c r="L111" s="1" t="s">
        <v>1274</v>
      </c>
      <c r="M111" s="1" t="n">
        <v>781768381</v>
      </c>
      <c r="N111" s="1" t="n">
        <v>60</v>
      </c>
      <c r="O111" s="1" t="s">
        <v>58</v>
      </c>
      <c r="P111" s="1" t="s">
        <v>102</v>
      </c>
      <c r="Q111" s="1" t="s">
        <v>1275</v>
      </c>
      <c r="R111" s="1" t="s">
        <v>104</v>
      </c>
      <c r="S111" s="1" t="n">
        <v>2017</v>
      </c>
      <c r="T111" s="1" t="s">
        <v>62</v>
      </c>
      <c r="U111" s="1" t="s">
        <v>1074</v>
      </c>
      <c r="V111" s="1" t="s">
        <v>64</v>
      </c>
      <c r="W111" s="1" t="s">
        <v>86</v>
      </c>
      <c r="X111" s="1" t="s">
        <v>80</v>
      </c>
      <c r="Y111" s="1" t="s">
        <v>430</v>
      </c>
      <c r="Z111" s="1" t="n">
        <v>1</v>
      </c>
      <c r="AA111" s="1" t="s">
        <v>67</v>
      </c>
      <c r="AB111" s="1" t="s">
        <v>68</v>
      </c>
      <c r="AC111" s="1" t="n">
        <v>1</v>
      </c>
      <c r="AD111" s="1" t="n">
        <v>2009</v>
      </c>
      <c r="AE111" s="1" t="s">
        <v>838</v>
      </c>
      <c r="AF111" s="1" t="s">
        <v>1276</v>
      </c>
      <c r="AG111" s="1" t="s">
        <v>784</v>
      </c>
      <c r="AH111" s="1" t="s">
        <v>1277</v>
      </c>
      <c r="AI111" s="1" t="n">
        <v>13</v>
      </c>
      <c r="AJ111" s="1" t="n">
        <v>11</v>
      </c>
      <c r="AK111" s="1" t="n">
        <v>12</v>
      </c>
      <c r="AL111" s="1" t="n">
        <v>10</v>
      </c>
      <c r="AM111" s="1" t="n">
        <v>10</v>
      </c>
      <c r="AN111" s="1" t="n">
        <v>289</v>
      </c>
      <c r="AO111" s="1" t="s">
        <v>1278</v>
      </c>
      <c r="AP111" s="1" t="s">
        <v>1278</v>
      </c>
      <c r="AQ111" s="1" t="s">
        <v>820</v>
      </c>
      <c r="AR111" s="1" t="n">
        <f aca="false">DATEDIF(E111,"31/12/2018","y")</f>
        <v>20</v>
      </c>
      <c r="AS111" s="1" t="n">
        <f aca="false">(AI111*6+AJ111*9+IF(AA111="Bien",30,IF(AA111="Abien",20,0))+IF(AR111&lt;20,10,0))*IF(Z111=1,1,IF(AC111=2,0.95,IF(AC111=3,0.9,0.85)))</f>
        <v>177</v>
      </c>
      <c r="AT111" s="1" t="n">
        <f aca="false">RANK(AS111,AS$2:AS$437,0)</f>
        <v>168</v>
      </c>
      <c r="AU111" s="1" t="str">
        <f aca="false">IF(O111="Première Session",100+Q111,Q111)</f>
        <v>10.79</v>
      </c>
    </row>
    <row r="112" customFormat="false" ht="12.8" hidden="false" customHeight="false" outlineLevel="0" collapsed="false">
      <c r="A112" s="1" t="n">
        <v>201708174</v>
      </c>
      <c r="B112" s="1" t="s">
        <v>1279</v>
      </c>
      <c r="C112" s="1" t="s">
        <v>1280</v>
      </c>
      <c r="D112" s="1" t="s">
        <v>1174</v>
      </c>
      <c r="E112" s="2" t="n">
        <v>35867</v>
      </c>
      <c r="F112" s="1" t="s">
        <v>1281</v>
      </c>
      <c r="G112" s="1" t="s">
        <v>81</v>
      </c>
      <c r="H112" s="1" t="s">
        <v>53</v>
      </c>
      <c r="I112" s="1" t="s">
        <v>54</v>
      </c>
      <c r="J112" s="1" t="s">
        <v>55</v>
      </c>
      <c r="K112" s="1" t="s">
        <v>1282</v>
      </c>
      <c r="L112" s="1" t="s">
        <v>1283</v>
      </c>
      <c r="M112" s="1" t="n">
        <v>773760965</v>
      </c>
      <c r="N112" s="1" t="n">
        <v>48</v>
      </c>
      <c r="O112" s="1" t="s">
        <v>58</v>
      </c>
      <c r="P112" s="1" t="s">
        <v>59</v>
      </c>
      <c r="Q112" s="1" t="s">
        <v>1284</v>
      </c>
      <c r="R112" s="1" t="s">
        <v>123</v>
      </c>
      <c r="S112" s="1" t="n">
        <v>2017</v>
      </c>
      <c r="T112" s="1" t="s">
        <v>294</v>
      </c>
      <c r="U112" s="1" t="s">
        <v>1285</v>
      </c>
      <c r="V112" s="1" t="s">
        <v>64</v>
      </c>
      <c r="W112" s="1" t="s">
        <v>65</v>
      </c>
      <c r="X112" s="1" t="s">
        <v>66</v>
      </c>
      <c r="Y112" s="1" t="s">
        <v>63</v>
      </c>
      <c r="Z112" s="1" t="n">
        <v>1</v>
      </c>
      <c r="AA112" s="1" t="s">
        <v>67</v>
      </c>
      <c r="AB112" s="1" t="s">
        <v>68</v>
      </c>
      <c r="AC112" s="1" t="n">
        <v>1</v>
      </c>
      <c r="AD112" s="1" t="n">
        <v>1998</v>
      </c>
      <c r="AE112" s="1" t="s">
        <v>1286</v>
      </c>
      <c r="AF112" s="1" t="s">
        <v>1059</v>
      </c>
      <c r="AG112" s="1" t="s">
        <v>448</v>
      </c>
      <c r="AH112" s="1" t="s">
        <v>645</v>
      </c>
      <c r="AI112" s="1" t="n">
        <v>7</v>
      </c>
      <c r="AJ112" s="1" t="n">
        <v>10</v>
      </c>
      <c r="AK112" s="1" t="n">
        <v>16</v>
      </c>
      <c r="AL112" s="1" t="n">
        <v>6</v>
      </c>
      <c r="AM112" s="1" t="n">
        <v>9</v>
      </c>
      <c r="AN112" s="1" t="n">
        <v>277</v>
      </c>
      <c r="AO112" s="1" t="s">
        <v>624</v>
      </c>
      <c r="AP112" s="1" t="s">
        <v>624</v>
      </c>
      <c r="AQ112" s="1" t="s">
        <v>244</v>
      </c>
      <c r="AR112" s="1" t="n">
        <f aca="false">DATEDIF(E112,"31/12/2018","y")</f>
        <v>20</v>
      </c>
      <c r="AS112" s="1" t="n">
        <f aca="false">(AI112*6+AJ112*9+IF(AA112="Bien",30,IF(AA112="Abien",20,0))+IF(AR112&lt;20,10,0))*IF(Z112=1,1,IF(AC112=2,0.95,IF(AC112=3,0.9,0.85)))</f>
        <v>132</v>
      </c>
      <c r="AT112" s="1" t="n">
        <f aca="false">RANK(AS112,AS$2:AS$437,0)</f>
        <v>376</v>
      </c>
      <c r="AU112" s="1" t="str">
        <f aca="false">IF(O112="Première Session",100+Q112,Q112)</f>
        <v>08.20</v>
      </c>
    </row>
    <row r="113" customFormat="false" ht="12.8" hidden="false" customHeight="false" outlineLevel="0" collapsed="false">
      <c r="A113" s="1" t="s">
        <v>1287</v>
      </c>
      <c r="B113" s="1" t="s">
        <v>1288</v>
      </c>
      <c r="C113" s="1" t="s">
        <v>1280</v>
      </c>
      <c r="D113" s="1" t="s">
        <v>1289</v>
      </c>
      <c r="E113" s="2" t="n">
        <v>35234</v>
      </c>
      <c r="F113" s="1" t="s">
        <v>66</v>
      </c>
      <c r="G113" s="1" t="s">
        <v>81</v>
      </c>
      <c r="H113" s="1" t="s">
        <v>53</v>
      </c>
      <c r="I113" s="1" t="s">
        <v>54</v>
      </c>
      <c r="J113" s="1" t="s">
        <v>55</v>
      </c>
      <c r="K113" s="1" t="s">
        <v>1290</v>
      </c>
      <c r="L113" s="1" t="s">
        <v>1291</v>
      </c>
      <c r="M113" s="1" t="n">
        <v>773086031</v>
      </c>
      <c r="N113" s="1" t="n">
        <v>60</v>
      </c>
      <c r="O113" s="1" t="s">
        <v>58</v>
      </c>
      <c r="P113" s="1" t="s">
        <v>102</v>
      </c>
      <c r="Q113" s="1" t="s">
        <v>704</v>
      </c>
      <c r="R113" s="1" t="s">
        <v>104</v>
      </c>
      <c r="S113" s="1" t="n">
        <v>2018</v>
      </c>
      <c r="T113" s="1" t="s">
        <v>62</v>
      </c>
      <c r="U113" s="1" t="s">
        <v>1033</v>
      </c>
      <c r="V113" s="1" t="s">
        <v>64</v>
      </c>
      <c r="W113" s="1" t="s">
        <v>65</v>
      </c>
      <c r="X113" s="1" t="s">
        <v>621</v>
      </c>
      <c r="Y113" s="1" t="s">
        <v>553</v>
      </c>
      <c r="Z113" s="1" t="n">
        <v>2</v>
      </c>
      <c r="AA113" s="1" t="s">
        <v>67</v>
      </c>
      <c r="AB113" s="1" t="s">
        <v>68</v>
      </c>
      <c r="AC113" s="1" t="n">
        <v>1</v>
      </c>
      <c r="AD113" s="1" t="n">
        <v>2012</v>
      </c>
      <c r="AE113" s="1" t="s">
        <v>836</v>
      </c>
      <c r="AF113" s="1" t="s">
        <v>1112</v>
      </c>
      <c r="AG113" s="1" t="s">
        <v>1292</v>
      </c>
      <c r="AH113" s="1" t="s">
        <v>1223</v>
      </c>
      <c r="AI113" s="1" t="n">
        <v>17</v>
      </c>
      <c r="AJ113" s="1" t="n">
        <v>15</v>
      </c>
      <c r="AK113" s="1" t="n">
        <v>6</v>
      </c>
      <c r="AL113" s="1" t="n">
        <v>6</v>
      </c>
      <c r="AM113" s="1" t="n">
        <v>9</v>
      </c>
      <c r="AN113" s="1" t="n">
        <v>274</v>
      </c>
      <c r="AO113" s="1" t="s">
        <v>229</v>
      </c>
      <c r="AP113" s="1" t="s">
        <v>229</v>
      </c>
      <c r="AQ113" s="1" t="s">
        <v>634</v>
      </c>
      <c r="AR113" s="1" t="n">
        <f aca="false">DATEDIF(E113,"31/12/2018","y")</f>
        <v>22</v>
      </c>
      <c r="AS113" s="1" t="n">
        <f aca="false">(AI113*6+AJ113*9+IF(AA113="Bien",30,IF(AA113="Abien",20,0))+IF(AR113&lt;20,10,0))*IF(Z113=1,1,IF(AC113=2,0.95,IF(AC113=3,0.9,0.85)))</f>
        <v>201.45</v>
      </c>
      <c r="AT113" s="1" t="n">
        <f aca="false">RANK(AS113,AS$2:AS$437,0)</f>
        <v>93</v>
      </c>
      <c r="AU113" s="1" t="str">
        <f aca="false">IF(O113="Première Session",100+Q113,Q113)</f>
        <v>10.77</v>
      </c>
    </row>
    <row r="114" customFormat="false" ht="12.8" hidden="false" customHeight="false" outlineLevel="0" collapsed="false">
      <c r="A114" s="1" t="s">
        <v>1293</v>
      </c>
      <c r="B114" s="1" t="s">
        <v>1294</v>
      </c>
      <c r="C114" s="1" t="s">
        <v>1280</v>
      </c>
      <c r="D114" s="1" t="s">
        <v>1295</v>
      </c>
      <c r="E114" s="2" t="n">
        <v>36492</v>
      </c>
      <c r="F114" s="1" t="s">
        <v>814</v>
      </c>
      <c r="G114" s="1" t="s">
        <v>81</v>
      </c>
      <c r="H114" s="1" t="s">
        <v>53</v>
      </c>
      <c r="I114" s="1" t="s">
        <v>54</v>
      </c>
      <c r="J114" s="1" t="s">
        <v>119</v>
      </c>
      <c r="K114" s="1" t="s">
        <v>1296</v>
      </c>
      <c r="L114" s="1" t="s">
        <v>1297</v>
      </c>
      <c r="M114" s="1" t="n">
        <v>778226830</v>
      </c>
      <c r="N114" s="1" t="n">
        <v>60</v>
      </c>
      <c r="O114" s="1" t="s">
        <v>200</v>
      </c>
      <c r="P114" s="1" t="s">
        <v>382</v>
      </c>
      <c r="Q114" s="1" t="s">
        <v>159</v>
      </c>
      <c r="R114" s="1" t="s">
        <v>104</v>
      </c>
      <c r="S114" s="1" t="n">
        <v>2018</v>
      </c>
      <c r="T114" s="1" t="s">
        <v>294</v>
      </c>
      <c r="U114" s="1" t="s">
        <v>815</v>
      </c>
      <c r="V114" s="1" t="s">
        <v>64</v>
      </c>
      <c r="W114" s="1" t="s">
        <v>125</v>
      </c>
      <c r="X114" s="1" t="s">
        <v>814</v>
      </c>
      <c r="Y114" s="1" t="s">
        <v>815</v>
      </c>
      <c r="Z114" s="1" t="n">
        <v>1</v>
      </c>
      <c r="AA114" s="1" t="s">
        <v>67</v>
      </c>
      <c r="AB114" s="1" t="s">
        <v>68</v>
      </c>
      <c r="AC114" s="1" t="n">
        <v>1</v>
      </c>
      <c r="AD114" s="1" t="n">
        <v>1999</v>
      </c>
      <c r="AE114" s="1" t="s">
        <v>1298</v>
      </c>
      <c r="AF114" s="1" t="s">
        <v>1299</v>
      </c>
      <c r="AG114" s="1" t="s">
        <v>448</v>
      </c>
      <c r="AH114" s="1" t="s">
        <v>1300</v>
      </c>
      <c r="AI114" s="1" t="n">
        <v>10</v>
      </c>
      <c r="AJ114" s="1" t="n">
        <v>11</v>
      </c>
      <c r="AK114" s="1" t="n">
        <v>7</v>
      </c>
      <c r="AL114" s="1" t="n">
        <v>10</v>
      </c>
      <c r="AM114" s="1" t="n">
        <v>12</v>
      </c>
      <c r="AN114" s="1" t="n">
        <v>285</v>
      </c>
      <c r="AO114" s="1" t="s">
        <v>1075</v>
      </c>
      <c r="AP114" s="1" t="s">
        <v>1075</v>
      </c>
      <c r="AQ114" s="1" t="s">
        <v>271</v>
      </c>
      <c r="AR114" s="1" t="n">
        <f aca="false">DATEDIF(E114,"31/12/2018","y")</f>
        <v>19</v>
      </c>
      <c r="AS114" s="1" t="n">
        <f aca="false">(AI114*6+AJ114*9+IF(AA114="Bien",30,IF(AA114="Abien",20,0))+IF(AR114&lt;20,10,0))*IF(Z114=1,1,IF(AC114=2,0.95,IF(AC114=3,0.9,0.85)))</f>
        <v>169</v>
      </c>
      <c r="AT114" s="1" t="n">
        <f aca="false">RANK(AS114,AS$2:AS$437,0)</f>
        <v>193</v>
      </c>
      <c r="AU114" s="1" t="e">
        <f aca="false">IF(O114="Première Session",100+Q114,Q114)</f>
        <v>#VALUE!</v>
      </c>
    </row>
    <row r="115" customFormat="false" ht="12.8" hidden="false" customHeight="false" outlineLevel="0" collapsed="false">
      <c r="A115" s="1" t="s">
        <v>1301</v>
      </c>
      <c r="B115" s="1" t="s">
        <v>1302</v>
      </c>
      <c r="C115" s="1" t="s">
        <v>1303</v>
      </c>
      <c r="D115" s="1" t="s">
        <v>1304</v>
      </c>
      <c r="E115" s="2" t="n">
        <v>36693</v>
      </c>
      <c r="F115" s="1" t="s">
        <v>525</v>
      </c>
      <c r="G115" s="1" t="s">
        <v>81</v>
      </c>
      <c r="H115" s="1" t="s">
        <v>53</v>
      </c>
      <c r="I115" s="1" t="s">
        <v>54</v>
      </c>
      <c r="J115" s="1" t="s">
        <v>354</v>
      </c>
      <c r="K115" s="1" t="s">
        <v>1305</v>
      </c>
      <c r="L115" s="1" t="s">
        <v>1306</v>
      </c>
      <c r="M115" s="1" t="n">
        <v>782010363</v>
      </c>
      <c r="N115" s="1" t="n">
        <v>60</v>
      </c>
      <c r="O115" s="1" t="s">
        <v>200</v>
      </c>
      <c r="P115" s="1" t="s">
        <v>102</v>
      </c>
      <c r="Q115" s="1" t="s">
        <v>794</v>
      </c>
      <c r="R115" s="1" t="s">
        <v>104</v>
      </c>
      <c r="S115" s="1" t="n">
        <v>2018</v>
      </c>
      <c r="T115" s="1" t="s">
        <v>294</v>
      </c>
      <c r="U115" s="1" t="s">
        <v>1307</v>
      </c>
      <c r="V115" s="1" t="s">
        <v>64</v>
      </c>
      <c r="W115" s="1" t="s">
        <v>358</v>
      </c>
      <c r="X115" s="1" t="s">
        <v>729</v>
      </c>
      <c r="Y115" s="1" t="s">
        <v>1308</v>
      </c>
      <c r="Z115" s="1" t="n">
        <v>1</v>
      </c>
      <c r="AA115" s="1" t="s">
        <v>67</v>
      </c>
      <c r="AB115" s="1" t="s">
        <v>68</v>
      </c>
      <c r="AC115" s="1" t="n">
        <v>2</v>
      </c>
      <c r="AD115" s="1" t="n">
        <v>2011</v>
      </c>
      <c r="AE115" s="1" t="s">
        <v>1066</v>
      </c>
      <c r="AF115" s="1" t="s">
        <v>420</v>
      </c>
      <c r="AG115" s="1" t="s">
        <v>1084</v>
      </c>
      <c r="AH115" s="1" t="s">
        <v>1309</v>
      </c>
      <c r="AI115" s="1" t="n">
        <v>5</v>
      </c>
      <c r="AJ115" s="1" t="n">
        <v>11</v>
      </c>
      <c r="AK115" s="1" t="n">
        <v>11</v>
      </c>
      <c r="AL115" s="1" t="n">
        <v>5</v>
      </c>
      <c r="AM115" s="1" t="n">
        <v>6</v>
      </c>
      <c r="AN115" s="1" t="n">
        <v>221</v>
      </c>
      <c r="AO115" s="1" t="s">
        <v>228</v>
      </c>
      <c r="AP115" s="1" t="s">
        <v>1310</v>
      </c>
      <c r="AQ115" s="1" t="s">
        <v>190</v>
      </c>
      <c r="AR115" s="1" t="n">
        <f aca="false">DATEDIF(E115,"31/12/2018","y")</f>
        <v>18</v>
      </c>
      <c r="AS115" s="1" t="n">
        <f aca="false">(AI115*6+AJ115*9+IF(AA115="Bien",30,IF(AA115="Abien",20,0))+IF(AR115&lt;20,10,0))*IF(Z115=1,1,IF(AC115=2,0.95,IF(AC115=3,0.9,0.85)))</f>
        <v>139</v>
      </c>
      <c r="AT115" s="1" t="n">
        <f aca="false">RANK(AS115,AS$2:AS$437,0)</f>
        <v>343</v>
      </c>
      <c r="AU115" s="1" t="e">
        <f aca="false">IF(O115="Première Session",100+Q115,Q115)</f>
        <v>#VALUE!</v>
      </c>
    </row>
    <row r="116" customFormat="false" ht="12.8" hidden="false" customHeight="false" outlineLevel="0" collapsed="false">
      <c r="A116" s="1" t="s">
        <v>1311</v>
      </c>
      <c r="B116" s="1" t="s">
        <v>1312</v>
      </c>
      <c r="C116" s="1" t="s">
        <v>1303</v>
      </c>
      <c r="D116" s="1" t="s">
        <v>1313</v>
      </c>
      <c r="E116" s="2" t="n">
        <v>34696</v>
      </c>
      <c r="F116" s="1" t="s">
        <v>1314</v>
      </c>
      <c r="G116" s="1" t="s">
        <v>81</v>
      </c>
      <c r="H116" s="1" t="s">
        <v>53</v>
      </c>
      <c r="I116" s="1" t="s">
        <v>54</v>
      </c>
      <c r="J116" s="1" t="s">
        <v>354</v>
      </c>
      <c r="K116" s="1" t="s">
        <v>1315</v>
      </c>
      <c r="L116" s="1" t="s">
        <v>1316</v>
      </c>
      <c r="M116" s="1" t="n">
        <v>783686673</v>
      </c>
      <c r="N116" s="1" t="n">
        <v>50</v>
      </c>
      <c r="O116" s="1" t="s">
        <v>58</v>
      </c>
      <c r="P116" s="1" t="s">
        <v>59</v>
      </c>
      <c r="Q116" s="1" t="s">
        <v>1317</v>
      </c>
      <c r="R116" s="1" t="s">
        <v>123</v>
      </c>
      <c r="S116" s="1" t="n">
        <v>2017</v>
      </c>
      <c r="T116" s="1" t="s">
        <v>62</v>
      </c>
      <c r="U116" s="1" t="s">
        <v>1318</v>
      </c>
      <c r="V116" s="1" t="s">
        <v>64</v>
      </c>
      <c r="W116" s="1" t="s">
        <v>358</v>
      </c>
      <c r="X116" s="1" t="s">
        <v>1319</v>
      </c>
      <c r="Y116" s="1" t="s">
        <v>1318</v>
      </c>
      <c r="Z116" s="1" t="n">
        <v>2</v>
      </c>
      <c r="AA116" s="1" t="s">
        <v>67</v>
      </c>
      <c r="AB116" s="1" t="s">
        <v>68</v>
      </c>
      <c r="AC116" s="1" t="n">
        <v>1</v>
      </c>
      <c r="AD116" s="1" t="n">
        <v>2002</v>
      </c>
      <c r="AE116" s="1" t="s">
        <v>1320</v>
      </c>
      <c r="AF116" s="1" t="s">
        <v>161</v>
      </c>
      <c r="AG116" s="1" t="s">
        <v>1321</v>
      </c>
      <c r="AH116" s="1" t="s">
        <v>740</v>
      </c>
      <c r="AI116" s="1" t="n">
        <v>17</v>
      </c>
      <c r="AJ116" s="1" t="n">
        <v>12</v>
      </c>
      <c r="AK116" s="1" t="n">
        <v>12</v>
      </c>
      <c r="AL116" s="1" t="n">
        <v>5</v>
      </c>
      <c r="AM116" s="1" t="n">
        <v>5</v>
      </c>
      <c r="AN116" s="1" t="n">
        <v>275</v>
      </c>
      <c r="AO116" s="1" t="s">
        <v>144</v>
      </c>
      <c r="AP116" s="1" t="s">
        <v>144</v>
      </c>
      <c r="AQ116" s="1" t="s">
        <v>285</v>
      </c>
      <c r="AR116" s="1" t="n">
        <f aca="false">DATEDIF(E116,"31/12/2018","y")</f>
        <v>24</v>
      </c>
      <c r="AS116" s="1" t="n">
        <f aca="false">(AI116*6+AJ116*9+IF(AA116="Bien",30,IF(AA116="Abien",20,0))+IF(AR116&lt;20,10,0))*IF(Z116=1,1,IF(AC116=2,0.95,IF(AC116=3,0.9,0.85)))</f>
        <v>178.5</v>
      </c>
      <c r="AT116" s="1" t="n">
        <f aca="false">RANK(AS116,AS$2:AS$437,0)</f>
        <v>156</v>
      </c>
      <c r="AU116" s="1" t="str">
        <f aca="false">IF(O116="Première Session",100+Q116,Q116)</f>
        <v>09.20</v>
      </c>
    </row>
    <row r="117" customFormat="false" ht="12.8" hidden="false" customHeight="false" outlineLevel="0" collapsed="false">
      <c r="A117" s="1" t="s">
        <v>1322</v>
      </c>
      <c r="B117" s="1" t="s">
        <v>1323</v>
      </c>
      <c r="C117" s="1" t="s">
        <v>1324</v>
      </c>
      <c r="D117" s="1" t="s">
        <v>985</v>
      </c>
      <c r="E117" s="2" t="n">
        <v>36210</v>
      </c>
      <c r="F117" s="1" t="s">
        <v>525</v>
      </c>
      <c r="G117" s="1" t="s">
        <v>81</v>
      </c>
      <c r="H117" s="1" t="s">
        <v>53</v>
      </c>
      <c r="I117" s="1" t="s">
        <v>54</v>
      </c>
      <c r="J117" s="1" t="s">
        <v>354</v>
      </c>
      <c r="K117" s="1" t="s">
        <v>1325</v>
      </c>
      <c r="L117" s="1" t="s">
        <v>1326</v>
      </c>
      <c r="M117" s="1" t="n">
        <v>760289421</v>
      </c>
      <c r="N117" s="1" t="n">
        <v>60</v>
      </c>
      <c r="O117" s="1" t="s">
        <v>200</v>
      </c>
      <c r="P117" s="1" t="s">
        <v>102</v>
      </c>
      <c r="Q117" s="1" t="s">
        <v>1327</v>
      </c>
      <c r="R117" s="1" t="s">
        <v>104</v>
      </c>
      <c r="S117" s="1" t="n">
        <v>2018</v>
      </c>
      <c r="T117" s="1" t="s">
        <v>294</v>
      </c>
      <c r="U117" s="1" t="s">
        <v>1307</v>
      </c>
      <c r="V117" s="1" t="s">
        <v>64</v>
      </c>
      <c r="W117" s="1" t="s">
        <v>358</v>
      </c>
      <c r="X117" s="1" t="s">
        <v>729</v>
      </c>
      <c r="Y117" s="1" t="s">
        <v>1308</v>
      </c>
      <c r="Z117" s="1" t="n">
        <v>1</v>
      </c>
      <c r="AA117" s="1" t="s">
        <v>89</v>
      </c>
      <c r="AB117" s="1" t="s">
        <v>68</v>
      </c>
      <c r="AC117" s="1" t="n">
        <v>1</v>
      </c>
      <c r="AD117" s="1" t="n">
        <v>1999</v>
      </c>
      <c r="AE117" s="1" t="s">
        <v>1328</v>
      </c>
      <c r="AF117" s="1" t="s">
        <v>1329</v>
      </c>
      <c r="AG117" s="1" t="s">
        <v>1330</v>
      </c>
      <c r="AH117" s="1" t="s">
        <v>915</v>
      </c>
      <c r="AI117" s="1" t="n">
        <v>17</v>
      </c>
      <c r="AJ117" s="1" t="n">
        <v>11</v>
      </c>
      <c r="AK117" s="1" t="n">
        <v>13</v>
      </c>
      <c r="AL117" s="1" t="n">
        <v>13</v>
      </c>
      <c r="AM117" s="1" t="n">
        <v>8</v>
      </c>
      <c r="AN117" s="1" t="n">
        <v>348</v>
      </c>
      <c r="AO117" s="1" t="s">
        <v>1331</v>
      </c>
      <c r="AP117" s="1" t="s">
        <v>1331</v>
      </c>
      <c r="AQ117" s="1" t="n">
        <v>14</v>
      </c>
      <c r="AR117" s="1" t="n">
        <f aca="false">DATEDIF(E117,"31/12/2018","y")</f>
        <v>19</v>
      </c>
      <c r="AS117" s="1" t="n">
        <f aca="false">(AI117*6+AJ117*9+IF(AA117="Bien",30,IF(AA117="Abien",20,0))+IF(AR117&lt;20,10,0))*IF(Z117=1,1,IF(AC117=2,0.95,IF(AC117=3,0.9,0.85)))</f>
        <v>231</v>
      </c>
      <c r="AT117" s="1" t="n">
        <f aca="false">RANK(AS117,AS$2:AS$437,0)</f>
        <v>28</v>
      </c>
      <c r="AU117" s="1" t="e">
        <f aca="false">IF(O117="Première Session",100+Q117,Q117)</f>
        <v>#VALUE!</v>
      </c>
    </row>
    <row r="118" customFormat="false" ht="12.8" hidden="false" customHeight="false" outlineLevel="0" collapsed="false">
      <c r="A118" s="1" t="s">
        <v>1332</v>
      </c>
      <c r="B118" s="1" t="s">
        <v>1333</v>
      </c>
      <c r="C118" s="1" t="s">
        <v>1334</v>
      </c>
      <c r="D118" s="1" t="s">
        <v>1335</v>
      </c>
      <c r="E118" s="2" t="n">
        <v>36272</v>
      </c>
      <c r="F118" s="1" t="s">
        <v>80</v>
      </c>
      <c r="G118" s="1" t="s">
        <v>81</v>
      </c>
      <c r="H118" s="1" t="s">
        <v>53</v>
      </c>
      <c r="I118" s="1" t="s">
        <v>54</v>
      </c>
      <c r="J118" s="1" t="s">
        <v>55</v>
      </c>
      <c r="K118" s="1" t="s">
        <v>1336</v>
      </c>
      <c r="L118" s="1" t="s">
        <v>1337</v>
      </c>
      <c r="M118" s="1" t="n">
        <v>781365945</v>
      </c>
      <c r="N118" s="1" t="n">
        <v>43</v>
      </c>
      <c r="O118" s="1" t="s">
        <v>58</v>
      </c>
      <c r="P118" s="1" t="s">
        <v>59</v>
      </c>
      <c r="Q118" s="1" t="s">
        <v>237</v>
      </c>
      <c r="R118" s="1" t="s">
        <v>123</v>
      </c>
      <c r="S118" s="1" t="n">
        <v>2018</v>
      </c>
      <c r="T118" s="1" t="s">
        <v>294</v>
      </c>
      <c r="U118" s="1" t="s">
        <v>1338</v>
      </c>
      <c r="V118" s="1" t="s">
        <v>64</v>
      </c>
      <c r="W118" s="1" t="s">
        <v>86</v>
      </c>
      <c r="X118" s="1" t="s">
        <v>80</v>
      </c>
      <c r="Y118" s="1" t="s">
        <v>430</v>
      </c>
      <c r="Z118" s="1" t="n">
        <v>1</v>
      </c>
      <c r="AA118" s="1" t="s">
        <v>67</v>
      </c>
      <c r="AB118" s="1" t="s">
        <v>68</v>
      </c>
      <c r="AC118" s="1" t="n">
        <v>1</v>
      </c>
      <c r="AD118" s="1" t="n">
        <v>1999</v>
      </c>
      <c r="AE118" s="1" t="s">
        <v>1339</v>
      </c>
      <c r="AF118" s="1" t="s">
        <v>1340</v>
      </c>
      <c r="AG118" s="1" t="s">
        <v>1341</v>
      </c>
      <c r="AH118" s="1" t="s">
        <v>1342</v>
      </c>
      <c r="AI118" s="1" t="n">
        <v>11</v>
      </c>
      <c r="AJ118" s="1" t="n">
        <v>12</v>
      </c>
      <c r="AK118" s="1" t="n">
        <v>8</v>
      </c>
      <c r="AL118" s="1" t="n">
        <v>7</v>
      </c>
      <c r="AM118" s="1" t="n">
        <v>13</v>
      </c>
      <c r="AN118" s="1" t="n">
        <v>292</v>
      </c>
      <c r="AO118" s="1" t="s">
        <v>686</v>
      </c>
      <c r="AP118" s="1" t="s">
        <v>686</v>
      </c>
      <c r="AQ118" s="1" t="s">
        <v>190</v>
      </c>
      <c r="AR118" s="1" t="n">
        <f aca="false">DATEDIF(E118,"31/12/2018","y")</f>
        <v>19</v>
      </c>
      <c r="AS118" s="1" t="n">
        <f aca="false">(AI118*6+AJ118*9+IF(AA118="Bien",30,IF(AA118="Abien",20,0))+IF(AR118&lt;20,10,0))*IF(Z118=1,1,IF(AC118=2,0.95,IF(AC118=3,0.9,0.85)))</f>
        <v>184</v>
      </c>
      <c r="AT118" s="1" t="n">
        <f aca="false">RANK(AS118,AS$2:AS$437,0)</f>
        <v>139</v>
      </c>
      <c r="AU118" s="1" t="str">
        <f aca="false">IF(O118="Première Session",100+Q118,Q118)</f>
        <v>09.53</v>
      </c>
    </row>
    <row r="119" customFormat="false" ht="12.8" hidden="false" customHeight="false" outlineLevel="0" collapsed="false">
      <c r="A119" s="1" t="s">
        <v>1343</v>
      </c>
      <c r="B119" s="1" t="s">
        <v>1344</v>
      </c>
      <c r="C119" s="1" t="s">
        <v>1345</v>
      </c>
      <c r="D119" s="1" t="s">
        <v>1346</v>
      </c>
      <c r="E119" s="2" t="n">
        <v>36222</v>
      </c>
      <c r="F119" s="1" t="s">
        <v>1347</v>
      </c>
      <c r="G119" s="1" t="s">
        <v>52</v>
      </c>
      <c r="H119" s="1" t="s">
        <v>53</v>
      </c>
      <c r="I119" s="1" t="s">
        <v>54</v>
      </c>
      <c r="J119" s="1" t="s">
        <v>182</v>
      </c>
      <c r="K119" s="1" t="s">
        <v>1348</v>
      </c>
      <c r="L119" s="1" t="s">
        <v>1349</v>
      </c>
      <c r="M119" s="1" t="n">
        <v>779346051</v>
      </c>
      <c r="N119" s="1" t="n">
        <v>0</v>
      </c>
      <c r="O119" s="1" t="s">
        <v>58</v>
      </c>
      <c r="P119" s="1" t="s">
        <v>59</v>
      </c>
      <c r="Q119" s="1" t="s">
        <v>1350</v>
      </c>
      <c r="R119" s="1" t="s">
        <v>61</v>
      </c>
      <c r="S119" s="1" t="n">
        <v>2018</v>
      </c>
      <c r="T119" s="1" t="s">
        <v>62</v>
      </c>
      <c r="U119" s="1" t="s">
        <v>1351</v>
      </c>
      <c r="V119" s="1" t="s">
        <v>64</v>
      </c>
      <c r="W119" s="1" t="s">
        <v>444</v>
      </c>
      <c r="X119" s="1" t="s">
        <v>1352</v>
      </c>
      <c r="Y119" s="1" t="s">
        <v>1351</v>
      </c>
      <c r="Z119" s="1" t="n">
        <v>1</v>
      </c>
      <c r="AA119" s="1" t="s">
        <v>67</v>
      </c>
      <c r="AB119" s="1" t="s">
        <v>68</v>
      </c>
      <c r="AC119" s="1" t="n">
        <v>2</v>
      </c>
      <c r="AD119" s="1" t="n">
        <v>1999</v>
      </c>
      <c r="AE119" s="1" t="s">
        <v>1353</v>
      </c>
      <c r="AF119" s="1" t="s">
        <v>1354</v>
      </c>
      <c r="AG119" s="1" t="s">
        <v>927</v>
      </c>
      <c r="AH119" s="1" t="s">
        <v>704</v>
      </c>
      <c r="AI119" s="1" t="n">
        <v>8</v>
      </c>
      <c r="AJ119" s="1" t="n">
        <v>9</v>
      </c>
      <c r="AK119" s="1" t="n">
        <v>13</v>
      </c>
      <c r="AL119" s="1" t="n">
        <v>12</v>
      </c>
      <c r="AM119" s="1" t="n">
        <v>11</v>
      </c>
      <c r="AN119" s="1" t="n">
        <v>233</v>
      </c>
      <c r="AO119" s="1" t="s">
        <v>1355</v>
      </c>
      <c r="AP119" s="1" t="s">
        <v>878</v>
      </c>
      <c r="AQ119" s="1" t="s">
        <v>495</v>
      </c>
      <c r="AR119" s="1" t="n">
        <f aca="false">DATEDIF(E119,"31/12/2018","y")</f>
        <v>19</v>
      </c>
      <c r="AS119" s="1" t="n">
        <f aca="false">(AI119*6+AJ119*9+IF(AA119="Bien",30,IF(AA119="Abien",20,0))+IF(AR119&lt;20,10,0))*IF(Z119=1,1,IF(AC119=2,0.95,IF(AC119=3,0.9,0.85)))</f>
        <v>139</v>
      </c>
      <c r="AT119" s="1" t="n">
        <f aca="false">RANK(AS119,AS$2:AS$437,0)</f>
        <v>343</v>
      </c>
      <c r="AU119" s="1" t="str">
        <f aca="false">IF(O119="Première Session",100+Q119,Q119)</f>
        <v>01.12</v>
      </c>
    </row>
    <row r="120" customFormat="false" ht="12.8" hidden="false" customHeight="false" outlineLevel="0" collapsed="false">
      <c r="A120" s="1" t="s">
        <v>1356</v>
      </c>
      <c r="B120" s="1" t="s">
        <v>1357</v>
      </c>
      <c r="C120" s="1" t="s">
        <v>1345</v>
      </c>
      <c r="D120" s="1" t="s">
        <v>1358</v>
      </c>
      <c r="E120" s="2" t="n">
        <v>36136</v>
      </c>
      <c r="F120" s="1" t="s">
        <v>1359</v>
      </c>
      <c r="G120" s="1" t="s">
        <v>81</v>
      </c>
      <c r="H120" s="1" t="s">
        <v>53</v>
      </c>
      <c r="I120" s="1" t="s">
        <v>54</v>
      </c>
      <c r="J120" s="1" t="s">
        <v>166</v>
      </c>
      <c r="K120" s="1" t="s">
        <v>1360</v>
      </c>
      <c r="L120" s="1" t="s">
        <v>1361</v>
      </c>
      <c r="M120" s="1" t="n">
        <v>782734824</v>
      </c>
      <c r="N120" s="1" t="n">
        <v>40</v>
      </c>
      <c r="O120" s="1" t="s">
        <v>58</v>
      </c>
      <c r="P120" s="1" t="s">
        <v>59</v>
      </c>
      <c r="Q120" s="1" t="s">
        <v>1362</v>
      </c>
      <c r="R120" s="1" t="s">
        <v>61</v>
      </c>
      <c r="S120" s="1" t="n">
        <v>2017</v>
      </c>
      <c r="T120" s="1" t="s">
        <v>294</v>
      </c>
      <c r="U120" s="1" t="s">
        <v>1363</v>
      </c>
      <c r="V120" s="1" t="s">
        <v>64</v>
      </c>
      <c r="W120" s="1" t="s">
        <v>308</v>
      </c>
      <c r="X120" s="1" t="s">
        <v>1364</v>
      </c>
      <c r="Y120" s="1" t="s">
        <v>1365</v>
      </c>
      <c r="Z120" s="1" t="n">
        <v>1</v>
      </c>
      <c r="AA120" s="1" t="s">
        <v>67</v>
      </c>
      <c r="AB120" s="1" t="s">
        <v>68</v>
      </c>
      <c r="AC120" s="1" t="n">
        <v>2</v>
      </c>
      <c r="AD120" s="1" t="n">
        <v>2010</v>
      </c>
      <c r="AE120" s="1" t="s">
        <v>1366</v>
      </c>
      <c r="AF120" s="1" t="s">
        <v>142</v>
      </c>
      <c r="AG120" s="1" t="s">
        <v>1367</v>
      </c>
      <c r="AH120" s="1" t="s">
        <v>1368</v>
      </c>
      <c r="AI120" s="1" t="n">
        <v>11</v>
      </c>
      <c r="AJ120" s="1" t="n">
        <v>10</v>
      </c>
      <c r="AK120" s="1" t="n">
        <v>6</v>
      </c>
      <c r="AL120" s="1" t="n">
        <v>4</v>
      </c>
      <c r="AM120" s="1" t="n">
        <v>6</v>
      </c>
      <c r="AN120" s="1" t="n">
        <v>240</v>
      </c>
      <c r="AO120" s="1" t="s">
        <v>1369</v>
      </c>
      <c r="AP120" s="1" t="s">
        <v>686</v>
      </c>
      <c r="AQ120" s="1" t="n">
        <v>13</v>
      </c>
      <c r="AR120" s="1" t="n">
        <f aca="false">DATEDIF(E120,"31/12/2018","y")</f>
        <v>20</v>
      </c>
      <c r="AS120" s="1" t="n">
        <f aca="false">(AI120*6+AJ120*9+IF(AA120="Bien",30,IF(AA120="Abien",20,0))+IF(AR120&lt;20,10,0))*IF(Z120=1,1,IF(AC120=2,0.95,IF(AC120=3,0.9,0.85)))</f>
        <v>156</v>
      </c>
      <c r="AT120" s="1" t="n">
        <f aca="false">RANK(AS120,AS$2:AS$437,0)</f>
        <v>256</v>
      </c>
      <c r="AU120" s="1" t="str">
        <f aca="false">IF(O120="Première Session",100+Q120,Q120)</f>
        <v>09.25</v>
      </c>
    </row>
    <row r="121" customFormat="false" ht="12.8" hidden="false" customHeight="false" outlineLevel="0" collapsed="false">
      <c r="A121" s="1" t="s">
        <v>1370</v>
      </c>
      <c r="B121" s="1" t="s">
        <v>1371</v>
      </c>
      <c r="C121" s="1" t="s">
        <v>1345</v>
      </c>
      <c r="D121" s="1" t="s">
        <v>1372</v>
      </c>
      <c r="E121" s="2" t="n">
        <v>35116</v>
      </c>
      <c r="F121" s="1" t="s">
        <v>187</v>
      </c>
      <c r="G121" s="1" t="s">
        <v>81</v>
      </c>
      <c r="H121" s="1" t="s">
        <v>53</v>
      </c>
      <c r="I121" s="1" t="s">
        <v>54</v>
      </c>
      <c r="J121" s="1" t="s">
        <v>119</v>
      </c>
      <c r="K121" s="1" t="s">
        <v>1373</v>
      </c>
      <c r="L121" s="1" t="s">
        <v>1374</v>
      </c>
      <c r="M121" s="1" t="n">
        <v>784587016</v>
      </c>
      <c r="N121" s="1" t="n">
        <v>60</v>
      </c>
      <c r="O121" s="1" t="s">
        <v>200</v>
      </c>
      <c r="P121" s="1" t="s">
        <v>102</v>
      </c>
      <c r="Q121" s="1" t="s">
        <v>721</v>
      </c>
      <c r="R121" s="1" t="s">
        <v>104</v>
      </c>
      <c r="S121" s="1" t="n">
        <v>2017</v>
      </c>
      <c r="T121" s="1" t="s">
        <v>62</v>
      </c>
      <c r="U121" s="1" t="s">
        <v>1375</v>
      </c>
      <c r="V121" s="1" t="s">
        <v>64</v>
      </c>
      <c r="W121" s="1" t="s">
        <v>125</v>
      </c>
      <c r="X121" s="1" t="s">
        <v>1376</v>
      </c>
      <c r="Y121" s="1" t="s">
        <v>1375</v>
      </c>
      <c r="Z121" s="1" t="n">
        <v>1</v>
      </c>
      <c r="AA121" s="1" t="s">
        <v>67</v>
      </c>
      <c r="AB121" s="1" t="s">
        <v>68</v>
      </c>
      <c r="AC121" s="1" t="n">
        <v>2</v>
      </c>
      <c r="AD121" s="1" t="n">
        <v>1996</v>
      </c>
      <c r="AE121" s="1" t="s">
        <v>1377</v>
      </c>
      <c r="AF121" s="1" t="s">
        <v>898</v>
      </c>
      <c r="AG121" s="1" t="s">
        <v>752</v>
      </c>
      <c r="AH121" s="1" t="s">
        <v>243</v>
      </c>
      <c r="AI121" s="1" t="n">
        <v>15</v>
      </c>
      <c r="AJ121" s="1" t="n">
        <v>8</v>
      </c>
      <c r="AK121" s="1" t="n">
        <v>7</v>
      </c>
      <c r="AL121" s="1" t="n">
        <v>8</v>
      </c>
      <c r="AM121" s="1" t="n">
        <v>4</v>
      </c>
      <c r="AN121" s="1" t="n">
        <v>238</v>
      </c>
      <c r="AO121" s="1" t="s">
        <v>1378</v>
      </c>
      <c r="AP121" s="1" t="s">
        <v>909</v>
      </c>
      <c r="AQ121" s="1" t="s">
        <v>240</v>
      </c>
      <c r="AR121" s="1" t="n">
        <f aca="false">DATEDIF(E121,"31/12/2018","y")</f>
        <v>22</v>
      </c>
      <c r="AS121" s="1" t="n">
        <f aca="false">(AI121*6+AJ121*9+IF(AA121="Bien",30,IF(AA121="Abien",20,0))+IF(AR121&lt;20,10,0))*IF(Z121=1,1,IF(AC121=2,0.95,IF(AC121=3,0.9,0.85)))</f>
        <v>162</v>
      </c>
      <c r="AT121" s="1" t="n">
        <f aca="false">RANK(AS121,AS$2:AS$437,0)</f>
        <v>225</v>
      </c>
      <c r="AU121" s="1" t="e">
        <f aca="false">IF(O121="Première Session",100+Q121,Q121)</f>
        <v>#VALUE!</v>
      </c>
    </row>
    <row r="122" customFormat="false" ht="12.8" hidden="false" customHeight="false" outlineLevel="0" collapsed="false">
      <c r="A122" s="1" t="s">
        <v>1379</v>
      </c>
      <c r="B122" s="1" t="s">
        <v>1380</v>
      </c>
      <c r="C122" s="1" t="s">
        <v>1345</v>
      </c>
      <c r="D122" s="1" t="s">
        <v>1381</v>
      </c>
      <c r="E122" s="2" t="n">
        <v>35097</v>
      </c>
      <c r="F122" s="1" t="s">
        <v>1382</v>
      </c>
      <c r="G122" s="1" t="s">
        <v>81</v>
      </c>
      <c r="H122" s="1" t="s">
        <v>53</v>
      </c>
      <c r="I122" s="1" t="s">
        <v>54</v>
      </c>
      <c r="J122" s="1" t="s">
        <v>337</v>
      </c>
      <c r="K122" s="1" t="s">
        <v>1383</v>
      </c>
      <c r="L122" s="1" t="s">
        <v>1384</v>
      </c>
      <c r="M122" s="1" t="n">
        <v>763365548</v>
      </c>
      <c r="N122" s="1" t="n">
        <v>22</v>
      </c>
      <c r="O122" s="1" t="s">
        <v>58</v>
      </c>
      <c r="P122" s="1" t="s">
        <v>59</v>
      </c>
      <c r="Q122" s="1" t="s">
        <v>1385</v>
      </c>
      <c r="R122" s="1" t="s">
        <v>61</v>
      </c>
      <c r="S122" s="1" t="n">
        <v>2018</v>
      </c>
      <c r="T122" s="1" t="s">
        <v>62</v>
      </c>
      <c r="U122" s="1" t="s">
        <v>1386</v>
      </c>
      <c r="V122" s="1" t="s">
        <v>64</v>
      </c>
      <c r="W122" s="1" t="s">
        <v>342</v>
      </c>
      <c r="X122" s="1" t="s">
        <v>1387</v>
      </c>
      <c r="Y122" s="1" t="s">
        <v>1386</v>
      </c>
      <c r="Z122" s="1" t="n">
        <v>1</v>
      </c>
      <c r="AA122" s="1" t="s">
        <v>67</v>
      </c>
      <c r="AB122" s="1" t="s">
        <v>68</v>
      </c>
      <c r="AC122" s="1" t="n">
        <v>1</v>
      </c>
      <c r="AD122" s="1" t="n">
        <v>2001</v>
      </c>
      <c r="AE122" s="1" t="s">
        <v>1238</v>
      </c>
      <c r="AF122" s="1" t="s">
        <v>889</v>
      </c>
      <c r="AG122" s="1" t="s">
        <v>670</v>
      </c>
      <c r="AH122" s="1" t="s">
        <v>1034</v>
      </c>
      <c r="AI122" s="1" t="n">
        <v>12</v>
      </c>
      <c r="AJ122" s="1" t="n">
        <v>12</v>
      </c>
      <c r="AK122" s="1" t="n">
        <v>7</v>
      </c>
      <c r="AL122" s="1" t="n">
        <v>4</v>
      </c>
      <c r="AM122" s="1" t="n">
        <v>9</v>
      </c>
      <c r="AN122" s="1" t="n">
        <v>260</v>
      </c>
      <c r="AO122" s="1" t="n">
        <v>10</v>
      </c>
      <c r="AP122" s="1" t="n">
        <v>10</v>
      </c>
      <c r="AQ122" s="1" t="s">
        <v>230</v>
      </c>
      <c r="AR122" s="1" t="n">
        <f aca="false">DATEDIF(E122,"31/12/2018","y")</f>
        <v>22</v>
      </c>
      <c r="AS122" s="1" t="n">
        <f aca="false">(AI122*6+AJ122*9+IF(AA122="Bien",30,IF(AA122="Abien",20,0))+IF(AR122&lt;20,10,0))*IF(Z122=1,1,IF(AC122=2,0.95,IF(AC122=3,0.9,0.85)))</f>
        <v>180</v>
      </c>
      <c r="AT122" s="1" t="n">
        <f aca="false">RANK(AS122,AS$2:AS$437,0)</f>
        <v>153</v>
      </c>
      <c r="AU122" s="1" t="str">
        <f aca="false">IF(O122="Première Session",100+Q122,Q122)</f>
        <v>07.20</v>
      </c>
    </row>
    <row r="123" customFormat="false" ht="12.8" hidden="false" customHeight="false" outlineLevel="0" collapsed="false">
      <c r="A123" s="1" t="s">
        <v>1388</v>
      </c>
      <c r="B123" s="1" t="s">
        <v>1389</v>
      </c>
      <c r="C123" s="1" t="s">
        <v>1345</v>
      </c>
      <c r="D123" s="1" t="s">
        <v>1390</v>
      </c>
      <c r="E123" s="2" t="n">
        <v>34606</v>
      </c>
      <c r="F123" s="1" t="s">
        <v>187</v>
      </c>
      <c r="G123" s="1" t="s">
        <v>81</v>
      </c>
      <c r="H123" s="1" t="s">
        <v>53</v>
      </c>
      <c r="I123" s="1" t="s">
        <v>54</v>
      </c>
      <c r="J123" s="1" t="s">
        <v>119</v>
      </c>
      <c r="K123" s="1" t="s">
        <v>1391</v>
      </c>
      <c r="L123" s="1" t="s">
        <v>1392</v>
      </c>
      <c r="M123" s="1" t="n">
        <v>778230952</v>
      </c>
      <c r="N123" s="1" t="n">
        <v>45</v>
      </c>
      <c r="O123" s="1" t="s">
        <v>58</v>
      </c>
      <c r="P123" s="1" t="s">
        <v>59</v>
      </c>
      <c r="Q123" s="1" t="s">
        <v>1393</v>
      </c>
      <c r="R123" s="1" t="s">
        <v>123</v>
      </c>
      <c r="S123" s="1" t="n">
        <v>2018</v>
      </c>
      <c r="T123" s="1" t="s">
        <v>62</v>
      </c>
      <c r="U123" s="1" t="s">
        <v>1375</v>
      </c>
      <c r="V123" s="1" t="s">
        <v>64</v>
      </c>
      <c r="W123" s="1" t="s">
        <v>125</v>
      </c>
      <c r="X123" s="1" t="s">
        <v>1376</v>
      </c>
      <c r="Y123" s="1" t="s">
        <v>1375</v>
      </c>
      <c r="Z123" s="1" t="n">
        <v>3</v>
      </c>
      <c r="AA123" s="1" t="s">
        <v>67</v>
      </c>
      <c r="AB123" s="1" t="s">
        <v>68</v>
      </c>
      <c r="AC123" s="1" t="n">
        <v>2</v>
      </c>
      <c r="AD123" s="1" t="n">
        <v>1994</v>
      </c>
      <c r="AE123" s="1" t="s">
        <v>217</v>
      </c>
      <c r="AF123" s="1" t="s">
        <v>1161</v>
      </c>
      <c r="AG123" s="1" t="s">
        <v>564</v>
      </c>
      <c r="AH123" s="1" t="s">
        <v>960</v>
      </c>
      <c r="AI123" s="1" t="n">
        <v>11</v>
      </c>
      <c r="AJ123" s="1" t="n">
        <v>8</v>
      </c>
      <c r="AK123" s="1" t="n">
        <v>3</v>
      </c>
      <c r="AL123" s="1" t="n">
        <v>6</v>
      </c>
      <c r="AM123" s="1" t="n">
        <v>10</v>
      </c>
      <c r="AN123" s="1" t="n">
        <v>212</v>
      </c>
      <c r="AO123" s="1" t="s">
        <v>1394</v>
      </c>
      <c r="AP123" s="1" t="s">
        <v>543</v>
      </c>
      <c r="AQ123" s="1" t="s">
        <v>830</v>
      </c>
      <c r="AR123" s="1" t="n">
        <f aca="false">DATEDIF(E123,"31/12/2018","y")</f>
        <v>24</v>
      </c>
      <c r="AS123" s="1" t="n">
        <f aca="false">(AI123*6+AJ123*9+IF(AA123="Bien",30,IF(AA123="Abien",20,0))+IF(AR123&lt;20,10,0))*IF(Z123=1,1,IF(AC123=2,0.95,IF(AC123=3,0.9,0.85)))</f>
        <v>131.1</v>
      </c>
      <c r="AT123" s="1" t="n">
        <f aca="false">RANK(AS123,AS$2:AS$437,0)</f>
        <v>381</v>
      </c>
      <c r="AU123" s="1" t="str">
        <f aca="false">IF(O123="Première Session",100+Q123,Q123)</f>
        <v>08.82</v>
      </c>
    </row>
    <row r="124" customFormat="false" ht="12.8" hidden="false" customHeight="false" outlineLevel="0" collapsed="false">
      <c r="A124" s="1" t="s">
        <v>1395</v>
      </c>
      <c r="B124" s="1" t="s">
        <v>1396</v>
      </c>
      <c r="C124" s="1" t="s">
        <v>1345</v>
      </c>
      <c r="D124" s="1" t="s">
        <v>1390</v>
      </c>
      <c r="E124" s="2" t="n">
        <v>36244</v>
      </c>
      <c r="F124" s="1" t="s">
        <v>585</v>
      </c>
      <c r="G124" s="1" t="s">
        <v>81</v>
      </c>
      <c r="H124" s="1" t="s">
        <v>53</v>
      </c>
      <c r="I124" s="1" t="s">
        <v>54</v>
      </c>
      <c r="J124" s="1" t="s">
        <v>337</v>
      </c>
      <c r="K124" s="1" t="s">
        <v>1397</v>
      </c>
      <c r="L124" s="1" t="s">
        <v>1398</v>
      </c>
      <c r="M124" s="1" t="n">
        <v>782922812</v>
      </c>
      <c r="N124" s="1" t="n">
        <v>60</v>
      </c>
      <c r="O124" s="1" t="s">
        <v>200</v>
      </c>
      <c r="P124" s="1" t="s">
        <v>102</v>
      </c>
      <c r="Q124" s="1" t="s">
        <v>974</v>
      </c>
      <c r="R124" s="1" t="s">
        <v>104</v>
      </c>
      <c r="S124" s="1" t="n">
        <v>2018</v>
      </c>
      <c r="T124" s="1" t="s">
        <v>62</v>
      </c>
      <c r="U124" s="1" t="s">
        <v>781</v>
      </c>
      <c r="V124" s="1" t="s">
        <v>64</v>
      </c>
      <c r="W124" s="1" t="s">
        <v>342</v>
      </c>
      <c r="X124" s="1" t="s">
        <v>585</v>
      </c>
      <c r="Y124" s="1" t="s">
        <v>586</v>
      </c>
      <c r="Z124" s="1" t="n">
        <v>1</v>
      </c>
      <c r="AA124" s="1" t="s">
        <v>89</v>
      </c>
      <c r="AB124" s="1" t="s">
        <v>68</v>
      </c>
      <c r="AC124" s="1" t="n">
        <v>1</v>
      </c>
      <c r="AD124" s="1" t="n">
        <v>2010</v>
      </c>
      <c r="AE124" s="1" t="s">
        <v>836</v>
      </c>
      <c r="AF124" s="1" t="s">
        <v>1399</v>
      </c>
      <c r="AG124" s="1" t="s">
        <v>962</v>
      </c>
      <c r="AH124" s="1" t="s">
        <v>362</v>
      </c>
      <c r="AI124" s="1" t="n">
        <v>18</v>
      </c>
      <c r="AJ124" s="1" t="n">
        <v>15</v>
      </c>
      <c r="AK124" s="1" t="n">
        <v>7</v>
      </c>
      <c r="AL124" s="1" t="n">
        <v>12</v>
      </c>
      <c r="AM124" s="1" t="n">
        <v>4</v>
      </c>
      <c r="AN124" s="1" t="n">
        <v>314</v>
      </c>
      <c r="AO124" s="1" t="s">
        <v>684</v>
      </c>
      <c r="AP124" s="1" t="s">
        <v>684</v>
      </c>
      <c r="AQ124" s="1" t="s">
        <v>1400</v>
      </c>
      <c r="AR124" s="1" t="n">
        <f aca="false">DATEDIF(E124,"31/12/2018","y")</f>
        <v>19</v>
      </c>
      <c r="AS124" s="1" t="n">
        <f aca="false">(AI124*6+AJ124*9+IF(AA124="Bien",30,IF(AA124="Abien",20,0))+IF(AR124&lt;20,10,0))*IF(Z124=1,1,IF(AC124=2,0.95,IF(AC124=3,0.9,0.85)))</f>
        <v>273</v>
      </c>
      <c r="AT124" s="1" t="n">
        <f aca="false">RANK(AS124,AS$2:AS$437,0)</f>
        <v>4</v>
      </c>
      <c r="AU124" s="1" t="e">
        <f aca="false">IF(O124="Première Session",100+Q124,Q124)</f>
        <v>#VALUE!</v>
      </c>
    </row>
    <row r="125" customFormat="false" ht="12.8" hidden="false" customHeight="false" outlineLevel="0" collapsed="false">
      <c r="A125" s="1" t="s">
        <v>1401</v>
      </c>
      <c r="B125" s="1" t="s">
        <v>1402</v>
      </c>
      <c r="C125" s="1" t="s">
        <v>1345</v>
      </c>
      <c r="D125" s="1" t="s">
        <v>1403</v>
      </c>
      <c r="E125" s="2" t="n">
        <v>36019</v>
      </c>
      <c r="F125" s="1" t="s">
        <v>1404</v>
      </c>
      <c r="G125" s="1" t="s">
        <v>52</v>
      </c>
      <c r="H125" s="1" t="s">
        <v>53</v>
      </c>
      <c r="I125" s="1" t="s">
        <v>54</v>
      </c>
      <c r="J125" s="1" t="s">
        <v>182</v>
      </c>
      <c r="K125" s="1" t="s">
        <v>1405</v>
      </c>
      <c r="L125" s="1" t="s">
        <v>1406</v>
      </c>
      <c r="M125" s="1" t="n">
        <v>777906865</v>
      </c>
      <c r="N125" s="1" t="n">
        <v>60</v>
      </c>
      <c r="O125" s="1" t="s">
        <v>200</v>
      </c>
      <c r="P125" s="1" t="s">
        <v>102</v>
      </c>
      <c r="Q125" s="1" t="s">
        <v>1407</v>
      </c>
      <c r="R125" s="1" t="s">
        <v>104</v>
      </c>
      <c r="S125" s="1" t="n">
        <v>2017</v>
      </c>
      <c r="T125" s="1" t="s">
        <v>62</v>
      </c>
      <c r="U125" s="1" t="s">
        <v>644</v>
      </c>
      <c r="V125" s="1" t="s">
        <v>64</v>
      </c>
      <c r="W125" s="1" t="s">
        <v>65</v>
      </c>
      <c r="X125" s="1" t="s">
        <v>66</v>
      </c>
      <c r="Y125" s="1" t="s">
        <v>1408</v>
      </c>
      <c r="Z125" s="1" t="n">
        <v>1</v>
      </c>
      <c r="AA125" s="1" t="s">
        <v>67</v>
      </c>
      <c r="AB125" s="1" t="s">
        <v>68</v>
      </c>
      <c r="AC125" s="1" t="n">
        <v>1</v>
      </c>
      <c r="AD125" s="1" t="n">
        <v>1998</v>
      </c>
      <c r="AE125" s="1" t="s">
        <v>623</v>
      </c>
      <c r="AF125" s="1" t="s">
        <v>109</v>
      </c>
      <c r="AG125" s="1" t="s">
        <v>144</v>
      </c>
      <c r="AH125" s="1" t="s">
        <v>1092</v>
      </c>
      <c r="AI125" s="1" t="n">
        <v>10</v>
      </c>
      <c r="AJ125" s="1" t="n">
        <v>11</v>
      </c>
      <c r="AK125" s="1" t="n">
        <v>10</v>
      </c>
      <c r="AL125" s="1" t="n">
        <v>12</v>
      </c>
      <c r="AM125" s="1" t="n">
        <v>6</v>
      </c>
      <c r="AN125" s="1" t="n">
        <v>260</v>
      </c>
      <c r="AO125" s="1" t="n">
        <v>10</v>
      </c>
      <c r="AP125" s="1" t="n">
        <v>10</v>
      </c>
      <c r="AQ125" s="1" t="s">
        <v>132</v>
      </c>
      <c r="AR125" s="1" t="n">
        <f aca="false">DATEDIF(E125,"31/12/2018","y")</f>
        <v>20</v>
      </c>
      <c r="AS125" s="1" t="n">
        <f aca="false">(AI125*6+AJ125*9+IF(AA125="Bien",30,IF(AA125="Abien",20,0))+IF(AR125&lt;20,10,0))*IF(Z125=1,1,IF(AC125=2,0.95,IF(AC125=3,0.9,0.85)))</f>
        <v>159</v>
      </c>
      <c r="AT125" s="1" t="n">
        <f aca="false">RANK(AS125,AS$2:AS$437,0)</f>
        <v>244</v>
      </c>
      <c r="AU125" s="1" t="e">
        <f aca="false">IF(O125="Première Session",100+Q125,Q125)</f>
        <v>#VALUE!</v>
      </c>
    </row>
    <row r="126" customFormat="false" ht="12.8" hidden="false" customHeight="false" outlineLevel="0" collapsed="false">
      <c r="A126" s="1" t="s">
        <v>1409</v>
      </c>
      <c r="B126" s="1" t="s">
        <v>1410</v>
      </c>
      <c r="C126" s="1" t="s">
        <v>1345</v>
      </c>
      <c r="D126" s="1" t="s">
        <v>1411</v>
      </c>
      <c r="E126" s="2" t="n">
        <v>36201</v>
      </c>
      <c r="F126" s="1" t="s">
        <v>621</v>
      </c>
      <c r="G126" s="1" t="s">
        <v>52</v>
      </c>
      <c r="H126" s="1" t="s">
        <v>53</v>
      </c>
      <c r="I126" s="1" t="s">
        <v>54</v>
      </c>
      <c r="J126" s="1" t="s">
        <v>55</v>
      </c>
      <c r="K126" s="1" t="s">
        <v>1412</v>
      </c>
      <c r="L126" s="1" t="s">
        <v>1413</v>
      </c>
      <c r="M126" s="1" t="n">
        <v>783031997</v>
      </c>
      <c r="N126" s="1" t="n">
        <v>60</v>
      </c>
      <c r="O126" s="1" t="s">
        <v>200</v>
      </c>
      <c r="P126" s="1" t="s">
        <v>102</v>
      </c>
      <c r="Q126" s="1" t="s">
        <v>1414</v>
      </c>
      <c r="R126" s="1" t="s">
        <v>104</v>
      </c>
      <c r="S126" s="1" t="n">
        <v>2017</v>
      </c>
      <c r="T126" s="1" t="s">
        <v>62</v>
      </c>
      <c r="U126" s="1" t="s">
        <v>491</v>
      </c>
      <c r="V126" s="1" t="s">
        <v>64</v>
      </c>
      <c r="W126" s="1" t="s">
        <v>65</v>
      </c>
      <c r="X126" s="1" t="s">
        <v>492</v>
      </c>
      <c r="Y126" s="1" t="s">
        <v>491</v>
      </c>
      <c r="Z126" s="1" t="n">
        <v>1</v>
      </c>
      <c r="AA126" s="1" t="s">
        <v>89</v>
      </c>
      <c r="AB126" s="1" t="s">
        <v>68</v>
      </c>
      <c r="AC126" s="1" t="n">
        <v>1</v>
      </c>
      <c r="AD126" s="1" t="n">
        <v>1999</v>
      </c>
      <c r="AE126" s="1" t="s">
        <v>501</v>
      </c>
      <c r="AF126" s="1" t="s">
        <v>1292</v>
      </c>
      <c r="AG126" s="1" t="s">
        <v>389</v>
      </c>
      <c r="AH126" s="1" t="s">
        <v>1415</v>
      </c>
      <c r="AI126" s="1" t="n">
        <v>14</v>
      </c>
      <c r="AJ126" s="1" t="n">
        <v>12</v>
      </c>
      <c r="AK126" s="1" t="n">
        <v>15</v>
      </c>
      <c r="AL126" s="1" t="n">
        <v>10</v>
      </c>
      <c r="AM126" s="1" t="n">
        <v>14</v>
      </c>
      <c r="AN126" s="1" t="n">
        <v>313</v>
      </c>
      <c r="AO126" s="1" t="s">
        <v>554</v>
      </c>
      <c r="AP126" s="1" t="s">
        <v>554</v>
      </c>
      <c r="AQ126" s="1" t="s">
        <v>463</v>
      </c>
      <c r="AR126" s="1" t="n">
        <f aca="false">DATEDIF(E126,"31/12/2018","y")</f>
        <v>19</v>
      </c>
      <c r="AS126" s="1" t="n">
        <f aca="false">(AI126*6+AJ126*9+IF(AA126="Bien",30,IF(AA126="Abien",20,0))+IF(AR126&lt;20,10,0))*IF(Z126=1,1,IF(AC126=2,0.95,IF(AC126=3,0.9,0.85)))</f>
        <v>222</v>
      </c>
      <c r="AT126" s="1" t="n">
        <f aca="false">RANK(AS126,AS$2:AS$437,0)</f>
        <v>43</v>
      </c>
      <c r="AU126" s="1" t="e">
        <f aca="false">IF(O126="Première Session",100+Q126,Q126)</f>
        <v>#VALUE!</v>
      </c>
    </row>
    <row r="127" customFormat="false" ht="12.8" hidden="false" customHeight="false" outlineLevel="0" collapsed="false">
      <c r="A127" s="1" t="s">
        <v>1416</v>
      </c>
      <c r="B127" s="1" t="s">
        <v>1417</v>
      </c>
      <c r="C127" s="1" t="s">
        <v>1345</v>
      </c>
      <c r="D127" s="1" t="s">
        <v>1418</v>
      </c>
      <c r="E127" s="2" t="n">
        <v>34205</v>
      </c>
      <c r="F127" s="1" t="s">
        <v>1419</v>
      </c>
      <c r="G127" s="1" t="s">
        <v>52</v>
      </c>
      <c r="H127" s="1" t="s">
        <v>53</v>
      </c>
      <c r="I127" s="1" t="s">
        <v>54</v>
      </c>
      <c r="J127" s="1" t="s">
        <v>182</v>
      </c>
      <c r="K127" s="1" t="s">
        <v>1420</v>
      </c>
      <c r="L127" s="1" t="s">
        <v>1421</v>
      </c>
      <c r="M127" s="1" t="n">
        <v>770683551</v>
      </c>
      <c r="N127" s="1" t="n">
        <v>8</v>
      </c>
      <c r="O127" s="1" t="s">
        <v>58</v>
      </c>
      <c r="P127" s="1" t="s">
        <v>59</v>
      </c>
      <c r="Q127" s="1" t="s">
        <v>1422</v>
      </c>
      <c r="R127" s="1" t="s">
        <v>61</v>
      </c>
      <c r="S127" s="1" t="n">
        <v>2017</v>
      </c>
      <c r="T127" s="1" t="s">
        <v>62</v>
      </c>
      <c r="U127" s="1" t="s">
        <v>1423</v>
      </c>
      <c r="V127" s="1" t="s">
        <v>64</v>
      </c>
      <c r="W127" s="1" t="s">
        <v>65</v>
      </c>
      <c r="X127" s="1" t="s">
        <v>621</v>
      </c>
      <c r="Y127" s="1" t="s">
        <v>553</v>
      </c>
      <c r="Z127" s="1" t="n">
        <v>6</v>
      </c>
      <c r="AA127" s="1" t="s">
        <v>67</v>
      </c>
      <c r="AB127" s="1" t="s">
        <v>68</v>
      </c>
      <c r="AC127" s="1" t="n">
        <v>2</v>
      </c>
      <c r="AD127" s="1" t="n">
        <v>2005</v>
      </c>
      <c r="AE127" s="1" t="n">
        <v>0</v>
      </c>
      <c r="AF127" s="1" t="n">
        <v>0</v>
      </c>
      <c r="AG127" s="1" t="s">
        <v>1424</v>
      </c>
      <c r="AH127" s="1" t="s">
        <v>695</v>
      </c>
      <c r="AI127" s="1" t="n">
        <v>9</v>
      </c>
      <c r="AJ127" s="1" t="n">
        <v>9</v>
      </c>
      <c r="AK127" s="1" t="n">
        <v>6</v>
      </c>
      <c r="AL127" s="1" t="n">
        <v>10</v>
      </c>
      <c r="AM127" s="1" t="n">
        <v>6</v>
      </c>
      <c r="AN127" s="1" t="n">
        <v>209</v>
      </c>
      <c r="AO127" s="1" t="s">
        <v>899</v>
      </c>
      <c r="AP127" s="1" t="s">
        <v>686</v>
      </c>
      <c r="AQ127" s="1" t="s">
        <v>299</v>
      </c>
      <c r="AR127" s="1" t="n">
        <f aca="false">DATEDIF(E127,"31/12/2018","y")</f>
        <v>25</v>
      </c>
      <c r="AS127" s="1" t="n">
        <f aca="false">(AI127*6+AJ127*9+IF(AA127="Bien",30,IF(AA127="Abien",20,0))+IF(AR127&lt;20,10,0))*IF(Z127=1,1,IF(AC127=2,0.95,IF(AC127=3,0.9,0.85)))</f>
        <v>128.25</v>
      </c>
      <c r="AT127" s="1" t="n">
        <f aca="false">RANK(AS127,AS$2:AS$437,0)</f>
        <v>391</v>
      </c>
      <c r="AU127" s="1" t="str">
        <f aca="false">IF(O127="Première Session",100+Q127,Q127)</f>
        <v>04.92</v>
      </c>
    </row>
    <row r="128" customFormat="false" ht="12.8" hidden="false" customHeight="false" outlineLevel="0" collapsed="false">
      <c r="A128" s="1" t="s">
        <v>1425</v>
      </c>
      <c r="B128" s="1" t="s">
        <v>1426</v>
      </c>
      <c r="C128" s="1" t="s">
        <v>1427</v>
      </c>
      <c r="D128" s="1" t="s">
        <v>1428</v>
      </c>
      <c r="E128" s="2" t="n">
        <v>35877</v>
      </c>
      <c r="F128" s="1" t="s">
        <v>1429</v>
      </c>
      <c r="G128" s="1" t="s">
        <v>81</v>
      </c>
      <c r="H128" s="1" t="s">
        <v>53</v>
      </c>
      <c r="I128" s="1" t="s">
        <v>54</v>
      </c>
      <c r="J128" s="1" t="s">
        <v>337</v>
      </c>
      <c r="K128" s="1" t="s">
        <v>1430</v>
      </c>
      <c r="L128" s="1" t="s">
        <v>1431</v>
      </c>
      <c r="M128" s="1" t="n">
        <v>767229357</v>
      </c>
      <c r="N128" s="1" t="n">
        <v>15</v>
      </c>
      <c r="O128" s="1" t="s">
        <v>58</v>
      </c>
      <c r="P128" s="1" t="s">
        <v>59</v>
      </c>
      <c r="Q128" s="1" t="s">
        <v>1432</v>
      </c>
      <c r="R128" s="1" t="s">
        <v>61</v>
      </c>
      <c r="S128" s="1" t="n">
        <v>2018</v>
      </c>
      <c r="T128" s="1" t="s">
        <v>62</v>
      </c>
      <c r="U128" s="1" t="s">
        <v>584</v>
      </c>
      <c r="V128" s="1" t="s">
        <v>64</v>
      </c>
      <c r="W128" s="1" t="s">
        <v>342</v>
      </c>
      <c r="X128" s="1" t="s">
        <v>585</v>
      </c>
      <c r="Y128" s="1" t="s">
        <v>586</v>
      </c>
      <c r="Z128" s="1" t="n">
        <v>1</v>
      </c>
      <c r="AA128" s="1" t="s">
        <v>67</v>
      </c>
      <c r="AB128" s="1" t="s">
        <v>68</v>
      </c>
      <c r="AC128" s="1" t="n">
        <v>2</v>
      </c>
      <c r="AD128" s="1" t="n">
        <v>1998</v>
      </c>
      <c r="AE128" s="1" t="s">
        <v>463</v>
      </c>
      <c r="AF128" s="1" t="s">
        <v>1433</v>
      </c>
      <c r="AG128" s="1" t="n">
        <v>0</v>
      </c>
      <c r="AH128" s="1" t="n">
        <v>0</v>
      </c>
      <c r="AI128" s="1" t="n">
        <v>13</v>
      </c>
      <c r="AJ128" s="1" t="n">
        <v>8</v>
      </c>
      <c r="AK128" s="1" t="n">
        <v>9</v>
      </c>
      <c r="AL128" s="1" t="n">
        <v>11</v>
      </c>
      <c r="AM128" s="1" t="n">
        <v>5</v>
      </c>
      <c r="AN128" s="1" t="n">
        <v>208</v>
      </c>
      <c r="AO128" s="1" t="n">
        <v>8</v>
      </c>
      <c r="AP128" s="1" t="s">
        <v>217</v>
      </c>
      <c r="AQ128" s="1" t="s">
        <v>603</v>
      </c>
      <c r="AR128" s="1" t="n">
        <f aca="false">DATEDIF(E128,"31/12/2018","y")</f>
        <v>20</v>
      </c>
      <c r="AS128" s="1" t="n">
        <f aca="false">(AI128*6+AJ128*9+IF(AA128="Bien",30,IF(AA128="Abien",20,0))+IF(AR128&lt;20,10,0))*IF(Z128=1,1,IF(AC128=2,0.95,IF(AC128=3,0.9,0.85)))</f>
        <v>150</v>
      </c>
      <c r="AT128" s="1" t="n">
        <f aca="false">RANK(AS128,AS$2:AS$437,0)</f>
        <v>288</v>
      </c>
      <c r="AU128" s="1" t="str">
        <f aca="false">IF(O128="Première Session",100+Q128,Q128)</f>
        <v>03.34</v>
      </c>
    </row>
    <row r="129" customFormat="false" ht="12.8" hidden="false" customHeight="false" outlineLevel="0" collapsed="false">
      <c r="A129" s="1" t="s">
        <v>1434</v>
      </c>
      <c r="B129" s="1" t="s">
        <v>1435</v>
      </c>
      <c r="C129" s="1" t="s">
        <v>1436</v>
      </c>
      <c r="D129" s="1" t="s">
        <v>275</v>
      </c>
      <c r="E129" s="2" t="n">
        <v>35292</v>
      </c>
      <c r="F129" s="1" t="s">
        <v>1437</v>
      </c>
      <c r="G129" s="1" t="s">
        <v>81</v>
      </c>
      <c r="H129" s="1" t="s">
        <v>53</v>
      </c>
      <c r="I129" s="1" t="s">
        <v>54</v>
      </c>
      <c r="J129" s="1" t="s">
        <v>182</v>
      </c>
      <c r="K129" s="1" t="s">
        <v>1438</v>
      </c>
      <c r="L129" s="1" t="s">
        <v>1439</v>
      </c>
      <c r="M129" s="1" t="n">
        <v>776086897</v>
      </c>
      <c r="N129" s="1" t="n">
        <v>60</v>
      </c>
      <c r="O129" s="1" t="s">
        <v>200</v>
      </c>
      <c r="P129" s="1" t="s">
        <v>102</v>
      </c>
      <c r="Q129" s="1" t="s">
        <v>704</v>
      </c>
      <c r="R129" s="1" t="s">
        <v>104</v>
      </c>
      <c r="S129" s="1" t="n">
        <v>2017</v>
      </c>
      <c r="T129" s="1" t="s">
        <v>62</v>
      </c>
      <c r="U129" s="1" t="s">
        <v>1440</v>
      </c>
      <c r="V129" s="1" t="s">
        <v>64</v>
      </c>
      <c r="W129" s="1" t="s">
        <v>444</v>
      </c>
      <c r="X129" s="1" t="s">
        <v>1441</v>
      </c>
      <c r="Y129" s="1" t="s">
        <v>1440</v>
      </c>
      <c r="Z129" s="1" t="n">
        <v>3</v>
      </c>
      <c r="AA129" s="1" t="s">
        <v>67</v>
      </c>
      <c r="AB129" s="1" t="s">
        <v>68</v>
      </c>
      <c r="AC129" s="1" t="n">
        <v>1</v>
      </c>
      <c r="AD129" s="1" t="n">
        <v>2007</v>
      </c>
      <c r="AE129" s="1" t="s">
        <v>819</v>
      </c>
      <c r="AF129" s="1" t="s">
        <v>695</v>
      </c>
      <c r="AG129" s="1" t="s">
        <v>1442</v>
      </c>
      <c r="AH129" s="1" t="s">
        <v>447</v>
      </c>
      <c r="AI129" s="1" t="n">
        <v>18</v>
      </c>
      <c r="AJ129" s="1" t="n">
        <v>15</v>
      </c>
      <c r="AK129" s="1" t="n">
        <v>8</v>
      </c>
      <c r="AL129" s="1" t="n">
        <v>11</v>
      </c>
      <c r="AM129" s="1" t="n">
        <v>6</v>
      </c>
      <c r="AN129" s="1" t="n">
        <v>288</v>
      </c>
      <c r="AO129" s="1" t="s">
        <v>331</v>
      </c>
      <c r="AP129" s="1" t="s">
        <v>331</v>
      </c>
      <c r="AQ129" s="1" t="s">
        <v>518</v>
      </c>
      <c r="AR129" s="1" t="n">
        <f aca="false">DATEDIF(E129,"31/12/2018","y")</f>
        <v>22</v>
      </c>
      <c r="AS129" s="1" t="n">
        <f aca="false">(AI129*6+AJ129*9+IF(AA129="Bien",30,IF(AA129="Abien",20,0))+IF(AR129&lt;20,10,0))*IF(Z129=1,1,IF(AC129=2,0.95,IF(AC129=3,0.9,0.85)))</f>
        <v>206.55</v>
      </c>
      <c r="AT129" s="1" t="n">
        <f aca="false">RANK(AS129,AS$2:AS$437,0)</f>
        <v>81</v>
      </c>
      <c r="AU129" s="1" t="e">
        <f aca="false">IF(O129="Première Session",100+Q129,Q129)</f>
        <v>#VALUE!</v>
      </c>
    </row>
    <row r="130" customFormat="false" ht="12.8" hidden="false" customHeight="false" outlineLevel="0" collapsed="false">
      <c r="A130" s="1" t="s">
        <v>1443</v>
      </c>
      <c r="B130" s="1" t="s">
        <v>1444</v>
      </c>
      <c r="C130" s="1" t="s">
        <v>1436</v>
      </c>
      <c r="D130" s="1" t="s">
        <v>1289</v>
      </c>
      <c r="E130" s="2" t="n">
        <v>36222</v>
      </c>
      <c r="F130" s="1" t="s">
        <v>1445</v>
      </c>
      <c r="G130" s="1" t="s">
        <v>81</v>
      </c>
      <c r="H130" s="1" t="s">
        <v>53</v>
      </c>
      <c r="I130" s="1" t="s">
        <v>54</v>
      </c>
      <c r="J130" s="1" t="s">
        <v>337</v>
      </c>
      <c r="K130" s="1" t="s">
        <v>1446</v>
      </c>
      <c r="L130" s="1" t="s">
        <v>1447</v>
      </c>
      <c r="M130" s="1" t="n">
        <v>765805275</v>
      </c>
      <c r="N130" s="1" t="n">
        <v>60</v>
      </c>
      <c r="O130" s="1" t="s">
        <v>58</v>
      </c>
      <c r="P130" s="1" t="s">
        <v>102</v>
      </c>
      <c r="Q130" s="1" t="s">
        <v>1448</v>
      </c>
      <c r="R130" s="1" t="s">
        <v>104</v>
      </c>
      <c r="S130" s="1" t="n">
        <v>2018</v>
      </c>
      <c r="T130" s="1" t="s">
        <v>62</v>
      </c>
      <c r="U130" s="1" t="s">
        <v>1449</v>
      </c>
      <c r="V130" s="1" t="s">
        <v>64</v>
      </c>
      <c r="W130" s="1" t="s">
        <v>342</v>
      </c>
      <c r="X130" s="1" t="s">
        <v>1450</v>
      </c>
      <c r="Y130" s="1" t="s">
        <v>1449</v>
      </c>
      <c r="Z130" s="1" t="n">
        <v>1</v>
      </c>
      <c r="AA130" s="1" t="s">
        <v>89</v>
      </c>
      <c r="AB130" s="1" t="s">
        <v>68</v>
      </c>
      <c r="AC130" s="1" t="n">
        <v>1</v>
      </c>
      <c r="AD130" s="1" t="n">
        <v>2017</v>
      </c>
      <c r="AE130" s="1" t="s">
        <v>128</v>
      </c>
      <c r="AF130" s="1" t="s">
        <v>1451</v>
      </c>
      <c r="AG130" s="1" t="s">
        <v>191</v>
      </c>
      <c r="AH130" s="1" t="s">
        <v>332</v>
      </c>
      <c r="AI130" s="1" t="n">
        <v>17</v>
      </c>
      <c r="AJ130" s="1" t="n">
        <v>14</v>
      </c>
      <c r="AK130" s="1" t="n">
        <v>9</v>
      </c>
      <c r="AL130" s="1" t="n">
        <v>14</v>
      </c>
      <c r="AM130" s="1" t="n">
        <v>4</v>
      </c>
      <c r="AN130" s="1" t="n">
        <v>312</v>
      </c>
      <c r="AO130" s="1" t="n">
        <v>12</v>
      </c>
      <c r="AP130" s="1" t="n">
        <v>12</v>
      </c>
      <c r="AQ130" s="1" t="s">
        <v>332</v>
      </c>
      <c r="AR130" s="1" t="n">
        <f aca="false">DATEDIF(E130,"31/12/2018","y")</f>
        <v>19</v>
      </c>
      <c r="AS130" s="1" t="n">
        <f aca="false">(AI130*6+AJ130*9+IF(AA130="Bien",30,IF(AA130="Abien",20,0))+IF(AR130&lt;20,10,0))*IF(Z130=1,1,IF(AC130=2,0.95,IF(AC130=3,0.9,0.85)))</f>
        <v>258</v>
      </c>
      <c r="AT130" s="1" t="n">
        <f aca="false">RANK(AS130,AS$2:AS$437,0)</f>
        <v>12</v>
      </c>
      <c r="AU130" s="1" t="str">
        <f aca="false">IF(O130="Première Session",100+Q130,Q130)</f>
        <v>11.49</v>
      </c>
    </row>
    <row r="131" customFormat="false" ht="12.8" hidden="false" customHeight="false" outlineLevel="0" collapsed="false">
      <c r="A131" s="1" t="s">
        <v>1452</v>
      </c>
      <c r="B131" s="1" t="s">
        <v>1453</v>
      </c>
      <c r="C131" s="1" t="s">
        <v>1436</v>
      </c>
      <c r="D131" s="1" t="s">
        <v>1454</v>
      </c>
      <c r="E131" s="2" t="n">
        <v>35889</v>
      </c>
      <c r="F131" s="1" t="s">
        <v>1455</v>
      </c>
      <c r="G131" s="1" t="s">
        <v>81</v>
      </c>
      <c r="H131" s="1" t="s">
        <v>53</v>
      </c>
      <c r="I131" s="1" t="s">
        <v>54</v>
      </c>
      <c r="J131" s="1" t="s">
        <v>595</v>
      </c>
      <c r="K131" s="1" t="s">
        <v>1456</v>
      </c>
      <c r="L131" s="1" t="s">
        <v>1457</v>
      </c>
      <c r="M131" s="1" t="n">
        <v>769218783</v>
      </c>
      <c r="N131" s="1" t="n">
        <v>60</v>
      </c>
      <c r="O131" s="1" t="s">
        <v>200</v>
      </c>
      <c r="P131" s="1" t="s">
        <v>102</v>
      </c>
      <c r="Q131" s="1" t="s">
        <v>1458</v>
      </c>
      <c r="R131" s="1" t="s">
        <v>104</v>
      </c>
      <c r="S131" s="1" t="n">
        <v>2017</v>
      </c>
      <c r="T131" s="1" t="s">
        <v>62</v>
      </c>
      <c r="U131" s="1" t="s">
        <v>1459</v>
      </c>
      <c r="V131" s="1" t="s">
        <v>64</v>
      </c>
      <c r="W131" s="1" t="s">
        <v>342</v>
      </c>
      <c r="X131" s="1" t="s">
        <v>1460</v>
      </c>
      <c r="Y131" s="1" t="s">
        <v>1459</v>
      </c>
      <c r="Z131" s="1" t="n">
        <v>1</v>
      </c>
      <c r="AA131" s="1" t="s">
        <v>67</v>
      </c>
      <c r="AB131" s="1" t="s">
        <v>68</v>
      </c>
      <c r="AC131" s="1" t="n">
        <v>1</v>
      </c>
      <c r="AD131" s="1" t="n">
        <v>2010</v>
      </c>
      <c r="AE131" s="1" t="s">
        <v>1461</v>
      </c>
      <c r="AF131" s="1" t="s">
        <v>1462</v>
      </c>
      <c r="AG131" s="1" t="s">
        <v>1463</v>
      </c>
      <c r="AH131" s="1" t="s">
        <v>1111</v>
      </c>
      <c r="AI131" s="1" t="n">
        <v>13</v>
      </c>
      <c r="AJ131" s="1" t="n">
        <v>11</v>
      </c>
      <c r="AK131" s="1" t="n">
        <v>12</v>
      </c>
      <c r="AL131" s="1" t="n">
        <v>6</v>
      </c>
      <c r="AM131" s="1" t="n">
        <v>6</v>
      </c>
      <c r="AN131" s="1" t="n">
        <v>270</v>
      </c>
      <c r="AO131" s="1" t="s">
        <v>878</v>
      </c>
      <c r="AP131" s="1" t="s">
        <v>878</v>
      </c>
      <c r="AQ131" s="1" t="s">
        <v>91</v>
      </c>
      <c r="AR131" s="1" t="n">
        <f aca="false">DATEDIF(E131,"31/12/2018","y")</f>
        <v>20</v>
      </c>
      <c r="AS131" s="1" t="n">
        <f aca="false">(AI131*6+AJ131*9+IF(AA131="Bien",30,IF(AA131="Abien",20,0))+IF(AR131&lt;20,10,0))*IF(Z131=1,1,IF(AC131=2,0.95,IF(AC131=3,0.9,0.85)))</f>
        <v>177</v>
      </c>
      <c r="AT131" s="1" t="n">
        <f aca="false">RANK(AS131,AS$2:AS$437,0)</f>
        <v>168</v>
      </c>
      <c r="AU131" s="1" t="e">
        <f aca="false">IF(O131="Première Session",100+Q131,Q131)</f>
        <v>#VALUE!</v>
      </c>
    </row>
    <row r="132" customFormat="false" ht="12.8" hidden="false" customHeight="false" outlineLevel="0" collapsed="false">
      <c r="A132" s="1" t="s">
        <v>1464</v>
      </c>
      <c r="B132" s="1" t="s">
        <v>1465</v>
      </c>
      <c r="C132" s="1" t="s">
        <v>1436</v>
      </c>
      <c r="D132" s="1" t="s">
        <v>1466</v>
      </c>
      <c r="E132" s="2" t="n">
        <v>35870</v>
      </c>
      <c r="F132" s="1" t="s">
        <v>585</v>
      </c>
      <c r="G132" s="1" t="s">
        <v>81</v>
      </c>
      <c r="H132" s="1" t="s">
        <v>53</v>
      </c>
      <c r="I132" s="1" t="s">
        <v>54</v>
      </c>
      <c r="J132" s="1" t="s">
        <v>337</v>
      </c>
      <c r="K132" s="1" t="s">
        <v>1467</v>
      </c>
      <c r="L132" s="1" t="s">
        <v>1468</v>
      </c>
      <c r="M132" s="1" t="n">
        <v>772717706</v>
      </c>
      <c r="N132" s="1" t="n">
        <v>20</v>
      </c>
      <c r="O132" s="1" t="s">
        <v>58</v>
      </c>
      <c r="P132" s="1" t="s">
        <v>59</v>
      </c>
      <c r="Q132" s="1" t="s">
        <v>1469</v>
      </c>
      <c r="R132" s="1" t="s">
        <v>61</v>
      </c>
      <c r="S132" s="1" t="n">
        <v>2018</v>
      </c>
      <c r="T132" s="1" t="s">
        <v>294</v>
      </c>
      <c r="U132" s="1" t="s">
        <v>959</v>
      </c>
      <c r="V132" s="1" t="s">
        <v>64</v>
      </c>
      <c r="W132" s="1" t="s">
        <v>342</v>
      </c>
      <c r="X132" s="1" t="s">
        <v>585</v>
      </c>
      <c r="Y132" s="1" t="s">
        <v>782</v>
      </c>
      <c r="Z132" s="1" t="n">
        <v>1</v>
      </c>
      <c r="AA132" s="1" t="s">
        <v>67</v>
      </c>
      <c r="AB132" s="1" t="s">
        <v>68</v>
      </c>
      <c r="AC132" s="1" t="n">
        <v>1</v>
      </c>
      <c r="AD132" s="1" t="n">
        <v>1998</v>
      </c>
      <c r="AE132" s="1" t="s">
        <v>1470</v>
      </c>
      <c r="AF132" s="1" t="s">
        <v>1110</v>
      </c>
      <c r="AG132" s="1" t="s">
        <v>299</v>
      </c>
      <c r="AH132" s="1" t="s">
        <v>404</v>
      </c>
      <c r="AI132" s="1" t="n">
        <v>9</v>
      </c>
      <c r="AJ132" s="1" t="n">
        <v>7</v>
      </c>
      <c r="AK132" s="1" t="n">
        <v>16</v>
      </c>
      <c r="AL132" s="1" t="n">
        <v>12</v>
      </c>
      <c r="AM132" s="1" t="n">
        <v>16</v>
      </c>
      <c r="AN132" s="1" t="n">
        <v>270</v>
      </c>
      <c r="AO132" s="1" t="n">
        <v>10</v>
      </c>
      <c r="AP132" s="1" t="n">
        <v>10</v>
      </c>
      <c r="AQ132" s="1" t="n">
        <v>8</v>
      </c>
      <c r="AR132" s="1" t="n">
        <f aca="false">DATEDIF(E132,"31/12/2018","y")</f>
        <v>20</v>
      </c>
      <c r="AS132" s="1" t="n">
        <f aca="false">(AI132*6+AJ132*9+IF(AA132="Bien",30,IF(AA132="Abien",20,0))+IF(AR132&lt;20,10,0))*IF(Z132=1,1,IF(AC132=2,0.95,IF(AC132=3,0.9,0.85)))</f>
        <v>117</v>
      </c>
      <c r="AT132" s="1" t="n">
        <f aca="false">RANK(AS132,AS$2:AS$437,0)</f>
        <v>418</v>
      </c>
      <c r="AU132" s="1" t="str">
        <f aca="false">IF(O132="Première Session",100+Q132,Q132)</f>
        <v>07.50</v>
      </c>
    </row>
    <row r="133" customFormat="false" ht="12.8" hidden="false" customHeight="false" outlineLevel="0" collapsed="false">
      <c r="A133" s="1" t="s">
        <v>1471</v>
      </c>
      <c r="B133" s="1" t="s">
        <v>1472</v>
      </c>
      <c r="C133" s="1" t="s">
        <v>1473</v>
      </c>
      <c r="D133" s="1" t="s">
        <v>1474</v>
      </c>
      <c r="E133" s="2" t="n">
        <v>36229</v>
      </c>
      <c r="F133" s="1" t="s">
        <v>1475</v>
      </c>
      <c r="G133" s="1" t="s">
        <v>81</v>
      </c>
      <c r="H133" s="1" t="s">
        <v>53</v>
      </c>
      <c r="I133" s="1" t="s">
        <v>54</v>
      </c>
      <c r="J133" s="1" t="s">
        <v>119</v>
      </c>
      <c r="K133" s="1" t="s">
        <v>1476</v>
      </c>
      <c r="L133" s="1" t="s">
        <v>1477</v>
      </c>
      <c r="M133" s="1" t="n">
        <v>783092884</v>
      </c>
      <c r="N133" s="1" t="n">
        <v>60</v>
      </c>
      <c r="O133" s="1" t="s">
        <v>200</v>
      </c>
      <c r="P133" s="1" t="s">
        <v>102</v>
      </c>
      <c r="Q133" s="1" t="s">
        <v>671</v>
      </c>
      <c r="R133" s="1" t="s">
        <v>104</v>
      </c>
      <c r="S133" s="1" t="n">
        <v>2018</v>
      </c>
      <c r="T133" s="1" t="s">
        <v>294</v>
      </c>
      <c r="U133" s="1" t="s">
        <v>105</v>
      </c>
      <c r="V133" s="1" t="s">
        <v>64</v>
      </c>
      <c r="W133" s="1" t="s">
        <v>106</v>
      </c>
      <c r="X133" s="1" t="s">
        <v>107</v>
      </c>
      <c r="Y133" s="1" t="s">
        <v>105</v>
      </c>
      <c r="Z133" s="1" t="n">
        <v>1</v>
      </c>
      <c r="AA133" s="1" t="s">
        <v>89</v>
      </c>
      <c r="AB133" s="1" t="s">
        <v>68</v>
      </c>
      <c r="AC133" s="1" t="n">
        <v>1</v>
      </c>
      <c r="AD133" s="1" t="n">
        <v>2011</v>
      </c>
      <c r="AE133" s="1" t="s">
        <v>1478</v>
      </c>
      <c r="AF133" s="1" t="s">
        <v>1479</v>
      </c>
      <c r="AG133" s="1" t="s">
        <v>217</v>
      </c>
      <c r="AH133" s="1" t="s">
        <v>1480</v>
      </c>
      <c r="AI133" s="1" t="n">
        <v>12</v>
      </c>
      <c r="AJ133" s="1" t="n">
        <v>13</v>
      </c>
      <c r="AK133" s="1" t="n">
        <v>8</v>
      </c>
      <c r="AL133" s="1" t="n">
        <v>16</v>
      </c>
      <c r="AM133" s="1" t="n">
        <v>12</v>
      </c>
      <c r="AN133" s="1" t="n">
        <v>324</v>
      </c>
      <c r="AO133" s="1" t="n">
        <v>12</v>
      </c>
      <c r="AP133" s="1" t="n">
        <v>12</v>
      </c>
      <c r="AQ133" s="1" t="s">
        <v>363</v>
      </c>
      <c r="AR133" s="1" t="n">
        <f aca="false">DATEDIF(E133,"31/12/2018","y")</f>
        <v>19</v>
      </c>
      <c r="AS133" s="1" t="n">
        <f aca="false">(AI133*6+AJ133*9+IF(AA133="Bien",30,IF(AA133="Abien",20,0))+IF(AR133&lt;20,10,0))*IF(Z133=1,1,IF(AC133=2,0.95,IF(AC133=3,0.9,0.85)))</f>
        <v>219</v>
      </c>
      <c r="AT133" s="1" t="n">
        <f aca="false">RANK(AS133,AS$2:AS$437,0)</f>
        <v>47</v>
      </c>
      <c r="AU133" s="1" t="e">
        <f aca="false">IF(O133="Première Session",100+Q133,Q133)</f>
        <v>#VALUE!</v>
      </c>
    </row>
    <row r="134" customFormat="false" ht="12.8" hidden="false" customHeight="false" outlineLevel="0" collapsed="false">
      <c r="A134" s="1" t="s">
        <v>1481</v>
      </c>
      <c r="B134" s="1" t="s">
        <v>1482</v>
      </c>
      <c r="C134" s="1" t="s">
        <v>1473</v>
      </c>
      <c r="D134" s="1" t="s">
        <v>1483</v>
      </c>
      <c r="E134" s="2" t="n">
        <v>36153</v>
      </c>
      <c r="F134" s="1" t="s">
        <v>1484</v>
      </c>
      <c r="G134" s="1" t="s">
        <v>52</v>
      </c>
      <c r="H134" s="1" t="s">
        <v>53</v>
      </c>
      <c r="I134" s="1" t="s">
        <v>54</v>
      </c>
      <c r="J134" s="1" t="s">
        <v>249</v>
      </c>
      <c r="K134" s="1" t="s">
        <v>1485</v>
      </c>
      <c r="L134" s="1" t="s">
        <v>1486</v>
      </c>
      <c r="M134" s="1" t="n">
        <v>778473168</v>
      </c>
      <c r="N134" s="1" t="n">
        <v>35</v>
      </c>
      <c r="O134" s="1" t="s">
        <v>58</v>
      </c>
      <c r="P134" s="1" t="s">
        <v>59</v>
      </c>
      <c r="Q134" s="1" t="s">
        <v>1487</v>
      </c>
      <c r="R134" s="1" t="s">
        <v>61</v>
      </c>
      <c r="S134" s="1" t="n">
        <v>2018</v>
      </c>
      <c r="T134" s="1" t="s">
        <v>62</v>
      </c>
      <c r="U134" s="1" t="s">
        <v>1488</v>
      </c>
      <c r="V134" s="1" t="s">
        <v>64</v>
      </c>
      <c r="W134" s="1" t="s">
        <v>254</v>
      </c>
      <c r="X134" s="1" t="s">
        <v>268</v>
      </c>
      <c r="Y134" s="1" t="s">
        <v>269</v>
      </c>
      <c r="Z134" s="1" t="n">
        <v>1</v>
      </c>
      <c r="AA134" s="1" t="s">
        <v>1489</v>
      </c>
      <c r="AB134" s="1" t="s">
        <v>68</v>
      </c>
      <c r="AC134" s="1" t="n">
        <v>1</v>
      </c>
      <c r="AD134" s="1" t="n">
        <v>1999</v>
      </c>
      <c r="AE134" s="1" t="s">
        <v>1490</v>
      </c>
      <c r="AF134" s="1" t="s">
        <v>1491</v>
      </c>
      <c r="AG134" s="1" t="s">
        <v>1480</v>
      </c>
      <c r="AH134" s="1" t="s">
        <v>416</v>
      </c>
      <c r="AI134" s="1" t="n">
        <v>18</v>
      </c>
      <c r="AJ134" s="1" t="n">
        <v>15</v>
      </c>
      <c r="AK134" s="1" t="n">
        <v>12</v>
      </c>
      <c r="AL134" s="1" t="n">
        <v>12</v>
      </c>
      <c r="AM134" s="1" t="n">
        <v>13</v>
      </c>
      <c r="AN134" s="1" t="n">
        <v>366</v>
      </c>
      <c r="AO134" s="1" t="s">
        <v>1492</v>
      </c>
      <c r="AP134" s="1" t="s">
        <v>1492</v>
      </c>
      <c r="AQ134" s="1" t="s">
        <v>1493</v>
      </c>
      <c r="AR134" s="1" t="n">
        <f aca="false">DATEDIF(E134,"31/12/2018","y")</f>
        <v>20</v>
      </c>
      <c r="AS134" s="1" t="n">
        <f aca="false">(AI134*6+AJ134*9+IF(AA134="Bien",30,IF(AA134="Abien",20,0))+IF(AR134&lt;20,10,0))*IF(Z134=1,1,IF(AC134=2,0.95,IF(AC134=3,0.9,0.85)))</f>
        <v>273</v>
      </c>
      <c r="AT134" s="1" t="n">
        <f aca="false">RANK(AS134,AS$2:AS$437,0)</f>
        <v>4</v>
      </c>
      <c r="AU134" s="1" t="str">
        <f aca="false">IF(O134="Première Session",100+Q134,Q134)</f>
        <v>07.17</v>
      </c>
    </row>
    <row r="135" customFormat="false" ht="12.8" hidden="false" customHeight="false" outlineLevel="0" collapsed="false">
      <c r="A135" s="1" t="s">
        <v>1494</v>
      </c>
      <c r="B135" s="1" t="s">
        <v>1495</v>
      </c>
      <c r="C135" s="1" t="s">
        <v>1473</v>
      </c>
      <c r="D135" s="1" t="s">
        <v>1496</v>
      </c>
      <c r="E135" s="2" t="n">
        <v>36212</v>
      </c>
      <c r="F135" s="1" t="s">
        <v>492</v>
      </c>
      <c r="G135" s="1" t="s">
        <v>52</v>
      </c>
      <c r="H135" s="1" t="s">
        <v>53</v>
      </c>
      <c r="I135" s="1" t="s">
        <v>54</v>
      </c>
      <c r="J135" s="1" t="s">
        <v>55</v>
      </c>
      <c r="K135" s="1" t="s">
        <v>1497</v>
      </c>
      <c r="L135" s="1" t="s">
        <v>1498</v>
      </c>
      <c r="M135" s="1" t="n">
        <v>709818914</v>
      </c>
      <c r="N135" s="1" t="n">
        <v>13</v>
      </c>
      <c r="O135" s="1" t="s">
        <v>58</v>
      </c>
      <c r="P135" s="1" t="s">
        <v>59</v>
      </c>
      <c r="Q135" s="1" t="s">
        <v>482</v>
      </c>
      <c r="R135" s="1" t="s">
        <v>61</v>
      </c>
      <c r="S135" s="1" t="n">
        <v>2018</v>
      </c>
      <c r="T135" s="1" t="s">
        <v>62</v>
      </c>
      <c r="U135" s="1" t="s">
        <v>1499</v>
      </c>
      <c r="V135" s="1" t="s">
        <v>64</v>
      </c>
      <c r="W135" s="1" t="s">
        <v>65</v>
      </c>
      <c r="X135" s="1" t="s">
        <v>621</v>
      </c>
      <c r="Y135" s="1" t="s">
        <v>553</v>
      </c>
      <c r="Z135" s="1" t="n">
        <v>1</v>
      </c>
      <c r="AA135" s="1" t="s">
        <v>67</v>
      </c>
      <c r="AB135" s="1" t="s">
        <v>68</v>
      </c>
      <c r="AC135" s="1" t="n">
        <v>2</v>
      </c>
      <c r="AD135" s="1" t="n">
        <v>2015</v>
      </c>
      <c r="AE135" s="1" t="s">
        <v>1500</v>
      </c>
      <c r="AF135" s="1" t="n">
        <v>11</v>
      </c>
      <c r="AG135" s="1" t="s">
        <v>851</v>
      </c>
      <c r="AH135" s="1" t="s">
        <v>1501</v>
      </c>
      <c r="AI135" s="1" t="n">
        <v>9</v>
      </c>
      <c r="AJ135" s="1" t="n">
        <v>10</v>
      </c>
      <c r="AK135" s="1" t="n">
        <v>10</v>
      </c>
      <c r="AL135" s="1" t="n">
        <v>4</v>
      </c>
      <c r="AM135" s="1" t="n">
        <v>8</v>
      </c>
      <c r="AN135" s="1" t="n">
        <v>225</v>
      </c>
      <c r="AO135" s="1" t="s">
        <v>1147</v>
      </c>
      <c r="AP135" s="1" t="s">
        <v>390</v>
      </c>
      <c r="AQ135" s="1" t="s">
        <v>132</v>
      </c>
      <c r="AR135" s="1" t="n">
        <f aca="false">DATEDIF(E135,"31/12/2018","y")</f>
        <v>19</v>
      </c>
      <c r="AS135" s="1" t="n">
        <f aca="false">(AI135*6+AJ135*9+IF(AA135="Bien",30,IF(AA135="Abien",20,0))+IF(AR135&lt;20,10,0))*IF(Z135=1,1,IF(AC135=2,0.95,IF(AC135=3,0.9,0.85)))</f>
        <v>154</v>
      </c>
      <c r="AT135" s="1" t="n">
        <f aca="false">RANK(AS135,AS$2:AS$437,0)</f>
        <v>263</v>
      </c>
      <c r="AU135" s="1" t="str">
        <f aca="false">IF(O135="Première Session",100+Q135,Q135)</f>
        <v>04.73</v>
      </c>
    </row>
    <row r="136" customFormat="false" ht="12.8" hidden="false" customHeight="false" outlineLevel="0" collapsed="false">
      <c r="A136" s="1" t="s">
        <v>1502</v>
      </c>
      <c r="B136" s="1" t="s">
        <v>1503</v>
      </c>
      <c r="C136" s="1" t="s">
        <v>1473</v>
      </c>
      <c r="D136" s="1" t="s">
        <v>1504</v>
      </c>
      <c r="E136" s="2" t="n">
        <v>36098</v>
      </c>
      <c r="F136" s="1" t="s">
        <v>1505</v>
      </c>
      <c r="G136" s="1" t="s">
        <v>81</v>
      </c>
      <c r="H136" s="1" t="s">
        <v>53</v>
      </c>
      <c r="I136" s="1" t="s">
        <v>54</v>
      </c>
      <c r="J136" s="1" t="s">
        <v>182</v>
      </c>
      <c r="K136" s="1" t="s">
        <v>1506</v>
      </c>
      <c r="L136" s="1" t="s">
        <v>1507</v>
      </c>
      <c r="M136" s="1" t="n">
        <v>782125189</v>
      </c>
      <c r="N136" s="1" t="n">
        <v>45</v>
      </c>
      <c r="O136" s="1" t="s">
        <v>58</v>
      </c>
      <c r="P136" s="1" t="s">
        <v>59</v>
      </c>
      <c r="Q136" s="1" t="s">
        <v>1508</v>
      </c>
      <c r="R136" s="1" t="s">
        <v>123</v>
      </c>
      <c r="S136" s="1" t="n">
        <v>2018</v>
      </c>
      <c r="T136" s="1" t="s">
        <v>62</v>
      </c>
      <c r="U136" s="1" t="s">
        <v>1509</v>
      </c>
      <c r="V136" s="1" t="s">
        <v>64</v>
      </c>
      <c r="W136" s="1" t="s">
        <v>444</v>
      </c>
      <c r="X136" s="1" t="s">
        <v>1510</v>
      </c>
      <c r="Y136" s="1" t="s">
        <v>1509</v>
      </c>
      <c r="Z136" s="1" t="n">
        <v>1</v>
      </c>
      <c r="AA136" s="1" t="s">
        <v>67</v>
      </c>
      <c r="AB136" s="1" t="s">
        <v>68</v>
      </c>
      <c r="AC136" s="1" t="n">
        <v>1</v>
      </c>
      <c r="AD136" s="1" t="n">
        <v>1998</v>
      </c>
      <c r="AE136" s="1" t="s">
        <v>517</v>
      </c>
      <c r="AF136" s="1" t="s">
        <v>1511</v>
      </c>
      <c r="AG136" s="1" t="s">
        <v>508</v>
      </c>
      <c r="AH136" s="1" t="s">
        <v>661</v>
      </c>
      <c r="AI136" s="1" t="n">
        <v>18</v>
      </c>
      <c r="AJ136" s="1" t="n">
        <v>12</v>
      </c>
      <c r="AK136" s="1" t="n">
        <v>7</v>
      </c>
      <c r="AL136" s="1" t="n">
        <v>6</v>
      </c>
      <c r="AM136" s="1" t="n">
        <v>10</v>
      </c>
      <c r="AN136" s="1" t="n">
        <v>273</v>
      </c>
      <c r="AO136" s="1" t="s">
        <v>271</v>
      </c>
      <c r="AP136" s="1" t="s">
        <v>271</v>
      </c>
      <c r="AQ136" s="1" t="n">
        <v>12</v>
      </c>
      <c r="AR136" s="1" t="n">
        <f aca="false">DATEDIF(E136,"31/12/2018","y")</f>
        <v>20</v>
      </c>
      <c r="AS136" s="1" t="n">
        <f aca="false">(AI136*6+AJ136*9+IF(AA136="Bien",30,IF(AA136="Abien",20,0))+IF(AR136&lt;20,10,0))*IF(Z136=1,1,IF(AC136=2,0.95,IF(AC136=3,0.9,0.85)))</f>
        <v>216</v>
      </c>
      <c r="AT136" s="1" t="n">
        <f aca="false">RANK(AS136,AS$2:AS$437,0)</f>
        <v>53</v>
      </c>
      <c r="AU136" s="1" t="str">
        <f aca="false">IF(O136="Première Session",100+Q136,Q136)</f>
        <v>08.23</v>
      </c>
    </row>
    <row r="137" customFormat="false" ht="12.8" hidden="false" customHeight="false" outlineLevel="0" collapsed="false">
      <c r="A137" s="1" t="s">
        <v>1512</v>
      </c>
      <c r="B137" s="1" t="s">
        <v>1513</v>
      </c>
      <c r="C137" s="1" t="s">
        <v>1473</v>
      </c>
      <c r="D137" s="1" t="s">
        <v>1514</v>
      </c>
      <c r="E137" s="2" t="n">
        <v>35460</v>
      </c>
      <c r="F137" s="1" t="s">
        <v>607</v>
      </c>
      <c r="G137" s="1" t="s">
        <v>81</v>
      </c>
      <c r="H137" s="1" t="s">
        <v>53</v>
      </c>
      <c r="I137" s="1" t="s">
        <v>54</v>
      </c>
      <c r="J137" s="1" t="s">
        <v>55</v>
      </c>
      <c r="K137" s="1" t="s">
        <v>1515</v>
      </c>
      <c r="L137" s="1" t="s">
        <v>1516</v>
      </c>
      <c r="M137" s="1" t="n">
        <v>781324956</v>
      </c>
      <c r="N137" s="1" t="n">
        <v>15</v>
      </c>
      <c r="O137" s="1" t="s">
        <v>58</v>
      </c>
      <c r="P137" s="1" t="s">
        <v>59</v>
      </c>
      <c r="Q137" s="1" t="s">
        <v>1517</v>
      </c>
      <c r="R137" s="1" t="s">
        <v>61</v>
      </c>
      <c r="S137" s="1" t="n">
        <v>2017</v>
      </c>
      <c r="T137" s="1" t="s">
        <v>62</v>
      </c>
      <c r="U137" s="1" t="s">
        <v>1518</v>
      </c>
      <c r="V137" s="1" t="s">
        <v>64</v>
      </c>
      <c r="W137" s="1" t="s">
        <v>65</v>
      </c>
      <c r="X137" s="1" t="s">
        <v>66</v>
      </c>
      <c r="Y137" s="1" t="s">
        <v>1408</v>
      </c>
      <c r="Z137" s="1" t="n">
        <v>1</v>
      </c>
      <c r="AA137" s="1" t="s">
        <v>67</v>
      </c>
      <c r="AB137" s="1" t="s">
        <v>68</v>
      </c>
      <c r="AC137" s="1" t="n">
        <v>2</v>
      </c>
      <c r="AD137" s="1" t="n">
        <v>1997</v>
      </c>
      <c r="AE137" s="1" t="n">
        <v>10</v>
      </c>
      <c r="AF137" s="1" t="s">
        <v>1111</v>
      </c>
      <c r="AG137" s="1" t="s">
        <v>314</v>
      </c>
      <c r="AH137" s="1" t="s">
        <v>1519</v>
      </c>
      <c r="AI137" s="1" t="n">
        <v>14</v>
      </c>
      <c r="AJ137" s="1" t="n">
        <v>9</v>
      </c>
      <c r="AK137" s="1" t="n">
        <v>7</v>
      </c>
      <c r="AL137" s="1" t="n">
        <v>10</v>
      </c>
      <c r="AM137" s="1" t="n">
        <v>4</v>
      </c>
      <c r="AN137" s="1" t="n">
        <v>253</v>
      </c>
      <c r="AO137" s="1" t="s">
        <v>1520</v>
      </c>
      <c r="AP137" s="1" t="s">
        <v>1278</v>
      </c>
      <c r="AQ137" s="1" t="s">
        <v>802</v>
      </c>
      <c r="AR137" s="1" t="n">
        <f aca="false">DATEDIF(E137,"31/12/2018","y")</f>
        <v>21</v>
      </c>
      <c r="AS137" s="1" t="n">
        <f aca="false">(AI137*6+AJ137*9+IF(AA137="Bien",30,IF(AA137="Abien",20,0))+IF(AR137&lt;20,10,0))*IF(Z137=1,1,IF(AC137=2,0.95,IF(AC137=3,0.9,0.85)))</f>
        <v>165</v>
      </c>
      <c r="AT137" s="1" t="n">
        <f aca="false">RANK(AS137,AS$2:AS$437,0)</f>
        <v>211</v>
      </c>
      <c r="AU137" s="1" t="str">
        <f aca="false">IF(O137="Première Session",100+Q137,Q137)</f>
        <v>06.59</v>
      </c>
    </row>
    <row r="138" customFormat="false" ht="12.8" hidden="false" customHeight="false" outlineLevel="0" collapsed="false">
      <c r="A138" s="1" t="s">
        <v>1521</v>
      </c>
      <c r="B138" s="1" t="s">
        <v>1522</v>
      </c>
      <c r="C138" s="1" t="s">
        <v>1473</v>
      </c>
      <c r="D138" s="1" t="s">
        <v>1523</v>
      </c>
      <c r="E138" s="2" t="n">
        <v>35558</v>
      </c>
      <c r="F138" s="1" t="s">
        <v>80</v>
      </c>
      <c r="G138" s="1" t="s">
        <v>81</v>
      </c>
      <c r="H138" s="1" t="s">
        <v>53</v>
      </c>
      <c r="I138" s="1" t="s">
        <v>54</v>
      </c>
      <c r="J138" s="1" t="s">
        <v>55</v>
      </c>
      <c r="K138" s="1" t="s">
        <v>1524</v>
      </c>
      <c r="L138" s="1" t="s">
        <v>1525</v>
      </c>
      <c r="M138" s="1" t="n">
        <v>707128879</v>
      </c>
      <c r="N138" s="1" t="n">
        <v>60</v>
      </c>
      <c r="O138" s="1" t="s">
        <v>200</v>
      </c>
      <c r="P138" s="1" t="s">
        <v>102</v>
      </c>
      <c r="Q138" s="1" t="s">
        <v>322</v>
      </c>
      <c r="R138" s="1" t="s">
        <v>104</v>
      </c>
      <c r="S138" s="1" t="n">
        <v>2018</v>
      </c>
      <c r="T138" s="1" t="s">
        <v>294</v>
      </c>
      <c r="U138" s="1" t="s">
        <v>865</v>
      </c>
      <c r="V138" s="1" t="s">
        <v>64</v>
      </c>
      <c r="W138" s="1" t="s">
        <v>154</v>
      </c>
      <c r="X138" s="1" t="s">
        <v>155</v>
      </c>
      <c r="Y138" s="1" t="s">
        <v>865</v>
      </c>
      <c r="Z138" s="1" t="n">
        <v>1</v>
      </c>
      <c r="AA138" s="1" t="s">
        <v>67</v>
      </c>
      <c r="AB138" s="1" t="s">
        <v>68</v>
      </c>
      <c r="AC138" s="1" t="n">
        <v>2</v>
      </c>
      <c r="AD138" s="1" t="n">
        <v>1997</v>
      </c>
      <c r="AE138" s="1" t="s">
        <v>1526</v>
      </c>
      <c r="AF138" s="1" t="s">
        <v>1083</v>
      </c>
      <c r="AG138" s="1" t="s">
        <v>722</v>
      </c>
      <c r="AH138" s="1" t="s">
        <v>852</v>
      </c>
      <c r="AI138" s="1" t="n">
        <v>5</v>
      </c>
      <c r="AJ138" s="1" t="n">
        <v>7</v>
      </c>
      <c r="AK138" s="1" t="n">
        <v>14</v>
      </c>
      <c r="AL138" s="1" t="n">
        <v>8</v>
      </c>
      <c r="AM138" s="1" t="n">
        <v>13</v>
      </c>
      <c r="AN138" s="1" t="n">
        <v>216</v>
      </c>
      <c r="AO138" s="1" t="n">
        <v>8</v>
      </c>
      <c r="AP138" s="1" t="s">
        <v>205</v>
      </c>
      <c r="AQ138" s="1" t="s">
        <v>360</v>
      </c>
      <c r="AR138" s="1" t="n">
        <f aca="false">DATEDIF(E138,"31/12/2018","y")</f>
        <v>21</v>
      </c>
      <c r="AS138" s="1" t="n">
        <f aca="false">(AI138*6+AJ138*9+IF(AA138="Bien",30,IF(AA138="Abien",20,0))+IF(AR138&lt;20,10,0))*IF(Z138=1,1,IF(AC138=2,0.95,IF(AC138=3,0.9,0.85)))</f>
        <v>93</v>
      </c>
      <c r="AT138" s="1" t="n">
        <f aca="false">RANK(AS138,AS$2:AS$437,0)</f>
        <v>434</v>
      </c>
      <c r="AU138" s="1" t="e">
        <f aca="false">IF(O138="Première Session",100+Q138,Q138)</f>
        <v>#VALUE!</v>
      </c>
    </row>
    <row r="139" customFormat="false" ht="12.8" hidden="false" customHeight="false" outlineLevel="0" collapsed="false">
      <c r="A139" s="1" t="s">
        <v>1527</v>
      </c>
      <c r="B139" s="1" t="s">
        <v>1528</v>
      </c>
      <c r="C139" s="1" t="s">
        <v>1473</v>
      </c>
      <c r="D139" s="1" t="s">
        <v>275</v>
      </c>
      <c r="E139" s="2" t="n">
        <v>35775</v>
      </c>
      <c r="F139" s="1" t="s">
        <v>80</v>
      </c>
      <c r="G139" s="1" t="s">
        <v>81</v>
      </c>
      <c r="H139" s="1" t="s">
        <v>53</v>
      </c>
      <c r="I139" s="1" t="s">
        <v>54</v>
      </c>
      <c r="J139" s="1" t="s">
        <v>55</v>
      </c>
      <c r="K139" s="1" t="s">
        <v>1529</v>
      </c>
      <c r="L139" s="1" t="s">
        <v>1530</v>
      </c>
      <c r="M139" s="1" t="n">
        <v>782189639</v>
      </c>
      <c r="N139" s="1" t="n">
        <v>13</v>
      </c>
      <c r="O139" s="1" t="s">
        <v>58</v>
      </c>
      <c r="P139" s="1" t="s">
        <v>59</v>
      </c>
      <c r="Q139" s="1" t="s">
        <v>1531</v>
      </c>
      <c r="R139" s="1" t="s">
        <v>61</v>
      </c>
      <c r="S139" s="1" t="n">
        <v>2018</v>
      </c>
      <c r="T139" s="1" t="s">
        <v>62</v>
      </c>
      <c r="U139" s="1" t="s">
        <v>1532</v>
      </c>
      <c r="V139" s="1" t="s">
        <v>64</v>
      </c>
      <c r="W139" s="1" t="s">
        <v>86</v>
      </c>
      <c r="X139" s="1" t="s">
        <v>80</v>
      </c>
      <c r="Y139" s="1" t="s">
        <v>429</v>
      </c>
      <c r="Z139" s="1" t="n">
        <v>1</v>
      </c>
      <c r="AA139" s="1" t="s">
        <v>67</v>
      </c>
      <c r="AB139" s="1" t="s">
        <v>68</v>
      </c>
      <c r="AC139" s="1" t="n">
        <v>2</v>
      </c>
      <c r="AD139" s="1" t="n">
        <v>1997</v>
      </c>
      <c r="AE139" s="1" t="s">
        <v>132</v>
      </c>
      <c r="AF139" s="1" t="s">
        <v>158</v>
      </c>
      <c r="AG139" s="1" t="s">
        <v>1533</v>
      </c>
      <c r="AH139" s="1" t="s">
        <v>475</v>
      </c>
      <c r="AI139" s="1" t="n">
        <v>10</v>
      </c>
      <c r="AJ139" s="1" t="n">
        <v>10</v>
      </c>
      <c r="AK139" s="1" t="n">
        <v>10</v>
      </c>
      <c r="AL139" s="1" t="n">
        <v>3</v>
      </c>
      <c r="AM139" s="1" t="n">
        <v>6</v>
      </c>
      <c r="AN139" s="1" t="n">
        <v>226</v>
      </c>
      <c r="AO139" s="1" t="s">
        <v>783</v>
      </c>
      <c r="AP139" s="1" t="s">
        <v>878</v>
      </c>
      <c r="AQ139" s="1" t="s">
        <v>1083</v>
      </c>
      <c r="AR139" s="1" t="n">
        <f aca="false">DATEDIF(E139,"31/12/2018","y")</f>
        <v>21</v>
      </c>
      <c r="AS139" s="1" t="n">
        <f aca="false">(AI139*6+AJ139*9+IF(AA139="Bien",30,IF(AA139="Abien",20,0))+IF(AR139&lt;20,10,0))*IF(Z139=1,1,IF(AC139=2,0.95,IF(AC139=3,0.9,0.85)))</f>
        <v>150</v>
      </c>
      <c r="AT139" s="1" t="n">
        <f aca="false">RANK(AS139,AS$2:AS$437,0)</f>
        <v>288</v>
      </c>
      <c r="AU139" s="1" t="str">
        <f aca="false">IF(O139="Première Session",100+Q139,Q139)</f>
        <v>05.49</v>
      </c>
    </row>
    <row r="140" customFormat="false" ht="12.8" hidden="false" customHeight="false" outlineLevel="0" collapsed="false">
      <c r="A140" s="1" t="s">
        <v>1534</v>
      </c>
      <c r="B140" s="1" t="s">
        <v>1535</v>
      </c>
      <c r="C140" s="1" t="s">
        <v>1473</v>
      </c>
      <c r="D140" s="1" t="s">
        <v>1536</v>
      </c>
      <c r="E140" s="2" t="n">
        <v>36267</v>
      </c>
      <c r="F140" s="1" t="s">
        <v>1537</v>
      </c>
      <c r="G140" s="1" t="s">
        <v>52</v>
      </c>
      <c r="H140" s="1" t="s">
        <v>53</v>
      </c>
      <c r="I140" s="1" t="s">
        <v>54</v>
      </c>
      <c r="J140" s="1" t="s">
        <v>182</v>
      </c>
      <c r="K140" s="1" t="s">
        <v>1538</v>
      </c>
      <c r="L140" s="1" t="s">
        <v>1539</v>
      </c>
      <c r="M140" s="1" t="n">
        <v>779236835</v>
      </c>
      <c r="N140" s="1" t="n">
        <v>0</v>
      </c>
      <c r="O140" s="1" t="s">
        <v>58</v>
      </c>
      <c r="P140" s="1" t="s">
        <v>59</v>
      </c>
      <c r="Q140" s="1" t="s">
        <v>1540</v>
      </c>
      <c r="R140" s="1" t="s">
        <v>61</v>
      </c>
      <c r="S140" s="1" t="n">
        <v>2018</v>
      </c>
      <c r="T140" s="1" t="s">
        <v>294</v>
      </c>
      <c r="U140" s="1" t="s">
        <v>1541</v>
      </c>
      <c r="V140" s="1" t="s">
        <v>64</v>
      </c>
      <c r="W140" s="1" t="s">
        <v>444</v>
      </c>
      <c r="X140" s="1" t="s">
        <v>1542</v>
      </c>
      <c r="Y140" s="1" t="s">
        <v>1541</v>
      </c>
      <c r="Z140" s="1" t="n">
        <v>1</v>
      </c>
      <c r="AA140" s="1" t="s">
        <v>67</v>
      </c>
      <c r="AB140" s="1" t="s">
        <v>68</v>
      </c>
      <c r="AC140" s="1" t="n">
        <v>2</v>
      </c>
      <c r="AD140" s="1" t="n">
        <v>2011</v>
      </c>
      <c r="AE140" s="1" t="s">
        <v>772</v>
      </c>
      <c r="AF140" s="1" t="s">
        <v>484</v>
      </c>
      <c r="AG140" s="1" t="s">
        <v>1543</v>
      </c>
      <c r="AH140" s="1" t="s">
        <v>1544</v>
      </c>
      <c r="AI140" s="1" t="n">
        <v>7</v>
      </c>
      <c r="AJ140" s="1" t="n">
        <v>7</v>
      </c>
      <c r="AK140" s="1" t="n">
        <v>13</v>
      </c>
      <c r="AL140" s="1" t="n">
        <v>8</v>
      </c>
      <c r="AM140" s="1" t="n">
        <v>6</v>
      </c>
      <c r="AN140" s="1" t="n">
        <v>216</v>
      </c>
      <c r="AO140" s="1" t="n">
        <v>8</v>
      </c>
      <c r="AP140" s="1" t="s">
        <v>449</v>
      </c>
      <c r="AQ140" s="1" t="s">
        <v>190</v>
      </c>
      <c r="AR140" s="1" t="n">
        <f aca="false">DATEDIF(E140,"31/12/2018","y")</f>
        <v>19</v>
      </c>
      <c r="AS140" s="1" t="n">
        <f aca="false">(AI140*6+AJ140*9+IF(AA140="Bien",30,IF(AA140="Abien",20,0))+IF(AR140&lt;20,10,0))*IF(Z140=1,1,IF(AC140=2,0.95,IF(AC140=3,0.9,0.85)))</f>
        <v>115</v>
      </c>
      <c r="AT140" s="1" t="n">
        <f aca="false">RANK(AS140,AS$2:AS$437,0)</f>
        <v>423</v>
      </c>
      <c r="AU140" s="1" t="str">
        <f aca="false">IF(O140="Première Session",100+Q140,Q140)</f>
        <v>02.06</v>
      </c>
    </row>
    <row r="141" customFormat="false" ht="12.8" hidden="false" customHeight="false" outlineLevel="0" collapsed="false">
      <c r="A141" s="1" t="s">
        <v>1545</v>
      </c>
      <c r="B141" s="1" t="s">
        <v>1546</v>
      </c>
      <c r="C141" s="1" t="s">
        <v>1473</v>
      </c>
      <c r="D141" s="1" t="s">
        <v>1547</v>
      </c>
      <c r="E141" s="2" t="n">
        <v>34384</v>
      </c>
      <c r="F141" s="1" t="s">
        <v>1548</v>
      </c>
      <c r="G141" s="1" t="s">
        <v>81</v>
      </c>
      <c r="H141" s="1" t="s">
        <v>53</v>
      </c>
      <c r="I141" s="1" t="s">
        <v>54</v>
      </c>
      <c r="J141" s="1" t="s">
        <v>337</v>
      </c>
      <c r="K141" s="1" t="s">
        <v>1549</v>
      </c>
      <c r="L141" s="1" t="s">
        <v>1550</v>
      </c>
      <c r="M141" s="1" t="n">
        <v>782634943</v>
      </c>
      <c r="N141" s="1" t="n">
        <v>60</v>
      </c>
      <c r="O141" s="1" t="s">
        <v>58</v>
      </c>
      <c r="P141" s="1" t="s">
        <v>102</v>
      </c>
      <c r="Q141" s="1" t="s">
        <v>1111</v>
      </c>
      <c r="R141" s="1" t="s">
        <v>104</v>
      </c>
      <c r="S141" s="1" t="n">
        <v>2017</v>
      </c>
      <c r="T141" s="1" t="s">
        <v>62</v>
      </c>
      <c r="U141" s="1" t="s">
        <v>1551</v>
      </c>
      <c r="V141" s="1" t="s">
        <v>64</v>
      </c>
      <c r="W141" s="1" t="s">
        <v>342</v>
      </c>
      <c r="X141" s="1" t="s">
        <v>682</v>
      </c>
      <c r="Y141" s="1" t="s">
        <v>1552</v>
      </c>
      <c r="Z141" s="1" t="n">
        <v>2</v>
      </c>
      <c r="AA141" s="1" t="s">
        <v>67</v>
      </c>
      <c r="AB141" s="1" t="s">
        <v>68</v>
      </c>
      <c r="AC141" s="1" t="n">
        <v>1</v>
      </c>
      <c r="AD141" s="1" t="n">
        <v>2001</v>
      </c>
      <c r="AE141" s="1" t="s">
        <v>589</v>
      </c>
      <c r="AF141" s="1" t="s">
        <v>1553</v>
      </c>
      <c r="AG141" s="1" t="s">
        <v>830</v>
      </c>
      <c r="AH141" s="1" t="s">
        <v>1111</v>
      </c>
      <c r="AI141" s="1" t="n">
        <v>15</v>
      </c>
      <c r="AJ141" s="1" t="n">
        <v>14</v>
      </c>
      <c r="AK141" s="1" t="n">
        <v>11</v>
      </c>
      <c r="AL141" s="1" t="n">
        <v>9</v>
      </c>
      <c r="AM141" s="1" t="n">
        <v>8</v>
      </c>
      <c r="AN141" s="1" t="n">
        <v>280</v>
      </c>
      <c r="AO141" s="1" t="s">
        <v>704</v>
      </c>
      <c r="AP141" s="1" t="s">
        <v>704</v>
      </c>
      <c r="AQ141" s="1" t="s">
        <v>299</v>
      </c>
      <c r="AR141" s="1" t="n">
        <f aca="false">DATEDIF(E141,"31/12/2018","y")</f>
        <v>24</v>
      </c>
      <c r="AS141" s="1" t="n">
        <f aca="false">(AI141*6+AJ141*9+IF(AA141="Bien",30,IF(AA141="Abien",20,0))+IF(AR141&lt;20,10,0))*IF(Z141=1,1,IF(AC141=2,0.95,IF(AC141=3,0.9,0.85)))</f>
        <v>183.6</v>
      </c>
      <c r="AT141" s="1" t="n">
        <f aca="false">RANK(AS141,AS$2:AS$437,0)</f>
        <v>143</v>
      </c>
      <c r="AU141" s="1" t="str">
        <f aca="false">IF(O141="Première Session",100+Q141,Q141)</f>
        <v>11.03</v>
      </c>
    </row>
    <row r="142" customFormat="false" ht="12.8" hidden="false" customHeight="false" outlineLevel="0" collapsed="false">
      <c r="A142" s="1" t="s">
        <v>1554</v>
      </c>
      <c r="B142" s="1" t="s">
        <v>1555</v>
      </c>
      <c r="C142" s="1" t="s">
        <v>1473</v>
      </c>
      <c r="D142" s="1" t="s">
        <v>1556</v>
      </c>
      <c r="E142" s="2" t="n">
        <v>34571</v>
      </c>
      <c r="F142" s="1" t="s">
        <v>1557</v>
      </c>
      <c r="G142" s="1" t="s">
        <v>52</v>
      </c>
      <c r="H142" s="1" t="s">
        <v>53</v>
      </c>
      <c r="I142" s="1" t="s">
        <v>54</v>
      </c>
      <c r="J142" s="1" t="s">
        <v>290</v>
      </c>
      <c r="K142" s="1" t="s">
        <v>1558</v>
      </c>
      <c r="L142" s="1" t="s">
        <v>1559</v>
      </c>
      <c r="M142" s="1" t="n">
        <v>785466617</v>
      </c>
      <c r="N142" s="1" t="n">
        <v>8</v>
      </c>
      <c r="O142" s="1" t="s">
        <v>58</v>
      </c>
      <c r="P142" s="1" t="s">
        <v>59</v>
      </c>
      <c r="Q142" s="1" t="s">
        <v>1560</v>
      </c>
      <c r="R142" s="1" t="s">
        <v>61</v>
      </c>
      <c r="S142" s="1" t="n">
        <v>2018</v>
      </c>
      <c r="T142" s="1" t="s">
        <v>62</v>
      </c>
      <c r="U142" s="1" t="s">
        <v>1561</v>
      </c>
      <c r="V142" s="1" t="s">
        <v>64</v>
      </c>
      <c r="W142" s="1" t="s">
        <v>125</v>
      </c>
      <c r="X142" s="1" t="s">
        <v>1562</v>
      </c>
      <c r="Y142" s="1" t="s">
        <v>1561</v>
      </c>
      <c r="Z142" s="1" t="n">
        <v>3</v>
      </c>
      <c r="AA142" s="1" t="s">
        <v>67</v>
      </c>
      <c r="AB142" s="1" t="s">
        <v>68</v>
      </c>
      <c r="AC142" s="1" t="n">
        <v>1</v>
      </c>
      <c r="AD142" s="1" t="n">
        <v>2006</v>
      </c>
      <c r="AE142" s="1" t="s">
        <v>852</v>
      </c>
      <c r="AF142" s="1" t="s">
        <v>1112</v>
      </c>
      <c r="AG142" s="1" t="s">
        <v>271</v>
      </c>
      <c r="AH142" s="1" t="s">
        <v>243</v>
      </c>
      <c r="AI142" s="1" t="n">
        <v>11</v>
      </c>
      <c r="AJ142" s="1" t="n">
        <v>11</v>
      </c>
      <c r="AK142" s="1" t="n">
        <v>10</v>
      </c>
      <c r="AL142" s="1" t="n">
        <v>12</v>
      </c>
      <c r="AM142" s="1" t="n">
        <v>12</v>
      </c>
      <c r="AN142" s="1" t="n">
        <v>260</v>
      </c>
      <c r="AO142" s="1" t="n">
        <v>10</v>
      </c>
      <c r="AP142" s="1" t="n">
        <v>10</v>
      </c>
      <c r="AQ142" s="1" t="s">
        <v>1563</v>
      </c>
      <c r="AR142" s="1" t="n">
        <f aca="false">DATEDIF(E142,"31/12/2018","y")</f>
        <v>24</v>
      </c>
      <c r="AS142" s="1" t="n">
        <f aca="false">(AI142*6+AJ142*9+IF(AA142="Bien",30,IF(AA142="Abien",20,0))+IF(AR142&lt;20,10,0))*IF(Z142=1,1,IF(AC142=2,0.95,IF(AC142=3,0.9,0.85)))</f>
        <v>140.25</v>
      </c>
      <c r="AT142" s="1" t="n">
        <f aca="false">RANK(AS142,AS$2:AS$437,0)</f>
        <v>338</v>
      </c>
      <c r="AU142" s="1" t="str">
        <f aca="false">IF(O142="Première Session",100+Q142,Q142)</f>
        <v>05.28</v>
      </c>
    </row>
    <row r="143" customFormat="false" ht="12.8" hidden="false" customHeight="false" outlineLevel="0" collapsed="false">
      <c r="A143" s="1" t="s">
        <v>1564</v>
      </c>
      <c r="B143" s="1" t="s">
        <v>1565</v>
      </c>
      <c r="C143" s="1" t="s">
        <v>1473</v>
      </c>
      <c r="D143" s="1" t="s">
        <v>1289</v>
      </c>
      <c r="E143" s="2" t="n">
        <v>34914</v>
      </c>
      <c r="F143" s="1" t="s">
        <v>1566</v>
      </c>
      <c r="G143" s="1" t="s">
        <v>81</v>
      </c>
      <c r="H143" s="1" t="s">
        <v>53</v>
      </c>
      <c r="I143" s="1" t="s">
        <v>54</v>
      </c>
      <c r="J143" s="1" t="s">
        <v>119</v>
      </c>
      <c r="K143" s="1" t="s">
        <v>1567</v>
      </c>
      <c r="L143" s="1" t="s">
        <v>1568</v>
      </c>
      <c r="M143" s="1" t="n">
        <v>773742508</v>
      </c>
      <c r="N143" s="1" t="n">
        <v>60</v>
      </c>
      <c r="O143" s="1" t="s">
        <v>200</v>
      </c>
      <c r="P143" s="1" t="s">
        <v>102</v>
      </c>
      <c r="Q143" s="1" t="s">
        <v>1569</v>
      </c>
      <c r="R143" s="1" t="s">
        <v>104</v>
      </c>
      <c r="S143" s="1" t="n">
        <v>2017</v>
      </c>
      <c r="T143" s="1" t="s">
        <v>62</v>
      </c>
      <c r="U143" s="1" t="s">
        <v>1570</v>
      </c>
      <c r="V143" s="1" t="s">
        <v>64</v>
      </c>
      <c r="W143" s="1" t="s">
        <v>342</v>
      </c>
      <c r="X143" s="1" t="s">
        <v>585</v>
      </c>
      <c r="Y143" s="1" t="s">
        <v>782</v>
      </c>
      <c r="Z143" s="1" t="n">
        <v>1</v>
      </c>
      <c r="AA143" s="1" t="s">
        <v>67</v>
      </c>
      <c r="AB143" s="1" t="s">
        <v>68</v>
      </c>
      <c r="AC143" s="1" t="n">
        <v>1</v>
      </c>
      <c r="AD143" s="1" t="n">
        <v>2001</v>
      </c>
      <c r="AE143" s="1" t="s">
        <v>1571</v>
      </c>
      <c r="AF143" s="1" t="s">
        <v>218</v>
      </c>
      <c r="AG143" s="1" t="s">
        <v>759</v>
      </c>
      <c r="AH143" s="1" t="s">
        <v>752</v>
      </c>
      <c r="AI143" s="1" t="n">
        <v>12</v>
      </c>
      <c r="AJ143" s="1" t="n">
        <v>11</v>
      </c>
      <c r="AK143" s="1" t="n">
        <v>6</v>
      </c>
      <c r="AL143" s="1" t="n">
        <v>7</v>
      </c>
      <c r="AM143" s="1" t="n">
        <v>6</v>
      </c>
      <c r="AN143" s="1" t="n">
        <v>260</v>
      </c>
      <c r="AO143" s="1" t="n">
        <v>10</v>
      </c>
      <c r="AP143" s="1" t="n">
        <v>10</v>
      </c>
      <c r="AQ143" s="1" t="s">
        <v>130</v>
      </c>
      <c r="AR143" s="1" t="n">
        <f aca="false">DATEDIF(E143,"31/12/2018","y")</f>
        <v>23</v>
      </c>
      <c r="AS143" s="1" t="n">
        <f aca="false">(AI143*6+AJ143*9+IF(AA143="Bien",30,IF(AA143="Abien",20,0))+IF(AR143&lt;20,10,0))*IF(Z143=1,1,IF(AC143=2,0.95,IF(AC143=3,0.9,0.85)))</f>
        <v>171</v>
      </c>
      <c r="AT143" s="1" t="n">
        <f aca="false">RANK(AS143,AS$2:AS$437,0)</f>
        <v>189</v>
      </c>
      <c r="AU143" s="1" t="e">
        <f aca="false">IF(O143="Première Session",100+Q143,Q143)</f>
        <v>#VALUE!</v>
      </c>
    </row>
    <row r="144" customFormat="false" ht="12.8" hidden="false" customHeight="false" outlineLevel="0" collapsed="false">
      <c r="A144" s="1" t="s">
        <v>1572</v>
      </c>
      <c r="B144" s="1" t="s">
        <v>1573</v>
      </c>
      <c r="C144" s="1" t="s">
        <v>1473</v>
      </c>
      <c r="D144" s="1" t="s">
        <v>1390</v>
      </c>
      <c r="E144" s="2" t="n">
        <v>36663</v>
      </c>
      <c r="F144" s="1" t="s">
        <v>1574</v>
      </c>
      <c r="G144" s="1" t="s">
        <v>81</v>
      </c>
      <c r="H144" s="1" t="s">
        <v>53</v>
      </c>
      <c r="I144" s="1" t="s">
        <v>54</v>
      </c>
      <c r="J144" s="1" t="s">
        <v>166</v>
      </c>
      <c r="K144" s="1" t="s">
        <v>1575</v>
      </c>
      <c r="L144" s="1" t="s">
        <v>1576</v>
      </c>
      <c r="M144" s="1" t="n">
        <v>773994461</v>
      </c>
      <c r="N144" s="1" t="n">
        <v>60</v>
      </c>
      <c r="O144" s="1" t="s">
        <v>200</v>
      </c>
      <c r="P144" s="1" t="s">
        <v>102</v>
      </c>
      <c r="Q144" s="1" t="s">
        <v>830</v>
      </c>
      <c r="R144" s="1" t="s">
        <v>104</v>
      </c>
      <c r="S144" s="1" t="n">
        <v>2018</v>
      </c>
      <c r="T144" s="1" t="s">
        <v>294</v>
      </c>
      <c r="U144" s="1" t="s">
        <v>1365</v>
      </c>
      <c r="V144" s="1" t="s">
        <v>64</v>
      </c>
      <c r="W144" s="1" t="s">
        <v>308</v>
      </c>
      <c r="X144" s="1" t="s">
        <v>1364</v>
      </c>
      <c r="Y144" s="1" t="s">
        <v>1365</v>
      </c>
      <c r="Z144" s="1" t="n">
        <v>1</v>
      </c>
      <c r="AA144" s="1" t="s">
        <v>89</v>
      </c>
      <c r="AB144" s="1" t="s">
        <v>68</v>
      </c>
      <c r="AC144" s="1" t="n">
        <v>1</v>
      </c>
      <c r="AD144" s="1" t="n">
        <v>2002</v>
      </c>
      <c r="AE144" s="1" t="s">
        <v>1577</v>
      </c>
      <c r="AF144" s="1" t="s">
        <v>1578</v>
      </c>
      <c r="AG144" s="1" t="s">
        <v>312</v>
      </c>
      <c r="AH144" s="1" t="s">
        <v>830</v>
      </c>
      <c r="AI144" s="1" t="n">
        <v>14</v>
      </c>
      <c r="AJ144" s="1" t="n">
        <v>13</v>
      </c>
      <c r="AK144" s="1" t="n">
        <v>12</v>
      </c>
      <c r="AL144" s="1" t="n">
        <v>7</v>
      </c>
      <c r="AM144" s="1" t="n">
        <v>11</v>
      </c>
      <c r="AN144" s="1" t="n">
        <v>324</v>
      </c>
      <c r="AO144" s="1" t="n">
        <v>12</v>
      </c>
      <c r="AP144" s="1" t="n">
        <v>12</v>
      </c>
      <c r="AQ144" s="1" t="s">
        <v>360</v>
      </c>
      <c r="AR144" s="1" t="n">
        <f aca="false">DATEDIF(E144,"31/12/2018","y")</f>
        <v>18</v>
      </c>
      <c r="AS144" s="1" t="n">
        <f aca="false">(AI144*6+AJ144*9+IF(AA144="Bien",30,IF(AA144="Abien",20,0))+IF(AR144&lt;20,10,0))*IF(Z144=1,1,IF(AC144=2,0.95,IF(AC144=3,0.9,0.85)))</f>
        <v>231</v>
      </c>
      <c r="AT144" s="1" t="n">
        <f aca="false">RANK(AS144,AS$2:AS$437,0)</f>
        <v>28</v>
      </c>
      <c r="AU144" s="1" t="e">
        <f aca="false">IF(O144="Première Session",100+Q144,Q144)</f>
        <v>#VALUE!</v>
      </c>
    </row>
    <row r="145" customFormat="false" ht="12.8" hidden="false" customHeight="false" outlineLevel="0" collapsed="false">
      <c r="A145" s="1" t="s">
        <v>1579</v>
      </c>
      <c r="B145" s="1" t="s">
        <v>1580</v>
      </c>
      <c r="C145" s="1" t="s">
        <v>1473</v>
      </c>
      <c r="D145" s="1" t="s">
        <v>1581</v>
      </c>
      <c r="E145" s="2" t="n">
        <v>34436</v>
      </c>
      <c r="F145" s="1" t="s">
        <v>1582</v>
      </c>
      <c r="G145" s="1" t="s">
        <v>52</v>
      </c>
      <c r="H145" s="1" t="s">
        <v>53</v>
      </c>
      <c r="I145" s="1" t="s">
        <v>54</v>
      </c>
      <c r="J145" s="1" t="s">
        <v>337</v>
      </c>
      <c r="K145" s="1" t="s">
        <v>1583</v>
      </c>
      <c r="L145" s="1" t="s">
        <v>1584</v>
      </c>
      <c r="M145" s="1" t="n">
        <v>784240289</v>
      </c>
      <c r="N145" s="1" t="n">
        <v>3</v>
      </c>
      <c r="O145" s="1" t="s">
        <v>58</v>
      </c>
      <c r="P145" s="1" t="s">
        <v>59</v>
      </c>
      <c r="Q145" s="1" t="s">
        <v>1585</v>
      </c>
      <c r="R145" s="1" t="s">
        <v>61</v>
      </c>
      <c r="S145" s="1" t="n">
        <v>2017</v>
      </c>
      <c r="T145" s="1" t="s">
        <v>62</v>
      </c>
      <c r="U145" s="1" t="s">
        <v>1586</v>
      </c>
      <c r="V145" s="1" t="s">
        <v>64</v>
      </c>
      <c r="W145" s="1" t="s">
        <v>342</v>
      </c>
      <c r="X145" s="1" t="s">
        <v>385</v>
      </c>
      <c r="Y145" s="1" t="s">
        <v>386</v>
      </c>
      <c r="Z145" s="1" t="n">
        <v>2</v>
      </c>
      <c r="AA145" s="1" t="s">
        <v>67</v>
      </c>
      <c r="AB145" s="1" t="s">
        <v>68</v>
      </c>
      <c r="AC145" s="1" t="n">
        <v>1</v>
      </c>
      <c r="AD145" s="1" t="n">
        <v>2002</v>
      </c>
      <c r="AE145" s="1" t="s">
        <v>637</v>
      </c>
      <c r="AF145" s="1" t="s">
        <v>519</v>
      </c>
      <c r="AG145" s="1" t="s">
        <v>1415</v>
      </c>
      <c r="AH145" s="1" t="s">
        <v>326</v>
      </c>
      <c r="AI145" s="1" t="n">
        <v>13</v>
      </c>
      <c r="AJ145" s="1" t="n">
        <v>11</v>
      </c>
      <c r="AK145" s="1" t="n">
        <v>7</v>
      </c>
      <c r="AL145" s="1" t="n">
        <v>10</v>
      </c>
      <c r="AM145" s="1" t="n">
        <v>8</v>
      </c>
      <c r="AN145" s="1" t="n">
        <v>261</v>
      </c>
      <c r="AO145" s="1" t="s">
        <v>793</v>
      </c>
      <c r="AP145" s="1" t="s">
        <v>793</v>
      </c>
      <c r="AQ145" s="1" t="s">
        <v>900</v>
      </c>
      <c r="AR145" s="1" t="n">
        <f aca="false">DATEDIF(E145,"31/12/2018","y")</f>
        <v>24</v>
      </c>
      <c r="AS145" s="1" t="n">
        <f aca="false">(AI145*6+AJ145*9+IF(AA145="Bien",30,IF(AA145="Abien",20,0))+IF(AR145&lt;20,10,0))*IF(Z145=1,1,IF(AC145=2,0.95,IF(AC145=3,0.9,0.85)))</f>
        <v>150.45</v>
      </c>
      <c r="AT145" s="1" t="n">
        <f aca="false">RANK(AS145,AS$2:AS$437,0)</f>
        <v>284</v>
      </c>
      <c r="AU145" s="1" t="str">
        <f aca="false">IF(O145="Première Session",100+Q145,Q145)</f>
        <v>02.11</v>
      </c>
    </row>
    <row r="146" customFormat="false" ht="12.8" hidden="false" customHeight="false" outlineLevel="0" collapsed="false">
      <c r="A146" s="1" t="s">
        <v>1587</v>
      </c>
      <c r="B146" s="1" t="s">
        <v>1588</v>
      </c>
      <c r="C146" s="1" t="s">
        <v>1473</v>
      </c>
      <c r="D146" s="1" t="s">
        <v>1589</v>
      </c>
      <c r="E146" s="2" t="n">
        <v>35217</v>
      </c>
      <c r="F146" s="1" t="s">
        <v>155</v>
      </c>
      <c r="G146" s="1" t="s">
        <v>81</v>
      </c>
      <c r="H146" s="1" t="s">
        <v>53</v>
      </c>
      <c r="I146" s="1" t="s">
        <v>54</v>
      </c>
      <c r="J146" s="1" t="s">
        <v>55</v>
      </c>
      <c r="K146" s="1" t="s">
        <v>1590</v>
      </c>
      <c r="L146" s="1" t="s">
        <v>1591</v>
      </c>
      <c r="M146" s="1" t="n">
        <v>772852709</v>
      </c>
      <c r="N146" s="1" t="n">
        <v>18</v>
      </c>
      <c r="O146" s="1" t="s">
        <v>58</v>
      </c>
      <c r="P146" s="1" t="s">
        <v>59</v>
      </c>
      <c r="Q146" s="1" t="s">
        <v>1592</v>
      </c>
      <c r="R146" s="1" t="s">
        <v>61</v>
      </c>
      <c r="S146" s="1" t="n">
        <v>2018</v>
      </c>
      <c r="T146" s="1" t="s">
        <v>62</v>
      </c>
      <c r="U146" s="1" t="s">
        <v>827</v>
      </c>
      <c r="V146" s="1" t="s">
        <v>64</v>
      </c>
      <c r="W146" s="1" t="s">
        <v>154</v>
      </c>
      <c r="X146" s="1" t="s">
        <v>155</v>
      </c>
      <c r="Y146" s="1" t="s">
        <v>865</v>
      </c>
      <c r="Z146" s="1" t="n">
        <v>2</v>
      </c>
      <c r="AA146" s="1" t="s">
        <v>67</v>
      </c>
      <c r="AB146" s="1" t="s">
        <v>68</v>
      </c>
      <c r="AC146" s="1" t="n">
        <v>2</v>
      </c>
      <c r="AD146" s="1" t="n">
        <v>2004</v>
      </c>
      <c r="AE146" s="1" t="s">
        <v>190</v>
      </c>
      <c r="AF146" s="1" t="s">
        <v>313</v>
      </c>
      <c r="AG146" s="1" t="s">
        <v>839</v>
      </c>
      <c r="AH146" s="1" t="s">
        <v>740</v>
      </c>
      <c r="AI146" s="1" t="n">
        <v>10</v>
      </c>
      <c r="AJ146" s="1" t="n">
        <v>9</v>
      </c>
      <c r="AK146" s="1" t="n">
        <v>8</v>
      </c>
      <c r="AL146" s="1" t="n">
        <v>7</v>
      </c>
      <c r="AM146" s="1" t="n">
        <v>4</v>
      </c>
      <c r="AN146" s="1" t="n">
        <v>209</v>
      </c>
      <c r="AO146" s="1" t="s">
        <v>899</v>
      </c>
      <c r="AP146" s="1" t="s">
        <v>190</v>
      </c>
      <c r="AQ146" s="1" t="s">
        <v>1258</v>
      </c>
      <c r="AR146" s="1" t="n">
        <f aca="false">DATEDIF(E146,"31/12/2018","y")</f>
        <v>22</v>
      </c>
      <c r="AS146" s="1" t="n">
        <f aca="false">(AI146*6+AJ146*9+IF(AA146="Bien",30,IF(AA146="Abien",20,0))+IF(AR146&lt;20,10,0))*IF(Z146=1,1,IF(AC146=2,0.95,IF(AC146=3,0.9,0.85)))</f>
        <v>133.95</v>
      </c>
      <c r="AT146" s="1" t="n">
        <f aca="false">RANK(AS146,AS$2:AS$437,0)</f>
        <v>369</v>
      </c>
      <c r="AU146" s="1" t="str">
        <f aca="false">IF(O146="Première Session",100+Q146,Q146)</f>
        <v>06.83</v>
      </c>
    </row>
    <row r="147" customFormat="false" ht="12.8" hidden="false" customHeight="false" outlineLevel="0" collapsed="false">
      <c r="A147" s="1" t="s">
        <v>1593</v>
      </c>
      <c r="B147" s="1" t="s">
        <v>1594</v>
      </c>
      <c r="C147" s="1" t="s">
        <v>1473</v>
      </c>
      <c r="D147" s="1" t="s">
        <v>1595</v>
      </c>
      <c r="E147" s="2" t="n">
        <v>36492</v>
      </c>
      <c r="F147" s="1" t="s">
        <v>1596</v>
      </c>
      <c r="G147" s="1" t="s">
        <v>52</v>
      </c>
      <c r="H147" s="1" t="s">
        <v>53</v>
      </c>
      <c r="I147" s="1" t="s">
        <v>54</v>
      </c>
      <c r="J147" s="1" t="s">
        <v>55</v>
      </c>
      <c r="K147" s="1" t="s">
        <v>1597</v>
      </c>
      <c r="L147" s="1" t="s">
        <v>1598</v>
      </c>
      <c r="M147" s="1" t="n">
        <v>778314210</v>
      </c>
      <c r="N147" s="1" t="n">
        <v>60</v>
      </c>
      <c r="O147" s="1" t="s">
        <v>200</v>
      </c>
      <c r="P147" s="1" t="s">
        <v>102</v>
      </c>
      <c r="Q147" s="1" t="s">
        <v>69</v>
      </c>
      <c r="R147" s="1" t="s">
        <v>104</v>
      </c>
      <c r="S147" s="1" t="n">
        <v>2018</v>
      </c>
      <c r="T147" s="1" t="s">
        <v>294</v>
      </c>
      <c r="U147" s="1" t="s">
        <v>865</v>
      </c>
      <c r="V147" s="1" t="s">
        <v>64</v>
      </c>
      <c r="W147" s="1" t="s">
        <v>154</v>
      </c>
      <c r="X147" s="1" t="s">
        <v>155</v>
      </c>
      <c r="Y147" s="1" t="s">
        <v>865</v>
      </c>
      <c r="Z147" s="1" t="n">
        <v>1</v>
      </c>
      <c r="AA147" s="1" t="s">
        <v>67</v>
      </c>
      <c r="AB147" s="1" t="s">
        <v>68</v>
      </c>
      <c r="AC147" s="1" t="n">
        <v>1</v>
      </c>
      <c r="AD147" s="1" t="n">
        <v>2010</v>
      </c>
      <c r="AE147" s="1" t="s">
        <v>1599</v>
      </c>
      <c r="AF147" s="1" t="s">
        <v>216</v>
      </c>
      <c r="AG147" s="1" t="s">
        <v>434</v>
      </c>
      <c r="AH147" s="1" t="s">
        <v>1600</v>
      </c>
      <c r="AI147" s="1" t="n">
        <v>10</v>
      </c>
      <c r="AJ147" s="1" t="n">
        <v>10</v>
      </c>
      <c r="AK147" s="1" t="n">
        <v>9</v>
      </c>
      <c r="AL147" s="1" t="n">
        <v>7</v>
      </c>
      <c r="AM147" s="1" t="n">
        <v>9</v>
      </c>
      <c r="AN147" s="1" t="n">
        <v>271</v>
      </c>
      <c r="AO147" s="1" t="s">
        <v>793</v>
      </c>
      <c r="AP147" s="1" t="s">
        <v>793</v>
      </c>
      <c r="AQ147" s="1" t="n">
        <v>10</v>
      </c>
      <c r="AR147" s="1" t="n">
        <f aca="false">DATEDIF(E147,"31/12/2018","y")</f>
        <v>19</v>
      </c>
      <c r="AS147" s="1" t="n">
        <f aca="false">(AI147*6+AJ147*9+IF(AA147="Bien",30,IF(AA147="Abien",20,0))+IF(AR147&lt;20,10,0))*IF(Z147=1,1,IF(AC147=2,0.95,IF(AC147=3,0.9,0.85)))</f>
        <v>160</v>
      </c>
      <c r="AT147" s="1" t="n">
        <f aca="false">RANK(AS147,AS$2:AS$437,0)</f>
        <v>237</v>
      </c>
      <c r="AU147" s="1" t="e">
        <f aca="false">IF(O147="Première Session",100+Q147,Q147)</f>
        <v>#VALUE!</v>
      </c>
    </row>
    <row r="148" customFormat="false" ht="12.8" hidden="false" customHeight="false" outlineLevel="0" collapsed="false">
      <c r="A148" s="1" t="s">
        <v>1601</v>
      </c>
      <c r="B148" s="1" t="s">
        <v>1602</v>
      </c>
      <c r="C148" s="1" t="s">
        <v>1473</v>
      </c>
      <c r="D148" s="1" t="s">
        <v>1603</v>
      </c>
      <c r="E148" s="2" t="n">
        <v>36840</v>
      </c>
      <c r="F148" s="1" t="s">
        <v>1484</v>
      </c>
      <c r="G148" s="1" t="s">
        <v>81</v>
      </c>
      <c r="H148" s="1" t="s">
        <v>53</v>
      </c>
      <c r="I148" s="1" t="s">
        <v>54</v>
      </c>
      <c r="J148" s="1" t="s">
        <v>249</v>
      </c>
      <c r="K148" s="1" t="s">
        <v>1604</v>
      </c>
      <c r="L148" s="1" t="s">
        <v>1605</v>
      </c>
      <c r="M148" s="1" t="n">
        <v>781892303</v>
      </c>
      <c r="N148" s="1" t="n">
        <v>34</v>
      </c>
      <c r="O148" s="1" t="s">
        <v>58</v>
      </c>
      <c r="P148" s="1" t="s">
        <v>59</v>
      </c>
      <c r="Q148" s="1" t="s">
        <v>969</v>
      </c>
      <c r="R148" s="1" t="s">
        <v>61</v>
      </c>
      <c r="S148" s="1" t="n">
        <v>2018</v>
      </c>
      <c r="T148" s="1" t="s">
        <v>62</v>
      </c>
      <c r="U148" s="1" t="s">
        <v>1606</v>
      </c>
      <c r="V148" s="1" t="s">
        <v>64</v>
      </c>
      <c r="W148" s="1" t="s">
        <v>254</v>
      </c>
      <c r="X148" s="1" t="s">
        <v>268</v>
      </c>
      <c r="Y148" s="1" t="s">
        <v>269</v>
      </c>
      <c r="Z148" s="1" t="n">
        <v>1</v>
      </c>
      <c r="AA148" s="1" t="s">
        <v>67</v>
      </c>
      <c r="AB148" s="1" t="s">
        <v>68</v>
      </c>
      <c r="AC148" s="1" t="n">
        <v>2</v>
      </c>
      <c r="AD148" s="1" t="n">
        <v>2000</v>
      </c>
      <c r="AE148" s="1" t="s">
        <v>431</v>
      </c>
      <c r="AF148" s="1" t="s">
        <v>1607</v>
      </c>
      <c r="AG148" s="1" t="s">
        <v>1204</v>
      </c>
      <c r="AH148" s="1" t="s">
        <v>839</v>
      </c>
      <c r="AI148" s="1" t="n">
        <v>10</v>
      </c>
      <c r="AJ148" s="1" t="n">
        <v>10</v>
      </c>
      <c r="AK148" s="1" t="n">
        <v>11</v>
      </c>
      <c r="AL148" s="1" t="n">
        <v>7</v>
      </c>
      <c r="AM148" s="1" t="n">
        <v>7</v>
      </c>
      <c r="AN148" s="1" t="n">
        <v>232</v>
      </c>
      <c r="AO148" s="1" t="s">
        <v>131</v>
      </c>
      <c r="AP148" s="1" t="s">
        <v>573</v>
      </c>
      <c r="AQ148" s="1" t="s">
        <v>1083</v>
      </c>
      <c r="AR148" s="1" t="n">
        <f aca="false">DATEDIF(E148,"31/12/2018","y")</f>
        <v>18</v>
      </c>
      <c r="AS148" s="1" t="n">
        <f aca="false">(AI148*6+AJ148*9+IF(AA148="Bien",30,IF(AA148="Abien",20,0))+IF(AR148&lt;20,10,0))*IF(Z148=1,1,IF(AC148=2,0.95,IF(AC148=3,0.9,0.85)))</f>
        <v>160</v>
      </c>
      <c r="AT148" s="1" t="n">
        <f aca="false">RANK(AS148,AS$2:AS$437,0)</f>
        <v>237</v>
      </c>
      <c r="AU148" s="1" t="str">
        <f aca="false">IF(O148="Première Session",100+Q148,Q148)</f>
        <v>08.07</v>
      </c>
    </row>
    <row r="149" customFormat="false" ht="12.8" hidden="false" customHeight="false" outlineLevel="0" collapsed="false">
      <c r="A149" s="1" t="s">
        <v>1608</v>
      </c>
      <c r="B149" s="1" t="s">
        <v>1609</v>
      </c>
      <c r="C149" s="1" t="s">
        <v>1473</v>
      </c>
      <c r="D149" s="1" t="s">
        <v>1610</v>
      </c>
      <c r="E149" s="2" t="n">
        <v>35925</v>
      </c>
      <c r="F149" s="1" t="s">
        <v>585</v>
      </c>
      <c r="G149" s="1" t="s">
        <v>81</v>
      </c>
      <c r="H149" s="1" t="s">
        <v>53</v>
      </c>
      <c r="I149" s="1" t="s">
        <v>54</v>
      </c>
      <c r="J149" s="1" t="s">
        <v>337</v>
      </c>
      <c r="K149" s="1" t="s">
        <v>1611</v>
      </c>
      <c r="L149" s="1" t="s">
        <v>1612</v>
      </c>
      <c r="M149" s="1" t="n">
        <v>783719445</v>
      </c>
      <c r="N149" s="1" t="n">
        <v>60</v>
      </c>
      <c r="O149" s="1" t="s">
        <v>200</v>
      </c>
      <c r="P149" s="1" t="s">
        <v>102</v>
      </c>
      <c r="Q149" s="1" t="s">
        <v>1613</v>
      </c>
      <c r="R149" s="1" t="s">
        <v>104</v>
      </c>
      <c r="S149" s="1" t="n">
        <v>2017</v>
      </c>
      <c r="T149" s="1" t="s">
        <v>62</v>
      </c>
      <c r="U149" s="1" t="s">
        <v>1614</v>
      </c>
      <c r="V149" s="1" t="s">
        <v>64</v>
      </c>
      <c r="W149" s="1" t="s">
        <v>342</v>
      </c>
      <c r="X149" s="1" t="s">
        <v>585</v>
      </c>
      <c r="Y149" s="1" t="s">
        <v>782</v>
      </c>
      <c r="Z149" s="1" t="n">
        <v>1</v>
      </c>
      <c r="AA149" s="1" t="s">
        <v>67</v>
      </c>
      <c r="AB149" s="1" t="s">
        <v>68</v>
      </c>
      <c r="AC149" s="1" t="n">
        <v>2</v>
      </c>
      <c r="AD149" s="1" t="n">
        <v>2002</v>
      </c>
      <c r="AE149" s="1" t="s">
        <v>543</v>
      </c>
      <c r="AF149" s="1" t="n">
        <v>10</v>
      </c>
      <c r="AG149" s="1" t="s">
        <v>878</v>
      </c>
      <c r="AH149" s="1" t="s">
        <v>1075</v>
      </c>
      <c r="AI149" s="1" t="n">
        <v>9</v>
      </c>
      <c r="AJ149" s="1" t="n">
        <v>9</v>
      </c>
      <c r="AK149" s="1" t="n">
        <v>7</v>
      </c>
      <c r="AL149" s="1" t="n">
        <v>8</v>
      </c>
      <c r="AM149" s="1" t="n">
        <v>3</v>
      </c>
      <c r="AN149" s="1" t="n">
        <v>220</v>
      </c>
      <c r="AO149" s="1" t="s">
        <v>330</v>
      </c>
      <c r="AP149" s="1" t="s">
        <v>574</v>
      </c>
      <c r="AQ149" s="1" t="s">
        <v>545</v>
      </c>
      <c r="AR149" s="1" t="n">
        <f aca="false">DATEDIF(E149,"31/12/2018","y")</f>
        <v>20</v>
      </c>
      <c r="AS149" s="1" t="n">
        <f aca="false">(AI149*6+AJ149*9+IF(AA149="Bien",30,IF(AA149="Abien",20,0))+IF(AR149&lt;20,10,0))*IF(Z149=1,1,IF(AC149=2,0.95,IF(AC149=3,0.9,0.85)))</f>
        <v>135</v>
      </c>
      <c r="AT149" s="1" t="n">
        <f aca="false">RANK(AS149,AS$2:AS$437,0)</f>
        <v>361</v>
      </c>
      <c r="AU149" s="1" t="e">
        <f aca="false">IF(O149="Première Session",100+Q149,Q149)</f>
        <v>#VALUE!</v>
      </c>
    </row>
    <row r="150" customFormat="false" ht="12.8" hidden="false" customHeight="false" outlineLevel="0" collapsed="false">
      <c r="A150" s="1" t="s">
        <v>1615</v>
      </c>
      <c r="B150" s="1" t="s">
        <v>1616</v>
      </c>
      <c r="C150" s="1" t="s">
        <v>1473</v>
      </c>
      <c r="D150" s="1" t="s">
        <v>1617</v>
      </c>
      <c r="E150" s="2" t="n">
        <v>35353</v>
      </c>
      <c r="F150" s="1" t="s">
        <v>548</v>
      </c>
      <c r="G150" s="1" t="s">
        <v>52</v>
      </c>
      <c r="H150" s="1" t="s">
        <v>53</v>
      </c>
      <c r="I150" s="1" t="s">
        <v>54</v>
      </c>
      <c r="J150" s="1" t="s">
        <v>55</v>
      </c>
      <c r="K150" s="1" t="s">
        <v>1618</v>
      </c>
      <c r="L150" s="1" t="s">
        <v>1619</v>
      </c>
      <c r="M150" s="1" t="n">
        <v>784360198</v>
      </c>
      <c r="N150" s="1" t="n">
        <v>6</v>
      </c>
      <c r="O150" s="1" t="s">
        <v>58</v>
      </c>
      <c r="P150" s="1" t="s">
        <v>59</v>
      </c>
      <c r="Q150" s="1" t="s">
        <v>1620</v>
      </c>
      <c r="R150" s="1" t="s">
        <v>61</v>
      </c>
      <c r="S150" s="1" t="n">
        <v>2018</v>
      </c>
      <c r="T150" s="1" t="s">
        <v>62</v>
      </c>
      <c r="U150" s="1" t="s">
        <v>1363</v>
      </c>
      <c r="V150" s="1" t="s">
        <v>64</v>
      </c>
      <c r="W150" s="1" t="s">
        <v>308</v>
      </c>
      <c r="X150" s="1" t="s">
        <v>1364</v>
      </c>
      <c r="Y150" s="1" t="s">
        <v>1365</v>
      </c>
      <c r="Z150" s="1" t="n">
        <v>2</v>
      </c>
      <c r="AA150" s="1" t="s">
        <v>67</v>
      </c>
      <c r="AB150" s="1" t="s">
        <v>68</v>
      </c>
      <c r="AC150" s="1" t="n">
        <v>2</v>
      </c>
      <c r="AD150" s="1" t="n">
        <v>2017</v>
      </c>
      <c r="AE150" s="1" t="s">
        <v>704</v>
      </c>
      <c r="AF150" s="1" t="s">
        <v>110</v>
      </c>
      <c r="AG150" s="1" t="s">
        <v>1621</v>
      </c>
      <c r="AH150" s="1" t="s">
        <v>544</v>
      </c>
      <c r="AI150" s="1" t="n">
        <v>8</v>
      </c>
      <c r="AJ150" s="1" t="n">
        <v>9</v>
      </c>
      <c r="AK150" s="1" t="n">
        <v>7</v>
      </c>
      <c r="AL150" s="1" t="n">
        <v>12</v>
      </c>
      <c r="AM150" s="1" t="n">
        <v>5</v>
      </c>
      <c r="AN150" s="1" t="n">
        <v>209</v>
      </c>
      <c r="AO150" s="1" t="s">
        <v>899</v>
      </c>
      <c r="AP150" s="1" t="s">
        <v>686</v>
      </c>
      <c r="AQ150" s="1" t="s">
        <v>463</v>
      </c>
      <c r="AR150" s="1" t="n">
        <f aca="false">DATEDIF(E150,"31/12/2018","y")</f>
        <v>22</v>
      </c>
      <c r="AS150" s="1" t="n">
        <f aca="false">(AI150*6+AJ150*9+IF(AA150="Bien",30,IF(AA150="Abien",20,0))+IF(AR150&lt;20,10,0))*IF(Z150=1,1,IF(AC150=2,0.95,IF(AC150=3,0.9,0.85)))</f>
        <v>122.55</v>
      </c>
      <c r="AT150" s="1" t="n">
        <f aca="false">RANK(AS150,AS$2:AS$437,0)</f>
        <v>408</v>
      </c>
      <c r="AU150" s="1" t="str">
        <f aca="false">IF(O150="Première Session",100+Q150,Q150)</f>
        <v>02.22</v>
      </c>
    </row>
    <row r="151" customFormat="false" ht="12.8" hidden="false" customHeight="false" outlineLevel="0" collapsed="false">
      <c r="A151" s="1" t="s">
        <v>1622</v>
      </c>
      <c r="B151" s="1" t="s">
        <v>1623</v>
      </c>
      <c r="C151" s="1" t="s">
        <v>1473</v>
      </c>
      <c r="D151" s="1" t="s">
        <v>777</v>
      </c>
      <c r="E151" s="2" t="n">
        <v>36198</v>
      </c>
      <c r="F151" s="1" t="s">
        <v>1624</v>
      </c>
      <c r="G151" s="1" t="s">
        <v>81</v>
      </c>
      <c r="H151" s="1" t="s">
        <v>53</v>
      </c>
      <c r="I151" s="1" t="s">
        <v>54</v>
      </c>
      <c r="J151" s="1" t="s">
        <v>166</v>
      </c>
      <c r="K151" s="1" t="s">
        <v>1625</v>
      </c>
      <c r="L151" s="1" t="s">
        <v>1626</v>
      </c>
      <c r="M151" s="1" t="n">
        <v>708145605</v>
      </c>
      <c r="N151" s="1" t="n">
        <v>60</v>
      </c>
      <c r="O151" s="1" t="s">
        <v>200</v>
      </c>
      <c r="P151" s="1" t="s">
        <v>102</v>
      </c>
      <c r="Q151" s="1" t="s">
        <v>507</v>
      </c>
      <c r="R151" s="1" t="s">
        <v>104</v>
      </c>
      <c r="S151" s="1" t="n">
        <v>2018</v>
      </c>
      <c r="T151" s="1" t="s">
        <v>62</v>
      </c>
      <c r="U151" s="1" t="s">
        <v>1363</v>
      </c>
      <c r="V151" s="1" t="s">
        <v>64</v>
      </c>
      <c r="W151" s="1" t="s">
        <v>308</v>
      </c>
      <c r="X151" s="1" t="s">
        <v>1364</v>
      </c>
      <c r="Y151" s="1" t="s">
        <v>1365</v>
      </c>
      <c r="Z151" s="1" t="n">
        <v>1</v>
      </c>
      <c r="AA151" s="1" t="s">
        <v>67</v>
      </c>
      <c r="AB151" s="1" t="s">
        <v>68</v>
      </c>
      <c r="AC151" s="1" t="n">
        <v>1</v>
      </c>
      <c r="AD151" s="1" t="n">
        <v>1999</v>
      </c>
      <c r="AE151" s="1" t="s">
        <v>1627</v>
      </c>
      <c r="AF151" s="1" t="s">
        <v>312</v>
      </c>
      <c r="AG151" s="1" t="s">
        <v>1628</v>
      </c>
      <c r="AH151" s="1" t="s">
        <v>1629</v>
      </c>
      <c r="AI151" s="1" t="n">
        <v>18</v>
      </c>
      <c r="AJ151" s="1" t="n">
        <v>16</v>
      </c>
      <c r="AK151" s="1" t="n">
        <v>8</v>
      </c>
      <c r="AL151" s="1" t="n">
        <v>5</v>
      </c>
      <c r="AM151" s="1" t="n">
        <v>9</v>
      </c>
      <c r="AN151" s="1" t="n">
        <v>272</v>
      </c>
      <c r="AO151" s="1" t="s">
        <v>1120</v>
      </c>
      <c r="AP151" s="1" t="s">
        <v>1120</v>
      </c>
      <c r="AQ151" s="1" t="n">
        <v>12</v>
      </c>
      <c r="AR151" s="1" t="n">
        <f aca="false">DATEDIF(E151,"31/12/2018","y")</f>
        <v>19</v>
      </c>
      <c r="AS151" s="1" t="n">
        <f aca="false">(AI151*6+AJ151*9+IF(AA151="Bien",30,IF(AA151="Abien",20,0))+IF(AR151&lt;20,10,0))*IF(Z151=1,1,IF(AC151=2,0.95,IF(AC151=3,0.9,0.85)))</f>
        <v>262</v>
      </c>
      <c r="AT151" s="1" t="n">
        <f aca="false">RANK(AS151,AS$2:AS$437,0)</f>
        <v>6</v>
      </c>
      <c r="AU151" s="1" t="e">
        <f aca="false">IF(O151="Première Session",100+Q151,Q151)</f>
        <v>#VALUE!</v>
      </c>
    </row>
    <row r="152" customFormat="false" ht="12.8" hidden="false" customHeight="false" outlineLevel="0" collapsed="false">
      <c r="A152" s="1" t="s">
        <v>1630</v>
      </c>
      <c r="B152" s="1" t="s">
        <v>1631</v>
      </c>
      <c r="C152" s="1" t="s">
        <v>1473</v>
      </c>
      <c r="D152" s="1" t="s">
        <v>1632</v>
      </c>
      <c r="E152" s="2" t="n">
        <v>35959</v>
      </c>
      <c r="F152" s="1" t="s">
        <v>66</v>
      </c>
      <c r="G152" s="1" t="s">
        <v>81</v>
      </c>
      <c r="H152" s="1" t="s">
        <v>53</v>
      </c>
      <c r="I152" s="1" t="s">
        <v>54</v>
      </c>
      <c r="J152" s="1" t="s">
        <v>55</v>
      </c>
      <c r="K152" s="1" t="s">
        <v>1633</v>
      </c>
      <c r="L152" s="1" t="s">
        <v>1634</v>
      </c>
      <c r="M152" s="1" t="n">
        <v>772179266</v>
      </c>
      <c r="N152" s="1" t="n">
        <v>28</v>
      </c>
      <c r="O152" s="1" t="s">
        <v>58</v>
      </c>
      <c r="P152" s="1" t="s">
        <v>59</v>
      </c>
      <c r="Q152" s="1" t="s">
        <v>1635</v>
      </c>
      <c r="R152" s="1" t="s">
        <v>61</v>
      </c>
      <c r="S152" s="1" t="n">
        <v>2018</v>
      </c>
      <c r="T152" s="1" t="s">
        <v>62</v>
      </c>
      <c r="U152" s="1" t="s">
        <v>553</v>
      </c>
      <c r="V152" s="1" t="s">
        <v>64</v>
      </c>
      <c r="W152" s="1" t="s">
        <v>65</v>
      </c>
      <c r="X152" s="1" t="s">
        <v>621</v>
      </c>
      <c r="Y152" s="1" t="s">
        <v>553</v>
      </c>
      <c r="Z152" s="1" t="n">
        <v>1</v>
      </c>
      <c r="AA152" s="1" t="s">
        <v>67</v>
      </c>
      <c r="AB152" s="1" t="s">
        <v>68</v>
      </c>
      <c r="AC152" s="1" t="n">
        <v>1</v>
      </c>
      <c r="AD152" s="1" t="n">
        <v>1998</v>
      </c>
      <c r="AE152" s="1" t="s">
        <v>852</v>
      </c>
      <c r="AF152" s="1" t="s">
        <v>103</v>
      </c>
      <c r="AG152" s="1" t="s">
        <v>674</v>
      </c>
      <c r="AH152" s="1" t="s">
        <v>110</v>
      </c>
      <c r="AI152" s="1" t="n">
        <v>15</v>
      </c>
      <c r="AJ152" s="1" t="n">
        <v>13</v>
      </c>
      <c r="AK152" s="1" t="n">
        <v>8</v>
      </c>
      <c r="AL152" s="1" t="n">
        <v>7</v>
      </c>
      <c r="AM152" s="1" t="n">
        <v>5</v>
      </c>
      <c r="AN152" s="1" t="n">
        <v>260</v>
      </c>
      <c r="AO152" s="1" t="n">
        <v>10</v>
      </c>
      <c r="AP152" s="1" t="n">
        <v>10</v>
      </c>
      <c r="AQ152" s="1" t="s">
        <v>1278</v>
      </c>
      <c r="AR152" s="1" t="n">
        <f aca="false">DATEDIF(E152,"31/12/2018","y")</f>
        <v>20</v>
      </c>
      <c r="AS152" s="1" t="n">
        <f aca="false">(AI152*6+AJ152*9+IF(AA152="Bien",30,IF(AA152="Abien",20,0))+IF(AR152&lt;20,10,0))*IF(Z152=1,1,IF(AC152=2,0.95,IF(AC152=3,0.9,0.85)))</f>
        <v>207</v>
      </c>
      <c r="AT152" s="1" t="n">
        <f aca="false">RANK(AS152,AS$2:AS$437,0)</f>
        <v>78</v>
      </c>
      <c r="AU152" s="1" t="str">
        <f aca="false">IF(O152="Première Session",100+Q152,Q152)</f>
        <v>06.49</v>
      </c>
    </row>
    <row r="153" customFormat="false" ht="12.8" hidden="false" customHeight="false" outlineLevel="0" collapsed="false">
      <c r="A153" s="1" t="s">
        <v>1636</v>
      </c>
      <c r="B153" s="1" t="s">
        <v>1637</v>
      </c>
      <c r="C153" s="1" t="s">
        <v>1638</v>
      </c>
      <c r="D153" s="1" t="s">
        <v>1639</v>
      </c>
      <c r="E153" s="2" t="n">
        <v>36203</v>
      </c>
      <c r="F153" s="1" t="s">
        <v>1640</v>
      </c>
      <c r="G153" s="1" t="s">
        <v>81</v>
      </c>
      <c r="H153" s="1" t="s">
        <v>53</v>
      </c>
      <c r="I153" s="1" t="s">
        <v>54</v>
      </c>
      <c r="J153" s="1" t="s">
        <v>182</v>
      </c>
      <c r="K153" s="1" t="s">
        <v>1641</v>
      </c>
      <c r="L153" s="1" t="s">
        <v>1642</v>
      </c>
      <c r="M153" s="1" t="n">
        <v>782665607</v>
      </c>
      <c r="N153" s="1" t="n">
        <v>3</v>
      </c>
      <c r="O153" s="1" t="s">
        <v>58</v>
      </c>
      <c r="P153" s="1" t="s">
        <v>59</v>
      </c>
      <c r="Q153" s="1" t="s">
        <v>1643</v>
      </c>
      <c r="R153" s="1" t="s">
        <v>61</v>
      </c>
      <c r="S153" s="1" t="n">
        <v>2018</v>
      </c>
      <c r="T153" s="1" t="s">
        <v>62</v>
      </c>
      <c r="U153" s="1" t="s">
        <v>1644</v>
      </c>
      <c r="V153" s="1" t="s">
        <v>64</v>
      </c>
      <c r="W153" s="1" t="s">
        <v>444</v>
      </c>
      <c r="X153" s="1" t="s">
        <v>1645</v>
      </c>
      <c r="Y153" s="1" t="s">
        <v>1646</v>
      </c>
      <c r="Z153" s="1" t="n">
        <v>2</v>
      </c>
      <c r="AA153" s="1" t="s">
        <v>67</v>
      </c>
      <c r="AB153" s="1" t="s">
        <v>68</v>
      </c>
      <c r="AC153" s="1" t="n">
        <v>1</v>
      </c>
      <c r="AD153" s="1" t="n">
        <v>1999</v>
      </c>
      <c r="AE153" s="1" t="s">
        <v>1647</v>
      </c>
      <c r="AF153" s="1" t="s">
        <v>258</v>
      </c>
      <c r="AG153" s="1" t="s">
        <v>331</v>
      </c>
      <c r="AH153" s="1" t="s">
        <v>484</v>
      </c>
      <c r="AI153" s="1" t="n">
        <v>11</v>
      </c>
      <c r="AJ153" s="1" t="n">
        <v>11</v>
      </c>
      <c r="AK153" s="1" t="n">
        <v>10</v>
      </c>
      <c r="AL153" s="1" t="n">
        <v>10</v>
      </c>
      <c r="AM153" s="1" t="n">
        <v>6</v>
      </c>
      <c r="AN153" s="1" t="n">
        <v>278</v>
      </c>
      <c r="AO153" s="1" t="s">
        <v>937</v>
      </c>
      <c r="AP153" s="1" t="s">
        <v>937</v>
      </c>
      <c r="AQ153" s="1" t="n">
        <v>11</v>
      </c>
      <c r="AR153" s="1" t="n">
        <f aca="false">DATEDIF(E153,"31/12/2018","y")</f>
        <v>19</v>
      </c>
      <c r="AS153" s="1" t="n">
        <f aca="false">(AI153*6+AJ153*9+IF(AA153="Bien",30,IF(AA153="Abien",20,0))+IF(AR153&lt;20,10,0))*IF(Z153=1,1,IF(AC153=2,0.95,IF(AC153=3,0.9,0.85)))</f>
        <v>148.75</v>
      </c>
      <c r="AT153" s="1" t="n">
        <f aca="false">RANK(AS153,AS$2:AS$437,0)</f>
        <v>295</v>
      </c>
      <c r="AU153" s="1" t="str">
        <f aca="false">IF(O153="Première Session",100+Q153,Q153)</f>
        <v>03.53</v>
      </c>
    </row>
    <row r="154" customFormat="false" ht="12.8" hidden="false" customHeight="false" outlineLevel="0" collapsed="false">
      <c r="A154" s="1" t="s">
        <v>1648</v>
      </c>
      <c r="B154" s="1" t="s">
        <v>1649</v>
      </c>
      <c r="C154" s="1" t="s">
        <v>1638</v>
      </c>
      <c r="D154" s="1" t="s">
        <v>1650</v>
      </c>
      <c r="E154" s="2" t="n">
        <v>35896</v>
      </c>
      <c r="F154" s="1" t="s">
        <v>1651</v>
      </c>
      <c r="G154" s="1" t="s">
        <v>81</v>
      </c>
      <c r="H154" s="1" t="s">
        <v>53</v>
      </c>
      <c r="I154" s="1" t="s">
        <v>54</v>
      </c>
      <c r="J154" s="1" t="s">
        <v>119</v>
      </c>
      <c r="K154" s="1" t="s">
        <v>1652</v>
      </c>
      <c r="L154" s="1" t="s">
        <v>1653</v>
      </c>
      <c r="M154" s="1" t="n">
        <v>784580866</v>
      </c>
      <c r="N154" s="1" t="n">
        <v>60</v>
      </c>
      <c r="O154" s="1" t="s">
        <v>200</v>
      </c>
      <c r="P154" s="1" t="s">
        <v>102</v>
      </c>
      <c r="Q154" s="1" t="s">
        <v>447</v>
      </c>
      <c r="R154" s="1" t="s">
        <v>104</v>
      </c>
      <c r="S154" s="1" t="n">
        <v>2018</v>
      </c>
      <c r="T154" s="1" t="s">
        <v>294</v>
      </c>
      <c r="U154" s="1" t="s">
        <v>1056</v>
      </c>
      <c r="V154" s="1" t="s">
        <v>64</v>
      </c>
      <c r="W154" s="1" t="s">
        <v>86</v>
      </c>
      <c r="X154" s="1" t="s">
        <v>87</v>
      </c>
      <c r="Y154" s="1" t="s">
        <v>1056</v>
      </c>
      <c r="Z154" s="1" t="n">
        <v>1</v>
      </c>
      <c r="AA154" s="1" t="s">
        <v>67</v>
      </c>
      <c r="AB154" s="1" t="s">
        <v>68</v>
      </c>
      <c r="AC154" s="1" t="n">
        <v>1</v>
      </c>
      <c r="AD154" s="1" t="n">
        <v>1998</v>
      </c>
      <c r="AE154" s="1" t="s">
        <v>418</v>
      </c>
      <c r="AF154" s="1" t="s">
        <v>241</v>
      </c>
      <c r="AG154" s="1" t="s">
        <v>915</v>
      </c>
      <c r="AH154" s="1" t="s">
        <v>610</v>
      </c>
      <c r="AI154" s="1" t="n">
        <v>10</v>
      </c>
      <c r="AJ154" s="1" t="n">
        <v>10</v>
      </c>
      <c r="AK154" s="1" t="n">
        <v>10</v>
      </c>
      <c r="AL154" s="1" t="n">
        <v>10</v>
      </c>
      <c r="AM154" s="1" t="n">
        <v>12</v>
      </c>
      <c r="AN154" s="1" t="n">
        <v>272</v>
      </c>
      <c r="AO154" s="1" t="s">
        <v>818</v>
      </c>
      <c r="AP154" s="1" t="s">
        <v>818</v>
      </c>
      <c r="AQ154" s="1" t="n">
        <v>10</v>
      </c>
      <c r="AR154" s="1" t="n">
        <f aca="false">DATEDIF(E154,"31/12/2018","y")</f>
        <v>20</v>
      </c>
      <c r="AS154" s="1" t="n">
        <f aca="false">(AI154*6+AJ154*9+IF(AA154="Bien",30,IF(AA154="Abien",20,0))+IF(AR154&lt;20,10,0))*IF(Z154=1,1,IF(AC154=2,0.95,IF(AC154=3,0.9,0.85)))</f>
        <v>150</v>
      </c>
      <c r="AT154" s="1" t="n">
        <f aca="false">RANK(AS154,AS$2:AS$437,0)</f>
        <v>288</v>
      </c>
      <c r="AU154" s="1" t="e">
        <f aca="false">IF(O154="Première Session",100+Q154,Q154)</f>
        <v>#VALUE!</v>
      </c>
    </row>
    <row r="155" customFormat="false" ht="12.8" hidden="false" customHeight="false" outlineLevel="0" collapsed="false">
      <c r="A155" s="1" t="s">
        <v>1654</v>
      </c>
      <c r="B155" s="1" t="s">
        <v>1655</v>
      </c>
      <c r="C155" s="1" t="s">
        <v>1638</v>
      </c>
      <c r="D155" s="1" t="s">
        <v>164</v>
      </c>
      <c r="E155" s="2" t="n">
        <v>35129</v>
      </c>
      <c r="F155" s="1" t="s">
        <v>1656</v>
      </c>
      <c r="G155" s="1" t="s">
        <v>81</v>
      </c>
      <c r="H155" s="1" t="s">
        <v>53</v>
      </c>
      <c r="I155" s="1" t="s">
        <v>54</v>
      </c>
      <c r="J155" s="1" t="s">
        <v>595</v>
      </c>
      <c r="K155" s="1" t="s">
        <v>1657</v>
      </c>
      <c r="L155" s="1" t="s">
        <v>1658</v>
      </c>
      <c r="M155" s="1" t="n">
        <v>774671858</v>
      </c>
      <c r="N155" s="1" t="n">
        <v>45</v>
      </c>
      <c r="O155" s="1" t="s">
        <v>58</v>
      </c>
      <c r="P155" s="1" t="s">
        <v>59</v>
      </c>
      <c r="Q155" s="1" t="s">
        <v>1659</v>
      </c>
      <c r="R155" s="1" t="s">
        <v>123</v>
      </c>
      <c r="S155" s="1" t="n">
        <v>2017</v>
      </c>
      <c r="T155" s="1" t="s">
        <v>62</v>
      </c>
      <c r="U155" s="1" t="s">
        <v>1660</v>
      </c>
      <c r="V155" s="1" t="s">
        <v>64</v>
      </c>
      <c r="W155" s="1" t="s">
        <v>172</v>
      </c>
      <c r="X155" s="1" t="s">
        <v>1661</v>
      </c>
      <c r="Y155" s="1" t="s">
        <v>1660</v>
      </c>
      <c r="Z155" s="1" t="n">
        <v>1</v>
      </c>
      <c r="AA155" s="1" t="s">
        <v>67</v>
      </c>
      <c r="AB155" s="1" t="s">
        <v>68</v>
      </c>
      <c r="AC155" s="1" t="n">
        <v>2</v>
      </c>
      <c r="AD155" s="1" t="n">
        <v>2007</v>
      </c>
      <c r="AE155" s="1" t="s">
        <v>941</v>
      </c>
      <c r="AF155" s="1" t="s">
        <v>624</v>
      </c>
      <c r="AG155" s="1" t="s">
        <v>1662</v>
      </c>
      <c r="AH155" s="1" t="s">
        <v>1663</v>
      </c>
      <c r="AI155" s="1" t="n">
        <v>16</v>
      </c>
      <c r="AJ155" s="1" t="n">
        <v>11</v>
      </c>
      <c r="AK155" s="1" t="n">
        <v>5</v>
      </c>
      <c r="AL155" s="1" t="n">
        <v>4</v>
      </c>
      <c r="AM155" s="1" t="n">
        <v>2</v>
      </c>
      <c r="AN155" s="1" t="n">
        <v>229</v>
      </c>
      <c r="AO155" s="1" t="s">
        <v>1193</v>
      </c>
      <c r="AP155" s="1" t="s">
        <v>589</v>
      </c>
      <c r="AQ155" s="1" t="s">
        <v>142</v>
      </c>
      <c r="AR155" s="1" t="n">
        <f aca="false">DATEDIF(E155,"31/12/2018","y")</f>
        <v>22</v>
      </c>
      <c r="AS155" s="1" t="n">
        <f aca="false">(AI155*6+AJ155*9+IF(AA155="Bien",30,IF(AA155="Abien",20,0))+IF(AR155&lt;20,10,0))*IF(Z155=1,1,IF(AC155=2,0.95,IF(AC155=3,0.9,0.85)))</f>
        <v>195</v>
      </c>
      <c r="AT155" s="1" t="n">
        <f aca="false">RANK(AS155,AS$2:AS$437,0)</f>
        <v>102</v>
      </c>
      <c r="AU155" s="1" t="str">
        <f aca="false">IF(O155="Première Session",100+Q155,Q155)</f>
        <v>07.98</v>
      </c>
    </row>
    <row r="156" customFormat="false" ht="12.8" hidden="false" customHeight="false" outlineLevel="0" collapsed="false">
      <c r="A156" s="1" t="s">
        <v>1664</v>
      </c>
      <c r="B156" s="1" t="s">
        <v>1665</v>
      </c>
      <c r="C156" s="1" t="s">
        <v>1638</v>
      </c>
      <c r="D156" s="1" t="s">
        <v>1666</v>
      </c>
      <c r="E156" s="2" t="n">
        <v>34724</v>
      </c>
      <c r="F156" s="1" t="s">
        <v>585</v>
      </c>
      <c r="G156" s="1" t="s">
        <v>81</v>
      </c>
      <c r="H156" s="1" t="s">
        <v>53</v>
      </c>
      <c r="I156" s="1" t="s">
        <v>54</v>
      </c>
      <c r="J156" s="1" t="s">
        <v>337</v>
      </c>
      <c r="K156" s="1" t="s">
        <v>1667</v>
      </c>
      <c r="L156" s="1" t="s">
        <v>1668</v>
      </c>
      <c r="M156" s="1" t="n">
        <v>771079803</v>
      </c>
      <c r="N156" s="1" t="n">
        <v>60</v>
      </c>
      <c r="O156" s="1" t="s">
        <v>58</v>
      </c>
      <c r="P156" s="1" t="s">
        <v>102</v>
      </c>
      <c r="Q156" s="1" t="s">
        <v>1669</v>
      </c>
      <c r="R156" s="1" t="s">
        <v>104</v>
      </c>
      <c r="S156" s="1" t="n">
        <v>2018</v>
      </c>
      <c r="T156" s="1" t="s">
        <v>62</v>
      </c>
      <c r="U156" s="1" t="s">
        <v>958</v>
      </c>
      <c r="V156" s="1" t="s">
        <v>64</v>
      </c>
      <c r="W156" s="1" t="s">
        <v>342</v>
      </c>
      <c r="X156" s="1" t="s">
        <v>585</v>
      </c>
      <c r="Y156" s="1" t="s">
        <v>959</v>
      </c>
      <c r="Z156" s="1" t="n">
        <v>2</v>
      </c>
      <c r="AA156" s="1" t="s">
        <v>67</v>
      </c>
      <c r="AB156" s="1" t="s">
        <v>68</v>
      </c>
      <c r="AC156" s="1" t="n">
        <v>2</v>
      </c>
      <c r="AD156" s="1" t="n">
        <v>1995</v>
      </c>
      <c r="AE156" s="1" t="s">
        <v>908</v>
      </c>
      <c r="AF156" s="1" t="s">
        <v>1670</v>
      </c>
      <c r="AG156" s="1" t="s">
        <v>542</v>
      </c>
      <c r="AH156" s="1" t="s">
        <v>103</v>
      </c>
      <c r="AI156" s="1" t="n">
        <v>14</v>
      </c>
      <c r="AJ156" s="1" t="n">
        <v>13</v>
      </c>
      <c r="AK156" s="1" t="n">
        <v>6</v>
      </c>
      <c r="AL156" s="1" t="n">
        <v>8</v>
      </c>
      <c r="AM156" s="1" t="n">
        <v>6</v>
      </c>
      <c r="AN156" s="1" t="n">
        <v>226</v>
      </c>
      <c r="AO156" s="1" t="s">
        <v>783</v>
      </c>
      <c r="AP156" s="1" t="s">
        <v>937</v>
      </c>
      <c r="AQ156" s="1" t="s">
        <v>1671</v>
      </c>
      <c r="AR156" s="1" t="n">
        <f aca="false">DATEDIF(E156,"31/12/2018","y")</f>
        <v>23</v>
      </c>
      <c r="AS156" s="1" t="n">
        <f aca="false">(AI156*6+AJ156*9+IF(AA156="Bien",30,IF(AA156="Abien",20,0))+IF(AR156&lt;20,10,0))*IF(Z156=1,1,IF(AC156=2,0.95,IF(AC156=3,0.9,0.85)))</f>
        <v>190.95</v>
      </c>
      <c r="AT156" s="1" t="n">
        <f aca="false">RANK(AS156,AS$2:AS$437,0)</f>
        <v>118</v>
      </c>
      <c r="AU156" s="1" t="str">
        <f aca="false">IF(O156="Première Session",100+Q156,Q156)</f>
        <v>10.57</v>
      </c>
    </row>
    <row r="157" customFormat="false" ht="12.8" hidden="false" customHeight="false" outlineLevel="0" collapsed="false">
      <c r="A157" s="1" t="s">
        <v>1672</v>
      </c>
      <c r="B157" s="1" t="s">
        <v>1673</v>
      </c>
      <c r="C157" s="1" t="s">
        <v>1638</v>
      </c>
      <c r="D157" s="1" t="s">
        <v>1674</v>
      </c>
      <c r="E157" s="2" t="n">
        <v>33977</v>
      </c>
      <c r="F157" s="1" t="s">
        <v>445</v>
      </c>
      <c r="G157" s="1" t="s">
        <v>52</v>
      </c>
      <c r="H157" s="1" t="s">
        <v>53</v>
      </c>
      <c r="I157" s="1" t="s">
        <v>54</v>
      </c>
      <c r="J157" s="1" t="s">
        <v>182</v>
      </c>
      <c r="K157" s="1" t="s">
        <v>1675</v>
      </c>
      <c r="L157" s="1" t="s">
        <v>1676</v>
      </c>
      <c r="M157" s="1" t="n">
        <v>781212273</v>
      </c>
      <c r="N157" s="1" t="n">
        <v>10</v>
      </c>
      <c r="O157" s="1" t="s">
        <v>58</v>
      </c>
      <c r="P157" s="1" t="s">
        <v>59</v>
      </c>
      <c r="Q157" s="1" t="s">
        <v>1677</v>
      </c>
      <c r="R157" s="1" t="s">
        <v>61</v>
      </c>
      <c r="S157" s="1" t="n">
        <v>2018</v>
      </c>
      <c r="T157" s="1" t="s">
        <v>62</v>
      </c>
      <c r="U157" s="1" t="s">
        <v>1678</v>
      </c>
      <c r="V157" s="1" t="s">
        <v>64</v>
      </c>
      <c r="W157" s="1" t="s">
        <v>444</v>
      </c>
      <c r="X157" s="1" t="s">
        <v>445</v>
      </c>
      <c r="Y157" s="1" t="s">
        <v>443</v>
      </c>
      <c r="Z157" s="1" t="n">
        <v>4</v>
      </c>
      <c r="AA157" s="1" t="s">
        <v>67</v>
      </c>
      <c r="AB157" s="1" t="s">
        <v>68</v>
      </c>
      <c r="AC157" s="1" t="n">
        <v>2</v>
      </c>
      <c r="AD157" s="1" t="n">
        <v>1993</v>
      </c>
      <c r="AE157" s="1" t="s">
        <v>191</v>
      </c>
      <c r="AF157" s="1" t="s">
        <v>738</v>
      </c>
      <c r="AG157" s="1" t="s">
        <v>1075</v>
      </c>
      <c r="AH157" s="1" t="s">
        <v>943</v>
      </c>
      <c r="AI157" s="1" t="n">
        <v>11</v>
      </c>
      <c r="AJ157" s="1" t="n">
        <v>9</v>
      </c>
      <c r="AK157" s="1" t="n">
        <v>7</v>
      </c>
      <c r="AL157" s="1" t="n">
        <v>6</v>
      </c>
      <c r="AM157" s="1" t="n">
        <v>10</v>
      </c>
      <c r="AN157" s="1" t="n">
        <v>224</v>
      </c>
      <c r="AO157" s="1" t="s">
        <v>1679</v>
      </c>
      <c r="AP157" s="1" t="s">
        <v>686</v>
      </c>
      <c r="AQ157" s="1" t="s">
        <v>830</v>
      </c>
      <c r="AR157" s="1" t="n">
        <f aca="false">DATEDIF(E157,"31/12/2018","y")</f>
        <v>25</v>
      </c>
      <c r="AS157" s="1" t="n">
        <f aca="false">(AI157*6+AJ157*9+IF(AA157="Bien",30,IF(AA157="Abien",20,0))+IF(AR157&lt;20,10,0))*IF(Z157=1,1,IF(AC157=2,0.95,IF(AC157=3,0.9,0.85)))</f>
        <v>139.65</v>
      </c>
      <c r="AT157" s="1" t="n">
        <f aca="false">RANK(AS157,AS$2:AS$437,0)</f>
        <v>340</v>
      </c>
      <c r="AU157" s="1" t="str">
        <f aca="false">IF(O157="Première Session",100+Q157,Q157)</f>
        <v>04.62</v>
      </c>
    </row>
    <row r="158" customFormat="false" ht="12.8" hidden="false" customHeight="false" outlineLevel="0" collapsed="false">
      <c r="A158" s="1" t="s">
        <v>1680</v>
      </c>
      <c r="B158" s="1" t="s">
        <v>1681</v>
      </c>
      <c r="C158" s="1" t="s">
        <v>1638</v>
      </c>
      <c r="D158" s="1" t="s">
        <v>1682</v>
      </c>
      <c r="E158" s="2" t="n">
        <v>36444</v>
      </c>
      <c r="F158" s="1" t="s">
        <v>1645</v>
      </c>
      <c r="G158" s="1" t="s">
        <v>81</v>
      </c>
      <c r="H158" s="1" t="s">
        <v>53</v>
      </c>
      <c r="I158" s="1" t="s">
        <v>54</v>
      </c>
      <c r="J158" s="1" t="s">
        <v>182</v>
      </c>
      <c r="K158" s="1" t="s">
        <v>1683</v>
      </c>
      <c r="L158" s="1" t="s">
        <v>1684</v>
      </c>
      <c r="M158" s="1" t="n">
        <v>781146044</v>
      </c>
      <c r="N158" s="1" t="n">
        <v>40</v>
      </c>
      <c r="O158" s="1" t="s">
        <v>58</v>
      </c>
      <c r="P158" s="1" t="s">
        <v>59</v>
      </c>
      <c r="Q158" s="1" t="s">
        <v>1685</v>
      </c>
      <c r="R158" s="1" t="s">
        <v>61</v>
      </c>
      <c r="S158" s="1" t="n">
        <v>2018</v>
      </c>
      <c r="T158" s="1" t="s">
        <v>294</v>
      </c>
      <c r="U158" s="1" t="s">
        <v>1338</v>
      </c>
      <c r="V158" s="1" t="s">
        <v>64</v>
      </c>
      <c r="W158" s="1" t="s">
        <v>86</v>
      </c>
      <c r="X158" s="1" t="s">
        <v>80</v>
      </c>
      <c r="Y158" s="1" t="s">
        <v>430</v>
      </c>
      <c r="Z158" s="1" t="n">
        <v>1</v>
      </c>
      <c r="AA158" s="1" t="s">
        <v>67</v>
      </c>
      <c r="AB158" s="1" t="s">
        <v>68</v>
      </c>
      <c r="AC158" s="1" t="n">
        <v>2</v>
      </c>
      <c r="AD158" s="1" t="n">
        <v>2006</v>
      </c>
      <c r="AE158" s="1" t="s">
        <v>599</v>
      </c>
      <c r="AF158" s="1" t="s">
        <v>662</v>
      </c>
      <c r="AG158" s="1" t="s">
        <v>960</v>
      </c>
      <c r="AH158" s="1" t="s">
        <v>724</v>
      </c>
      <c r="AI158" s="1" t="n">
        <v>5</v>
      </c>
      <c r="AJ158" s="1" t="n">
        <v>10</v>
      </c>
      <c r="AK158" s="1" t="n">
        <v>13</v>
      </c>
      <c r="AL158" s="1" t="n">
        <v>7</v>
      </c>
      <c r="AM158" s="1" t="n">
        <v>8</v>
      </c>
      <c r="AN158" s="1" t="n">
        <v>216</v>
      </c>
      <c r="AO158" s="1" t="n">
        <v>8</v>
      </c>
      <c r="AP158" s="1" t="s">
        <v>390</v>
      </c>
      <c r="AQ158" s="1" t="s">
        <v>271</v>
      </c>
      <c r="AR158" s="1" t="n">
        <f aca="false">DATEDIF(E158,"31/12/2018","y")</f>
        <v>19</v>
      </c>
      <c r="AS158" s="1" t="n">
        <f aca="false">(AI158*6+AJ158*9+IF(AA158="Bien",30,IF(AA158="Abien",20,0))+IF(AR158&lt;20,10,0))*IF(Z158=1,1,IF(AC158=2,0.95,IF(AC158=3,0.9,0.85)))</f>
        <v>130</v>
      </c>
      <c r="AT158" s="1" t="n">
        <f aca="false">RANK(AS158,AS$2:AS$437,0)</f>
        <v>384</v>
      </c>
      <c r="AU158" s="1" t="str">
        <f aca="false">IF(O158="Première Session",100+Q158,Q158)</f>
        <v>08.05</v>
      </c>
    </row>
    <row r="159" customFormat="false" ht="12.8" hidden="false" customHeight="false" outlineLevel="0" collapsed="false">
      <c r="A159" s="1" t="s">
        <v>1686</v>
      </c>
      <c r="B159" s="1" t="s">
        <v>1687</v>
      </c>
      <c r="C159" s="1" t="s">
        <v>1638</v>
      </c>
      <c r="D159" s="1" t="s">
        <v>1372</v>
      </c>
      <c r="E159" s="2" t="n">
        <v>36256</v>
      </c>
      <c r="F159" s="1" t="s">
        <v>1688</v>
      </c>
      <c r="G159" s="1" t="s">
        <v>81</v>
      </c>
      <c r="H159" s="1" t="s">
        <v>53</v>
      </c>
      <c r="I159" s="1" t="s">
        <v>54</v>
      </c>
      <c r="J159" s="1" t="s">
        <v>595</v>
      </c>
      <c r="K159" s="1" t="s">
        <v>1689</v>
      </c>
      <c r="L159" s="1" t="s">
        <v>1690</v>
      </c>
      <c r="M159" s="1" t="n">
        <v>774764874</v>
      </c>
      <c r="N159" s="1" t="n">
        <v>60</v>
      </c>
      <c r="O159" s="1" t="s">
        <v>200</v>
      </c>
      <c r="P159" s="1" t="s">
        <v>382</v>
      </c>
      <c r="Q159" s="1" t="s">
        <v>1691</v>
      </c>
      <c r="R159" s="1" t="s">
        <v>104</v>
      </c>
      <c r="S159" s="1" t="n">
        <v>2018</v>
      </c>
      <c r="T159" s="1" t="s">
        <v>294</v>
      </c>
      <c r="U159" s="1" t="s">
        <v>429</v>
      </c>
      <c r="V159" s="1" t="s">
        <v>64</v>
      </c>
      <c r="W159" s="1" t="s">
        <v>86</v>
      </c>
      <c r="X159" s="1" t="s">
        <v>80</v>
      </c>
      <c r="Y159" s="1" t="s">
        <v>430</v>
      </c>
      <c r="Z159" s="1" t="n">
        <v>1</v>
      </c>
      <c r="AA159" s="1" t="s">
        <v>67</v>
      </c>
      <c r="AB159" s="1" t="s">
        <v>68</v>
      </c>
      <c r="AC159" s="1" t="n">
        <v>2</v>
      </c>
      <c r="AD159" s="1" t="n">
        <v>2010</v>
      </c>
      <c r="AE159" s="1" t="s">
        <v>1692</v>
      </c>
      <c r="AF159" s="1" t="s">
        <v>1693</v>
      </c>
      <c r="AG159" s="1" t="s">
        <v>374</v>
      </c>
      <c r="AH159" s="1" t="s">
        <v>852</v>
      </c>
      <c r="AI159" s="1" t="n">
        <v>9</v>
      </c>
      <c r="AJ159" s="1" t="n">
        <v>10</v>
      </c>
      <c r="AK159" s="1" t="n">
        <v>11</v>
      </c>
      <c r="AL159" s="1" t="n">
        <v>8</v>
      </c>
      <c r="AM159" s="1" t="n">
        <v>8</v>
      </c>
      <c r="AN159" s="1" t="n">
        <v>257</v>
      </c>
      <c r="AO159" s="1" t="s">
        <v>1694</v>
      </c>
      <c r="AP159" s="1" t="s">
        <v>613</v>
      </c>
      <c r="AQ159" s="1" t="s">
        <v>360</v>
      </c>
      <c r="AR159" s="1" t="n">
        <f aca="false">DATEDIF(E159,"31/12/2018","y")</f>
        <v>19</v>
      </c>
      <c r="AS159" s="1" t="n">
        <f aca="false">(AI159*6+AJ159*9+IF(AA159="Bien",30,IF(AA159="Abien",20,0))+IF(AR159&lt;20,10,0))*IF(Z159=1,1,IF(AC159=2,0.95,IF(AC159=3,0.9,0.85)))</f>
        <v>154</v>
      </c>
      <c r="AT159" s="1" t="n">
        <f aca="false">RANK(AS159,AS$2:AS$437,0)</f>
        <v>263</v>
      </c>
      <c r="AU159" s="1" t="e">
        <f aca="false">IF(O159="Première Session",100+Q159,Q159)</f>
        <v>#VALUE!</v>
      </c>
    </row>
    <row r="160" customFormat="false" ht="12.8" hidden="false" customHeight="false" outlineLevel="0" collapsed="false">
      <c r="A160" s="1" t="s">
        <v>1695</v>
      </c>
      <c r="B160" s="1" t="s">
        <v>1696</v>
      </c>
      <c r="C160" s="1" t="s">
        <v>1638</v>
      </c>
      <c r="D160" s="1" t="s">
        <v>1697</v>
      </c>
      <c r="E160" s="2" t="n">
        <v>35698</v>
      </c>
      <c r="F160" s="1" t="s">
        <v>922</v>
      </c>
      <c r="G160" s="1" t="s">
        <v>81</v>
      </c>
      <c r="H160" s="1" t="s">
        <v>53</v>
      </c>
      <c r="I160" s="1" t="s">
        <v>54</v>
      </c>
      <c r="J160" s="1" t="s">
        <v>55</v>
      </c>
      <c r="K160" s="1" t="s">
        <v>1698</v>
      </c>
      <c r="L160" s="1" t="s">
        <v>1699</v>
      </c>
      <c r="M160" s="1" t="n">
        <v>778336848</v>
      </c>
      <c r="N160" s="1" t="n">
        <v>3</v>
      </c>
      <c r="O160" s="1" t="s">
        <v>58</v>
      </c>
      <c r="P160" s="1" t="s">
        <v>59</v>
      </c>
      <c r="Q160" s="1" t="s">
        <v>1700</v>
      </c>
      <c r="R160" s="1" t="s">
        <v>61</v>
      </c>
      <c r="S160" s="1" t="n">
        <v>2017</v>
      </c>
      <c r="T160" s="1" t="s">
        <v>62</v>
      </c>
      <c r="U160" s="1" t="s">
        <v>827</v>
      </c>
      <c r="V160" s="1" t="s">
        <v>64</v>
      </c>
      <c r="W160" s="1" t="s">
        <v>154</v>
      </c>
      <c r="X160" s="1" t="s">
        <v>155</v>
      </c>
      <c r="Y160" s="1" t="s">
        <v>865</v>
      </c>
      <c r="Z160" s="1" t="n">
        <v>2</v>
      </c>
      <c r="AA160" s="1" t="s">
        <v>67</v>
      </c>
      <c r="AB160" s="1" t="s">
        <v>68</v>
      </c>
      <c r="AC160" s="1" t="n">
        <v>1</v>
      </c>
      <c r="AD160" s="1" t="n">
        <v>1998</v>
      </c>
      <c r="AE160" s="1" t="s">
        <v>988</v>
      </c>
      <c r="AF160" s="1" t="s">
        <v>1701</v>
      </c>
      <c r="AG160" s="1" t="s">
        <v>405</v>
      </c>
      <c r="AH160" s="1" t="s">
        <v>686</v>
      </c>
      <c r="AI160" s="1" t="n">
        <v>16</v>
      </c>
      <c r="AJ160" s="1" t="n">
        <v>13</v>
      </c>
      <c r="AK160" s="1" t="n">
        <v>16</v>
      </c>
      <c r="AL160" s="1" t="n">
        <v>7</v>
      </c>
      <c r="AM160" s="1" t="n">
        <v>7</v>
      </c>
      <c r="AN160" s="1" t="n">
        <v>289</v>
      </c>
      <c r="AO160" s="1" t="s">
        <v>1278</v>
      </c>
      <c r="AP160" s="1" t="s">
        <v>1278</v>
      </c>
      <c r="AQ160" s="1" t="s">
        <v>300</v>
      </c>
      <c r="AR160" s="1" t="n">
        <f aca="false">DATEDIF(E160,"31/12/2018","y")</f>
        <v>21</v>
      </c>
      <c r="AS160" s="1" t="n">
        <f aca="false">(AI160*6+AJ160*9+IF(AA160="Bien",30,IF(AA160="Abien",20,0))+IF(AR160&lt;20,10,0))*IF(Z160=1,1,IF(AC160=2,0.95,IF(AC160=3,0.9,0.85)))</f>
        <v>181.05</v>
      </c>
      <c r="AT160" s="1" t="n">
        <f aca="false">RANK(AS160,AS$2:AS$437,0)</f>
        <v>150</v>
      </c>
      <c r="AU160" s="1" t="str">
        <f aca="false">IF(O160="Première Session",100+Q160,Q160)</f>
        <v>02.55</v>
      </c>
    </row>
    <row r="161" customFormat="false" ht="12.8" hidden="false" customHeight="false" outlineLevel="0" collapsed="false">
      <c r="A161" s="1" t="s">
        <v>1702</v>
      </c>
      <c r="B161" s="1" t="s">
        <v>1703</v>
      </c>
      <c r="C161" s="1" t="s">
        <v>1638</v>
      </c>
      <c r="D161" s="1" t="s">
        <v>1704</v>
      </c>
      <c r="E161" s="2" t="n">
        <v>36014</v>
      </c>
      <c r="F161" s="1" t="s">
        <v>1705</v>
      </c>
      <c r="G161" s="1" t="s">
        <v>81</v>
      </c>
      <c r="H161" s="1" t="s">
        <v>53</v>
      </c>
      <c r="I161" s="1" t="s">
        <v>54</v>
      </c>
      <c r="J161" s="1" t="s">
        <v>119</v>
      </c>
      <c r="K161" s="1" t="s">
        <v>1706</v>
      </c>
      <c r="L161" s="1" t="s">
        <v>1707</v>
      </c>
      <c r="M161" s="1" t="n">
        <v>785814140</v>
      </c>
      <c r="N161" s="1" t="n">
        <v>45</v>
      </c>
      <c r="O161" s="1" t="s">
        <v>58</v>
      </c>
      <c r="P161" s="1" t="s">
        <v>59</v>
      </c>
      <c r="Q161" s="1" t="s">
        <v>1708</v>
      </c>
      <c r="R161" s="1" t="s">
        <v>123</v>
      </c>
      <c r="S161" s="1" t="n">
        <v>2018</v>
      </c>
      <c r="T161" s="1" t="s">
        <v>294</v>
      </c>
      <c r="U161" s="1" t="s">
        <v>815</v>
      </c>
      <c r="V161" s="1" t="s">
        <v>64</v>
      </c>
      <c r="W161" s="1" t="s">
        <v>125</v>
      </c>
      <c r="X161" s="1" t="s">
        <v>814</v>
      </c>
      <c r="Y161" s="1" t="s">
        <v>815</v>
      </c>
      <c r="Z161" s="1" t="n">
        <v>1</v>
      </c>
      <c r="AA161" s="1" t="s">
        <v>67</v>
      </c>
      <c r="AB161" s="1" t="s">
        <v>68</v>
      </c>
      <c r="AC161" s="1" t="n">
        <v>1</v>
      </c>
      <c r="AD161" s="1" t="n">
        <v>1998</v>
      </c>
      <c r="AE161" s="1" t="s">
        <v>1709</v>
      </c>
      <c r="AF161" s="1" t="s">
        <v>772</v>
      </c>
      <c r="AG161" s="1" t="s">
        <v>900</v>
      </c>
      <c r="AH161" s="1" t="s">
        <v>670</v>
      </c>
      <c r="AI161" s="1" t="n">
        <v>10</v>
      </c>
      <c r="AJ161" s="1" t="n">
        <v>10</v>
      </c>
      <c r="AK161" s="1" t="n">
        <v>8</v>
      </c>
      <c r="AL161" s="1" t="n">
        <v>8</v>
      </c>
      <c r="AM161" s="1" t="n">
        <v>12</v>
      </c>
      <c r="AN161" s="1" t="n">
        <v>270</v>
      </c>
      <c r="AO161" s="1" t="n">
        <v>10</v>
      </c>
      <c r="AP161" s="1" t="n">
        <v>10</v>
      </c>
      <c r="AQ161" s="1" t="n">
        <v>10</v>
      </c>
      <c r="AR161" s="1" t="n">
        <f aca="false">DATEDIF(E161,"31/12/2018","y")</f>
        <v>20</v>
      </c>
      <c r="AS161" s="1" t="n">
        <f aca="false">(AI161*6+AJ161*9+IF(AA161="Bien",30,IF(AA161="Abien",20,0))+IF(AR161&lt;20,10,0))*IF(Z161=1,1,IF(AC161=2,0.95,IF(AC161=3,0.9,0.85)))</f>
        <v>150</v>
      </c>
      <c r="AT161" s="1" t="n">
        <f aca="false">RANK(AS161,AS$2:AS$437,0)</f>
        <v>288</v>
      </c>
      <c r="AU161" s="1" t="str">
        <f aca="false">IF(O161="Première Session",100+Q161,Q161)</f>
        <v>09.34</v>
      </c>
    </row>
    <row r="162" customFormat="false" ht="12.8" hidden="false" customHeight="false" outlineLevel="0" collapsed="false">
      <c r="A162" s="1" t="s">
        <v>1710</v>
      </c>
      <c r="B162" s="1" t="s">
        <v>1711</v>
      </c>
      <c r="C162" s="1" t="s">
        <v>1638</v>
      </c>
      <c r="D162" s="1" t="s">
        <v>1712</v>
      </c>
      <c r="E162" s="2" t="n">
        <v>36161</v>
      </c>
      <c r="F162" s="1" t="s">
        <v>80</v>
      </c>
      <c r="G162" s="1" t="s">
        <v>81</v>
      </c>
      <c r="H162" s="1" t="s">
        <v>53</v>
      </c>
      <c r="I162" s="1" t="s">
        <v>54</v>
      </c>
      <c r="J162" s="1" t="s">
        <v>55</v>
      </c>
      <c r="K162" s="1" t="s">
        <v>1713</v>
      </c>
      <c r="L162" s="1" t="s">
        <v>1714</v>
      </c>
      <c r="M162" s="1" t="n">
        <v>786035785</v>
      </c>
      <c r="N162" s="1" t="n">
        <v>60</v>
      </c>
      <c r="O162" s="1" t="s">
        <v>58</v>
      </c>
      <c r="P162" s="1" t="s">
        <v>102</v>
      </c>
      <c r="Q162" s="1" t="s">
        <v>1368</v>
      </c>
      <c r="R162" s="1" t="s">
        <v>104</v>
      </c>
      <c r="S162" s="1" t="n">
        <v>2018</v>
      </c>
      <c r="T162" s="1" t="s">
        <v>294</v>
      </c>
      <c r="U162" s="1" t="s">
        <v>553</v>
      </c>
      <c r="V162" s="1" t="s">
        <v>64</v>
      </c>
      <c r="W162" s="1" t="s">
        <v>65</v>
      </c>
      <c r="X162" s="1" t="s">
        <v>621</v>
      </c>
      <c r="Y162" s="1" t="s">
        <v>553</v>
      </c>
      <c r="Z162" s="1" t="n">
        <v>1</v>
      </c>
      <c r="AA162" s="1" t="s">
        <v>67</v>
      </c>
      <c r="AB162" s="1" t="s">
        <v>68</v>
      </c>
      <c r="AC162" s="1" t="n">
        <v>1</v>
      </c>
      <c r="AD162" s="1" t="n">
        <v>1999</v>
      </c>
      <c r="AE162" s="1" t="s">
        <v>1715</v>
      </c>
      <c r="AF162" s="1" t="s">
        <v>1442</v>
      </c>
      <c r="AG162" s="1" t="s">
        <v>1716</v>
      </c>
      <c r="AH162" s="1" t="s">
        <v>898</v>
      </c>
      <c r="AI162" s="1" t="n">
        <v>9</v>
      </c>
      <c r="AJ162" s="1" t="n">
        <v>11</v>
      </c>
      <c r="AK162" s="1" t="n">
        <v>10</v>
      </c>
      <c r="AL162" s="1" t="n">
        <v>11</v>
      </c>
      <c r="AM162" s="1" t="n">
        <v>9</v>
      </c>
      <c r="AN162" s="1" t="n">
        <v>278</v>
      </c>
      <c r="AO162" s="1" t="s">
        <v>1553</v>
      </c>
      <c r="AP162" s="1" t="s">
        <v>1553</v>
      </c>
      <c r="AQ162" s="1" t="n">
        <v>10</v>
      </c>
      <c r="AR162" s="1" t="n">
        <f aca="false">DATEDIF(E162,"31/12/2018","y")</f>
        <v>19</v>
      </c>
      <c r="AS162" s="1" t="n">
        <f aca="false">(AI162*6+AJ162*9+IF(AA162="Bien",30,IF(AA162="Abien",20,0))+IF(AR162&lt;20,10,0))*IF(Z162=1,1,IF(AC162=2,0.95,IF(AC162=3,0.9,0.85)))</f>
        <v>163</v>
      </c>
      <c r="AT162" s="1" t="n">
        <f aca="false">RANK(AS162,AS$2:AS$437,0)</f>
        <v>215</v>
      </c>
      <c r="AU162" s="1" t="str">
        <f aca="false">IF(O162="Première Session",100+Q162,Q162)</f>
        <v>10.64</v>
      </c>
    </row>
    <row r="163" customFormat="false" ht="12.8" hidden="false" customHeight="false" outlineLevel="0" collapsed="false">
      <c r="A163" s="1" t="s">
        <v>1717</v>
      </c>
      <c r="B163" s="1" t="s">
        <v>1718</v>
      </c>
      <c r="C163" s="1" t="s">
        <v>1638</v>
      </c>
      <c r="D163" s="1" t="s">
        <v>1719</v>
      </c>
      <c r="E163" s="2" t="n">
        <v>35723</v>
      </c>
      <c r="F163" s="1" t="s">
        <v>814</v>
      </c>
      <c r="G163" s="1" t="s">
        <v>81</v>
      </c>
      <c r="H163" s="1" t="s">
        <v>53</v>
      </c>
      <c r="I163" s="1" t="s">
        <v>54</v>
      </c>
      <c r="J163" s="1" t="s">
        <v>119</v>
      </c>
      <c r="K163" s="1" t="s">
        <v>1720</v>
      </c>
      <c r="L163" s="1" t="s">
        <v>1721</v>
      </c>
      <c r="M163" s="1" t="n">
        <v>778364770</v>
      </c>
      <c r="N163" s="1" t="n">
        <v>32</v>
      </c>
      <c r="O163" s="1" t="s">
        <v>58</v>
      </c>
      <c r="P163" s="1" t="s">
        <v>59</v>
      </c>
      <c r="Q163" s="1" t="s">
        <v>152</v>
      </c>
      <c r="R163" s="1" t="s">
        <v>61</v>
      </c>
      <c r="S163" s="1" t="n">
        <v>2017</v>
      </c>
      <c r="T163" s="1" t="s">
        <v>294</v>
      </c>
      <c r="U163" s="1" t="s">
        <v>827</v>
      </c>
      <c r="V163" s="1" t="s">
        <v>64</v>
      </c>
      <c r="W163" s="1" t="s">
        <v>154</v>
      </c>
      <c r="X163" s="1" t="s">
        <v>155</v>
      </c>
      <c r="Y163" s="1" t="s">
        <v>865</v>
      </c>
      <c r="Z163" s="1" t="n">
        <v>1</v>
      </c>
      <c r="AA163" s="1" t="s">
        <v>67</v>
      </c>
      <c r="AB163" s="1" t="s">
        <v>68</v>
      </c>
      <c r="AC163" s="1" t="n">
        <v>2</v>
      </c>
      <c r="AD163" s="1" t="n">
        <v>1997</v>
      </c>
      <c r="AE163" s="1" t="s">
        <v>421</v>
      </c>
      <c r="AF163" s="1" t="s">
        <v>130</v>
      </c>
      <c r="AG163" s="1" t="s">
        <v>1722</v>
      </c>
      <c r="AH163" s="1" t="s">
        <v>724</v>
      </c>
      <c r="AI163" s="1" t="n">
        <v>6</v>
      </c>
      <c r="AJ163" s="1" t="n">
        <v>12</v>
      </c>
      <c r="AK163" s="1" t="n">
        <v>11</v>
      </c>
      <c r="AL163" s="1" t="n">
        <v>7</v>
      </c>
      <c r="AM163" s="1" t="n">
        <v>6</v>
      </c>
      <c r="AN163" s="1" t="n">
        <v>249</v>
      </c>
      <c r="AO163" s="1" t="s">
        <v>1084</v>
      </c>
      <c r="AP163" s="1" t="s">
        <v>1192</v>
      </c>
      <c r="AQ163" s="1" t="s">
        <v>271</v>
      </c>
      <c r="AR163" s="1" t="n">
        <f aca="false">DATEDIF(E163,"31/12/2018","y")</f>
        <v>21</v>
      </c>
      <c r="AS163" s="1" t="n">
        <f aca="false">(AI163*6+AJ163*9+IF(AA163="Bien",30,IF(AA163="Abien",20,0))+IF(AR163&lt;20,10,0))*IF(Z163=1,1,IF(AC163=2,0.95,IF(AC163=3,0.9,0.85)))</f>
        <v>144</v>
      </c>
      <c r="AT163" s="1" t="n">
        <f aca="false">RANK(AS163,AS$2:AS$437,0)</f>
        <v>314</v>
      </c>
      <c r="AU163" s="1" t="str">
        <f aca="false">IF(O163="Première Session",100+Q163,Q163)</f>
        <v>08.39</v>
      </c>
    </row>
    <row r="164" customFormat="false" ht="12.8" hidden="false" customHeight="false" outlineLevel="0" collapsed="false">
      <c r="A164" s="1" t="n">
        <v>201708041</v>
      </c>
      <c r="B164" s="1" t="s">
        <v>1723</v>
      </c>
      <c r="C164" s="1" t="s">
        <v>1638</v>
      </c>
      <c r="D164" s="1" t="s">
        <v>1724</v>
      </c>
      <c r="E164" s="2" t="n">
        <v>35029</v>
      </c>
      <c r="F164" s="1" t="s">
        <v>1725</v>
      </c>
      <c r="G164" s="1" t="s">
        <v>81</v>
      </c>
      <c r="H164" s="1" t="s">
        <v>53</v>
      </c>
      <c r="I164" s="1" t="s">
        <v>54</v>
      </c>
      <c r="J164" s="1" t="s">
        <v>182</v>
      </c>
      <c r="K164" s="1" t="s">
        <v>1726</v>
      </c>
      <c r="L164" s="1" t="s">
        <v>1727</v>
      </c>
      <c r="M164" s="1" t="n">
        <v>773517778</v>
      </c>
      <c r="N164" s="1" t="n">
        <v>60</v>
      </c>
      <c r="O164" s="1" t="s">
        <v>58</v>
      </c>
      <c r="P164" s="1" t="s">
        <v>102</v>
      </c>
      <c r="Q164" s="1" t="s">
        <v>322</v>
      </c>
      <c r="R164" s="1" t="s">
        <v>104</v>
      </c>
      <c r="S164" s="1" t="n">
        <v>2017</v>
      </c>
      <c r="T164" s="1" t="s">
        <v>62</v>
      </c>
      <c r="U164" s="1" t="s">
        <v>1728</v>
      </c>
      <c r="V164" s="1" t="s">
        <v>64</v>
      </c>
      <c r="W164" s="1" t="s">
        <v>86</v>
      </c>
      <c r="X164" s="1" t="s">
        <v>87</v>
      </c>
      <c r="Y164" s="1" t="s">
        <v>1729</v>
      </c>
      <c r="Z164" s="1" t="n">
        <v>2</v>
      </c>
      <c r="AA164" s="1" t="s">
        <v>67</v>
      </c>
      <c r="AB164" s="1" t="s">
        <v>68</v>
      </c>
      <c r="AC164" s="1" t="n">
        <v>2</v>
      </c>
      <c r="AD164" s="1" t="n">
        <v>2009</v>
      </c>
      <c r="AE164" s="1" t="s">
        <v>704</v>
      </c>
      <c r="AF164" s="1" t="s">
        <v>1730</v>
      </c>
      <c r="AG164" s="1" t="s">
        <v>929</v>
      </c>
      <c r="AH164" s="1" t="s">
        <v>661</v>
      </c>
      <c r="AI164" s="1" t="n">
        <v>13</v>
      </c>
      <c r="AJ164" s="1" t="n">
        <v>12</v>
      </c>
      <c r="AK164" s="1" t="n">
        <v>8</v>
      </c>
      <c r="AL164" s="1" t="n">
        <v>6</v>
      </c>
      <c r="AM164" s="1" t="n">
        <v>4</v>
      </c>
      <c r="AN164" s="1" t="n">
        <v>231</v>
      </c>
      <c r="AO164" s="1" t="s">
        <v>1731</v>
      </c>
      <c r="AP164" s="1" t="s">
        <v>532</v>
      </c>
      <c r="AQ164" s="1" t="s">
        <v>773</v>
      </c>
      <c r="AR164" s="1" t="n">
        <f aca="false">DATEDIF(E164,"31/12/2018","y")</f>
        <v>23</v>
      </c>
      <c r="AS164" s="1" t="n">
        <f aca="false">(AI164*6+AJ164*9+IF(AA164="Bien",30,IF(AA164="Abien",20,0))+IF(AR164&lt;20,10,0))*IF(Z164=1,1,IF(AC164=2,0.95,IF(AC164=3,0.9,0.85)))</f>
        <v>176.7</v>
      </c>
      <c r="AT164" s="1" t="n">
        <f aca="false">RANK(AS164,AS$2:AS$437,0)</f>
        <v>171</v>
      </c>
      <c r="AU164" s="1" t="str">
        <f aca="false">IF(O164="Première Session",100+Q164,Q164)</f>
        <v>10.00</v>
      </c>
    </row>
    <row r="165" customFormat="false" ht="12.8" hidden="false" customHeight="false" outlineLevel="0" collapsed="false">
      <c r="A165" s="1" t="s">
        <v>1732</v>
      </c>
      <c r="B165" s="1" t="s">
        <v>1733</v>
      </c>
      <c r="C165" s="1" t="s">
        <v>1638</v>
      </c>
      <c r="D165" s="1" t="s">
        <v>1610</v>
      </c>
      <c r="E165" s="2" t="n">
        <v>35136</v>
      </c>
      <c r="F165" s="1" t="s">
        <v>1734</v>
      </c>
      <c r="G165" s="1" t="s">
        <v>81</v>
      </c>
      <c r="H165" s="1" t="s">
        <v>53</v>
      </c>
      <c r="I165" s="1" t="s">
        <v>54</v>
      </c>
      <c r="J165" s="1" t="s">
        <v>595</v>
      </c>
      <c r="K165" s="1" t="s">
        <v>1735</v>
      </c>
      <c r="L165" s="1" t="s">
        <v>1736</v>
      </c>
      <c r="M165" s="1" t="n">
        <v>779877125</v>
      </c>
      <c r="N165" s="1" t="n">
        <v>3</v>
      </c>
      <c r="O165" s="1" t="s">
        <v>58</v>
      </c>
      <c r="P165" s="1" t="s">
        <v>59</v>
      </c>
      <c r="Q165" s="1" t="s">
        <v>1737</v>
      </c>
      <c r="R165" s="1" t="s">
        <v>61</v>
      </c>
      <c r="S165" s="1" t="n">
        <v>2018</v>
      </c>
      <c r="T165" s="1" t="s">
        <v>62</v>
      </c>
      <c r="U165" s="1" t="s">
        <v>906</v>
      </c>
      <c r="V165" s="1" t="s">
        <v>64</v>
      </c>
      <c r="W165" s="1" t="s">
        <v>172</v>
      </c>
      <c r="X165" s="1" t="s">
        <v>907</v>
      </c>
      <c r="Y165" s="1" t="s">
        <v>906</v>
      </c>
      <c r="Z165" s="1" t="n">
        <v>2</v>
      </c>
      <c r="AA165" s="1" t="s">
        <v>67</v>
      </c>
      <c r="AB165" s="1" t="s">
        <v>68</v>
      </c>
      <c r="AC165" s="1" t="n">
        <v>2</v>
      </c>
      <c r="AD165" s="1" t="n">
        <v>2008</v>
      </c>
      <c r="AE165" s="1" t="s">
        <v>941</v>
      </c>
      <c r="AF165" s="1" t="s">
        <v>1500</v>
      </c>
      <c r="AG165" s="1" t="s">
        <v>1309</v>
      </c>
      <c r="AH165" s="1" t="s">
        <v>1355</v>
      </c>
      <c r="AI165" s="1" t="n">
        <v>6</v>
      </c>
      <c r="AJ165" s="1" t="n">
        <v>9</v>
      </c>
      <c r="AK165" s="1" t="n">
        <v>8</v>
      </c>
      <c r="AL165" s="1" t="n">
        <v>9</v>
      </c>
      <c r="AM165" s="1" t="n">
        <v>11</v>
      </c>
      <c r="AN165" s="1" t="n">
        <v>208</v>
      </c>
      <c r="AO165" s="1" t="n">
        <v>8</v>
      </c>
      <c r="AP165" s="1" t="s">
        <v>113</v>
      </c>
      <c r="AQ165" s="1" t="s">
        <v>130</v>
      </c>
      <c r="AR165" s="1" t="n">
        <f aca="false">DATEDIF(E165,"31/12/2018","y")</f>
        <v>22</v>
      </c>
      <c r="AS165" s="1" t="n">
        <f aca="false">(AI165*6+AJ165*9+IF(AA165="Bien",30,IF(AA165="Abien",20,0))+IF(AR165&lt;20,10,0))*IF(Z165=1,1,IF(AC165=2,0.95,IF(AC165=3,0.9,0.85)))</f>
        <v>111.15</v>
      </c>
      <c r="AT165" s="1" t="n">
        <f aca="false">RANK(AS165,AS$2:AS$437,0)</f>
        <v>427</v>
      </c>
      <c r="AU165" s="1" t="str">
        <f aca="false">IF(O165="Première Session",100+Q165,Q165)</f>
        <v>02.86</v>
      </c>
    </row>
    <row r="166" customFormat="false" ht="12.8" hidden="false" customHeight="false" outlineLevel="0" collapsed="false">
      <c r="A166" s="1" t="s">
        <v>1738</v>
      </c>
      <c r="B166" s="1" t="s">
        <v>1739</v>
      </c>
      <c r="C166" s="1" t="s">
        <v>1638</v>
      </c>
      <c r="D166" s="1" t="s">
        <v>1617</v>
      </c>
      <c r="E166" s="2" t="n">
        <v>34732</v>
      </c>
      <c r="F166" s="1" t="s">
        <v>585</v>
      </c>
      <c r="G166" s="1" t="s">
        <v>52</v>
      </c>
      <c r="H166" s="1" t="s">
        <v>53</v>
      </c>
      <c r="I166" s="1" t="s">
        <v>54</v>
      </c>
      <c r="J166" s="1" t="s">
        <v>337</v>
      </c>
      <c r="K166" s="1" t="s">
        <v>1740</v>
      </c>
      <c r="L166" s="1" t="s">
        <v>1741</v>
      </c>
      <c r="M166" s="1" t="n">
        <v>778278777</v>
      </c>
      <c r="N166" s="1" t="n">
        <v>13</v>
      </c>
      <c r="O166" s="1" t="s">
        <v>58</v>
      </c>
      <c r="P166" s="1" t="s">
        <v>59</v>
      </c>
      <c r="Q166" s="1" t="s">
        <v>1742</v>
      </c>
      <c r="R166" s="1" t="s">
        <v>61</v>
      </c>
      <c r="S166" s="1" t="n">
        <v>2017</v>
      </c>
      <c r="T166" s="1" t="s">
        <v>62</v>
      </c>
      <c r="U166" s="1" t="s">
        <v>63</v>
      </c>
      <c r="V166" s="1" t="s">
        <v>64</v>
      </c>
      <c r="W166" s="1" t="s">
        <v>65</v>
      </c>
      <c r="X166" s="1" t="s">
        <v>66</v>
      </c>
      <c r="Y166" s="1" t="s">
        <v>1743</v>
      </c>
      <c r="Z166" s="1" t="n">
        <v>3</v>
      </c>
      <c r="AA166" s="1" t="s">
        <v>67</v>
      </c>
      <c r="AB166" s="1" t="s">
        <v>68</v>
      </c>
      <c r="AC166" s="1" t="n">
        <v>1</v>
      </c>
      <c r="AD166" s="1" t="n">
        <v>2002</v>
      </c>
      <c r="AE166" s="1" t="s">
        <v>915</v>
      </c>
      <c r="AF166" s="1" t="s">
        <v>300</v>
      </c>
      <c r="AG166" s="1" t="s">
        <v>1500</v>
      </c>
      <c r="AH166" s="1" t="s">
        <v>328</v>
      </c>
      <c r="AI166" s="1" t="n">
        <v>13</v>
      </c>
      <c r="AJ166" s="1" t="n">
        <v>11</v>
      </c>
      <c r="AK166" s="1" t="n">
        <v>10</v>
      </c>
      <c r="AL166" s="1" t="n">
        <v>6</v>
      </c>
      <c r="AM166" s="1" t="n">
        <v>5</v>
      </c>
      <c r="AN166" s="1" t="n">
        <v>261</v>
      </c>
      <c r="AO166" s="1" t="s">
        <v>793</v>
      </c>
      <c r="AP166" s="1" t="s">
        <v>793</v>
      </c>
      <c r="AQ166" s="1" t="s">
        <v>91</v>
      </c>
      <c r="AR166" s="1" t="n">
        <f aca="false">DATEDIF(E166,"31/12/2018","y")</f>
        <v>23</v>
      </c>
      <c r="AS166" s="1" t="n">
        <f aca="false">(AI166*6+AJ166*9+IF(AA166="Bien",30,IF(AA166="Abien",20,0))+IF(AR166&lt;20,10,0))*IF(Z166=1,1,IF(AC166=2,0.95,IF(AC166=3,0.9,0.85)))</f>
        <v>150.45</v>
      </c>
      <c r="AT166" s="1" t="n">
        <f aca="false">RANK(AS166,AS$2:AS$437,0)</f>
        <v>284</v>
      </c>
      <c r="AU166" s="1" t="str">
        <f aca="false">IF(O166="Première Session",100+Q166,Q166)</f>
        <v>05.05</v>
      </c>
    </row>
    <row r="167" customFormat="false" ht="12.8" hidden="false" customHeight="false" outlineLevel="0" collapsed="false">
      <c r="A167" s="1" t="s">
        <v>1744</v>
      </c>
      <c r="B167" s="1" t="s">
        <v>1745</v>
      </c>
      <c r="C167" s="1" t="s">
        <v>1638</v>
      </c>
      <c r="D167" s="1" t="s">
        <v>1746</v>
      </c>
      <c r="E167" s="2" t="n">
        <v>36620</v>
      </c>
      <c r="F167" s="1" t="s">
        <v>155</v>
      </c>
      <c r="G167" s="1" t="s">
        <v>52</v>
      </c>
      <c r="H167" s="1" t="s">
        <v>53</v>
      </c>
      <c r="I167" s="1" t="s">
        <v>54</v>
      </c>
      <c r="J167" s="1" t="s">
        <v>55</v>
      </c>
      <c r="K167" s="1" t="s">
        <v>1747</v>
      </c>
      <c r="L167" s="1" t="s">
        <v>1748</v>
      </c>
      <c r="M167" s="1" t="n">
        <v>773243287</v>
      </c>
      <c r="N167" s="1" t="n">
        <v>3</v>
      </c>
      <c r="O167" s="1" t="s">
        <v>58</v>
      </c>
      <c r="P167" s="1" t="s">
        <v>59</v>
      </c>
      <c r="Q167" s="1" t="s">
        <v>1749</v>
      </c>
      <c r="R167" s="1" t="s">
        <v>61</v>
      </c>
      <c r="S167" s="1" t="n">
        <v>2018</v>
      </c>
      <c r="T167" s="1" t="s">
        <v>62</v>
      </c>
      <c r="U167" s="1" t="s">
        <v>827</v>
      </c>
      <c r="V167" s="1" t="s">
        <v>64</v>
      </c>
      <c r="W167" s="1" t="s">
        <v>154</v>
      </c>
      <c r="X167" s="1" t="s">
        <v>155</v>
      </c>
      <c r="Y167" s="1" t="s">
        <v>865</v>
      </c>
      <c r="Z167" s="1" t="n">
        <v>1</v>
      </c>
      <c r="AA167" s="1" t="s">
        <v>67</v>
      </c>
      <c r="AB167" s="1" t="s">
        <v>68</v>
      </c>
      <c r="AC167" s="1" t="n">
        <v>1</v>
      </c>
      <c r="AD167" s="1" t="n">
        <v>2010</v>
      </c>
      <c r="AE167" s="1" t="s">
        <v>771</v>
      </c>
      <c r="AF167" s="1" t="s">
        <v>1750</v>
      </c>
      <c r="AG167" s="1" t="s">
        <v>974</v>
      </c>
      <c r="AH167" s="1" t="s">
        <v>723</v>
      </c>
      <c r="AI167" s="1" t="n">
        <v>8</v>
      </c>
      <c r="AJ167" s="1" t="n">
        <v>11</v>
      </c>
      <c r="AK167" s="1" t="n">
        <v>14</v>
      </c>
      <c r="AL167" s="1" t="n">
        <v>10</v>
      </c>
      <c r="AM167" s="1" t="n">
        <v>9</v>
      </c>
      <c r="AN167" s="1" t="n">
        <v>260</v>
      </c>
      <c r="AO167" s="1" t="n">
        <v>10</v>
      </c>
      <c r="AP167" s="1" t="n">
        <v>10</v>
      </c>
      <c r="AQ167" s="1" t="s">
        <v>1751</v>
      </c>
      <c r="AR167" s="1" t="n">
        <f aca="false">DATEDIF(E167,"31/12/2018","y")</f>
        <v>18</v>
      </c>
      <c r="AS167" s="1" t="n">
        <f aca="false">(AI167*6+AJ167*9+IF(AA167="Bien",30,IF(AA167="Abien",20,0))+IF(AR167&lt;20,10,0))*IF(Z167=1,1,IF(AC167=2,0.95,IF(AC167=3,0.9,0.85)))</f>
        <v>157</v>
      </c>
      <c r="AT167" s="1" t="n">
        <f aca="false">RANK(AS167,AS$2:AS$437,0)</f>
        <v>251</v>
      </c>
      <c r="AU167" s="1" t="str">
        <f aca="false">IF(O167="Première Session",100+Q167,Q167)</f>
        <v>02.67</v>
      </c>
    </row>
    <row r="168" customFormat="false" ht="12.8" hidden="false" customHeight="false" outlineLevel="0" collapsed="false">
      <c r="A168" s="1" t="s">
        <v>1752</v>
      </c>
      <c r="B168" s="1" t="s">
        <v>1753</v>
      </c>
      <c r="C168" s="1" t="s">
        <v>1754</v>
      </c>
      <c r="D168" s="1" t="s">
        <v>1755</v>
      </c>
      <c r="E168" s="2" t="n">
        <v>35755</v>
      </c>
      <c r="F168" s="1" t="s">
        <v>1756</v>
      </c>
      <c r="G168" s="1" t="s">
        <v>81</v>
      </c>
      <c r="H168" s="1" t="s">
        <v>53</v>
      </c>
      <c r="I168" s="1" t="s">
        <v>54</v>
      </c>
      <c r="J168" s="1" t="s">
        <v>119</v>
      </c>
      <c r="K168" s="1" t="s">
        <v>1757</v>
      </c>
      <c r="L168" s="1" t="s">
        <v>1758</v>
      </c>
      <c r="M168" s="1" t="n">
        <v>781927719</v>
      </c>
      <c r="N168" s="1" t="n">
        <v>27</v>
      </c>
      <c r="O168" s="1" t="s">
        <v>58</v>
      </c>
      <c r="P168" s="1" t="s">
        <v>59</v>
      </c>
      <c r="Q168" s="1" t="s">
        <v>1759</v>
      </c>
      <c r="R168" s="1" t="s">
        <v>61</v>
      </c>
      <c r="S168" s="1" t="n">
        <v>2018</v>
      </c>
      <c r="T168" s="1" t="s">
        <v>62</v>
      </c>
      <c r="U168" s="1" t="s">
        <v>124</v>
      </c>
      <c r="V168" s="1" t="s">
        <v>64</v>
      </c>
      <c r="W168" s="1" t="s">
        <v>125</v>
      </c>
      <c r="X168" s="1" t="s">
        <v>126</v>
      </c>
      <c r="Y168" s="1" t="s">
        <v>124</v>
      </c>
      <c r="Z168" s="1" t="n">
        <v>1</v>
      </c>
      <c r="AA168" s="1" t="s">
        <v>67</v>
      </c>
      <c r="AB168" s="1" t="s">
        <v>68</v>
      </c>
      <c r="AC168" s="1" t="n">
        <v>2</v>
      </c>
      <c r="AD168" s="1" t="n">
        <v>2003</v>
      </c>
      <c r="AE168" s="1" t="s">
        <v>741</v>
      </c>
      <c r="AF168" s="1" t="s">
        <v>575</v>
      </c>
      <c r="AG168" s="1" t="s">
        <v>132</v>
      </c>
      <c r="AH168" s="1" t="s">
        <v>1533</v>
      </c>
      <c r="AI168" s="1" t="n">
        <v>18</v>
      </c>
      <c r="AJ168" s="1" t="n">
        <v>9</v>
      </c>
      <c r="AK168" s="1" t="n">
        <v>10</v>
      </c>
      <c r="AL168" s="1" t="n">
        <v>7</v>
      </c>
      <c r="AM168" s="1" t="n">
        <v>6</v>
      </c>
      <c r="AN168" s="1" t="n">
        <v>249</v>
      </c>
      <c r="AO168" s="1" t="s">
        <v>1760</v>
      </c>
      <c r="AP168" s="1" t="s">
        <v>1341</v>
      </c>
      <c r="AQ168" s="1" t="s">
        <v>1400</v>
      </c>
      <c r="AR168" s="1" t="n">
        <f aca="false">DATEDIF(E168,"31/12/2018","y")</f>
        <v>21</v>
      </c>
      <c r="AS168" s="1" t="n">
        <f aca="false">(AI168*6+AJ168*9+IF(AA168="Bien",30,IF(AA168="Abien",20,0))+IF(AR168&lt;20,10,0))*IF(Z168=1,1,IF(AC168=2,0.95,IF(AC168=3,0.9,0.85)))</f>
        <v>189</v>
      </c>
      <c r="AT168" s="1" t="n">
        <f aca="false">RANK(AS168,AS$2:AS$437,0)</f>
        <v>122</v>
      </c>
      <c r="AU168" s="1" t="str">
        <f aca="false">IF(O168="Première Session",100+Q168,Q168)</f>
        <v>06.62</v>
      </c>
    </row>
    <row r="169" customFormat="false" ht="12.8" hidden="false" customHeight="false" outlineLevel="0" collapsed="false">
      <c r="A169" s="1" t="s">
        <v>1761</v>
      </c>
      <c r="B169" s="1" t="s">
        <v>1762</v>
      </c>
      <c r="C169" s="1" t="s">
        <v>1763</v>
      </c>
      <c r="D169" s="1" t="s">
        <v>1764</v>
      </c>
      <c r="E169" s="2" t="n">
        <v>36526</v>
      </c>
      <c r="F169" s="1" t="s">
        <v>187</v>
      </c>
      <c r="G169" s="1" t="s">
        <v>81</v>
      </c>
      <c r="H169" s="1" t="s">
        <v>53</v>
      </c>
      <c r="I169" s="1" t="s">
        <v>54</v>
      </c>
      <c r="J169" s="1" t="s">
        <v>119</v>
      </c>
      <c r="K169" s="1" t="s">
        <v>1765</v>
      </c>
      <c r="L169" s="1" t="s">
        <v>1766</v>
      </c>
      <c r="M169" s="1" t="n">
        <v>771255213</v>
      </c>
      <c r="N169" s="1" t="n">
        <v>24</v>
      </c>
      <c r="O169" s="1" t="s">
        <v>58</v>
      </c>
      <c r="P169" s="1" t="s">
        <v>59</v>
      </c>
      <c r="Q169" s="1" t="s">
        <v>1767</v>
      </c>
      <c r="R169" s="1" t="s">
        <v>61</v>
      </c>
      <c r="S169" s="1" t="n">
        <v>2018</v>
      </c>
      <c r="T169" s="1" t="s">
        <v>62</v>
      </c>
      <c r="U169" s="1" t="s">
        <v>598</v>
      </c>
      <c r="V169" s="1" t="s">
        <v>64</v>
      </c>
      <c r="W169" s="1" t="s">
        <v>125</v>
      </c>
      <c r="X169" s="1" t="s">
        <v>187</v>
      </c>
      <c r="Y169" s="1" t="s">
        <v>188</v>
      </c>
      <c r="Z169" s="1" t="n">
        <v>1</v>
      </c>
      <c r="AA169" s="1" t="s">
        <v>67</v>
      </c>
      <c r="AB169" s="1" t="s">
        <v>68</v>
      </c>
      <c r="AC169" s="1" t="n">
        <v>1</v>
      </c>
      <c r="AD169" s="1" t="n">
        <v>2000</v>
      </c>
      <c r="AE169" s="1" t="s">
        <v>1278</v>
      </c>
      <c r="AF169" s="1" t="s">
        <v>1118</v>
      </c>
      <c r="AG169" s="1" t="s">
        <v>144</v>
      </c>
      <c r="AH169" s="1" t="s">
        <v>574</v>
      </c>
      <c r="AI169" s="1" t="n">
        <v>12</v>
      </c>
      <c r="AJ169" s="1" t="n">
        <v>9</v>
      </c>
      <c r="AK169" s="1" t="n">
        <v>10</v>
      </c>
      <c r="AL169" s="1" t="n">
        <v>6</v>
      </c>
      <c r="AM169" s="1" t="n">
        <v>8</v>
      </c>
      <c r="AN169" s="1" t="n">
        <v>260</v>
      </c>
      <c r="AO169" s="1" t="n">
        <v>10</v>
      </c>
      <c r="AP169" s="1" t="n">
        <v>10</v>
      </c>
      <c r="AQ169" s="1" t="s">
        <v>130</v>
      </c>
      <c r="AR169" s="1" t="n">
        <f aca="false">DATEDIF(E169,"31/12/2018","y")</f>
        <v>18</v>
      </c>
      <c r="AS169" s="1" t="n">
        <f aca="false">(AI169*6+AJ169*9+IF(AA169="Bien",30,IF(AA169="Abien",20,0))+IF(AR169&lt;20,10,0))*IF(Z169=1,1,IF(AC169=2,0.95,IF(AC169=3,0.9,0.85)))</f>
        <v>163</v>
      </c>
      <c r="AT169" s="1" t="n">
        <f aca="false">RANK(AS169,AS$2:AS$437,0)</f>
        <v>215</v>
      </c>
      <c r="AU169" s="1" t="str">
        <f aca="false">IF(O169="Première Session",100+Q169,Q169)</f>
        <v>07.57</v>
      </c>
    </row>
    <row r="170" customFormat="false" ht="12.8" hidden="false" customHeight="false" outlineLevel="0" collapsed="false">
      <c r="A170" s="1" t="s">
        <v>1768</v>
      </c>
      <c r="B170" s="1" t="s">
        <v>1769</v>
      </c>
      <c r="C170" s="1" t="s">
        <v>1763</v>
      </c>
      <c r="D170" s="1" t="s">
        <v>196</v>
      </c>
      <c r="E170" s="2" t="n">
        <v>36093</v>
      </c>
      <c r="F170" s="1" t="s">
        <v>718</v>
      </c>
      <c r="G170" s="1" t="s">
        <v>81</v>
      </c>
      <c r="H170" s="1" t="s">
        <v>53</v>
      </c>
      <c r="I170" s="1" t="s">
        <v>54</v>
      </c>
      <c r="J170" s="1" t="s">
        <v>119</v>
      </c>
      <c r="K170" s="1" t="s">
        <v>1770</v>
      </c>
      <c r="L170" s="1" t="s">
        <v>1771</v>
      </c>
      <c r="M170" s="1" t="n">
        <v>781211746</v>
      </c>
      <c r="N170" s="1" t="n">
        <v>40</v>
      </c>
      <c r="O170" s="1" t="s">
        <v>58</v>
      </c>
      <c r="P170" s="1" t="s">
        <v>59</v>
      </c>
      <c r="Q170" s="1" t="s">
        <v>1772</v>
      </c>
      <c r="R170" s="1" t="s">
        <v>61</v>
      </c>
      <c r="S170" s="1" t="n">
        <v>2018</v>
      </c>
      <c r="T170" s="1" t="s">
        <v>62</v>
      </c>
      <c r="U170" s="1" t="s">
        <v>124</v>
      </c>
      <c r="V170" s="1" t="s">
        <v>64</v>
      </c>
      <c r="W170" s="1" t="s">
        <v>125</v>
      </c>
      <c r="X170" s="1" t="s">
        <v>126</v>
      </c>
      <c r="Y170" s="1" t="s">
        <v>124</v>
      </c>
      <c r="Z170" s="1" t="n">
        <v>1</v>
      </c>
      <c r="AA170" s="1" t="s">
        <v>67</v>
      </c>
      <c r="AB170" s="1" t="s">
        <v>68</v>
      </c>
      <c r="AC170" s="1" t="n">
        <v>1</v>
      </c>
      <c r="AD170" s="1" t="n">
        <v>1999</v>
      </c>
      <c r="AE170" s="1" t="s">
        <v>1773</v>
      </c>
      <c r="AF170" s="1" t="s">
        <v>1578</v>
      </c>
      <c r="AG170" s="1" t="s">
        <v>772</v>
      </c>
      <c r="AH170" s="1" t="s">
        <v>362</v>
      </c>
      <c r="AI170" s="1" t="n">
        <v>18</v>
      </c>
      <c r="AJ170" s="1" t="n">
        <v>13</v>
      </c>
      <c r="AK170" s="1" t="n">
        <v>9</v>
      </c>
      <c r="AL170" s="1" t="n">
        <v>4</v>
      </c>
      <c r="AM170" s="1" t="n">
        <v>9</v>
      </c>
      <c r="AN170" s="1" t="n">
        <v>280</v>
      </c>
      <c r="AO170" s="1" t="s">
        <v>704</v>
      </c>
      <c r="AP170" s="1" t="s">
        <v>704</v>
      </c>
      <c r="AQ170" s="1" t="n">
        <v>12</v>
      </c>
      <c r="AR170" s="1" t="n">
        <f aca="false">DATEDIF(E170,"31/12/2018","y")</f>
        <v>20</v>
      </c>
      <c r="AS170" s="1" t="n">
        <f aca="false">(AI170*6+AJ170*9+IF(AA170="Bien",30,IF(AA170="Abien",20,0))+IF(AR170&lt;20,10,0))*IF(Z170=1,1,IF(AC170=2,0.95,IF(AC170=3,0.9,0.85)))</f>
        <v>225</v>
      </c>
      <c r="AT170" s="1" t="n">
        <f aca="false">RANK(AS170,AS$2:AS$437,0)</f>
        <v>38</v>
      </c>
      <c r="AU170" s="1" t="str">
        <f aca="false">IF(O170="Première Session",100+Q170,Q170)</f>
        <v>08.80</v>
      </c>
    </row>
    <row r="171" customFormat="false" ht="12.8" hidden="false" customHeight="false" outlineLevel="0" collapsed="false">
      <c r="A171" s="1" t="s">
        <v>1774</v>
      </c>
      <c r="B171" s="1" t="s">
        <v>1775</v>
      </c>
      <c r="C171" s="1" t="s">
        <v>1776</v>
      </c>
      <c r="D171" s="1" t="s">
        <v>1777</v>
      </c>
      <c r="E171" s="2" t="n">
        <v>36392</v>
      </c>
      <c r="F171" s="1" t="s">
        <v>296</v>
      </c>
      <c r="G171" s="1" t="s">
        <v>81</v>
      </c>
      <c r="H171" s="1" t="s">
        <v>53</v>
      </c>
      <c r="I171" s="1" t="s">
        <v>54</v>
      </c>
      <c r="J171" s="1" t="s">
        <v>99</v>
      </c>
      <c r="K171" s="1" t="s">
        <v>1778</v>
      </c>
      <c r="L171" s="1" t="s">
        <v>1779</v>
      </c>
      <c r="M171" s="1" t="n">
        <v>777924662</v>
      </c>
      <c r="N171" s="1" t="n">
        <v>60</v>
      </c>
      <c r="O171" s="1" t="s">
        <v>200</v>
      </c>
      <c r="P171" s="1" t="s">
        <v>102</v>
      </c>
      <c r="Q171" s="1" t="s">
        <v>103</v>
      </c>
      <c r="R171" s="1" t="s">
        <v>104</v>
      </c>
      <c r="S171" s="1" t="n">
        <v>2018</v>
      </c>
      <c r="T171" s="1" t="s">
        <v>294</v>
      </c>
      <c r="U171" s="1" t="s">
        <v>295</v>
      </c>
      <c r="V171" s="1" t="s">
        <v>64</v>
      </c>
      <c r="W171" s="1" t="s">
        <v>106</v>
      </c>
      <c r="X171" s="1" t="s">
        <v>296</v>
      </c>
      <c r="Y171" s="1" t="s">
        <v>295</v>
      </c>
      <c r="Z171" s="1" t="n">
        <v>1</v>
      </c>
      <c r="AA171" s="1" t="s">
        <v>89</v>
      </c>
      <c r="AB171" s="1" t="s">
        <v>68</v>
      </c>
      <c r="AC171" s="1" t="n">
        <v>1</v>
      </c>
      <c r="AD171" s="1" t="n">
        <v>2008</v>
      </c>
      <c r="AE171" s="1" t="s">
        <v>1715</v>
      </c>
      <c r="AF171" s="1" t="s">
        <v>1101</v>
      </c>
      <c r="AG171" s="1" t="s">
        <v>518</v>
      </c>
      <c r="AH171" s="1" t="s">
        <v>999</v>
      </c>
      <c r="AI171" s="1" t="n">
        <v>11</v>
      </c>
      <c r="AJ171" s="1" t="n">
        <v>13</v>
      </c>
      <c r="AK171" s="1" t="n">
        <v>12</v>
      </c>
      <c r="AL171" s="1" t="n">
        <v>5</v>
      </c>
      <c r="AM171" s="1" t="n">
        <v>17</v>
      </c>
      <c r="AN171" s="1" t="n">
        <v>318</v>
      </c>
      <c r="AO171" s="1" t="s">
        <v>542</v>
      </c>
      <c r="AP171" s="1" t="n">
        <v>12</v>
      </c>
      <c r="AQ171" s="1" t="n">
        <v>12</v>
      </c>
      <c r="AR171" s="1" t="n">
        <f aca="false">DATEDIF(E171,"31/12/2018","y")</f>
        <v>19</v>
      </c>
      <c r="AS171" s="1" t="n">
        <f aca="false">(AI171*6+AJ171*9+IF(AA171="Bien",30,IF(AA171="Abien",20,0))+IF(AR171&lt;20,10,0))*IF(Z171=1,1,IF(AC171=2,0.95,IF(AC171=3,0.9,0.85)))</f>
        <v>213</v>
      </c>
      <c r="AT171" s="1" t="n">
        <f aca="false">RANK(AS171,AS$2:AS$437,0)</f>
        <v>64</v>
      </c>
      <c r="AU171" s="1" t="e">
        <f aca="false">IF(O171="Première Session",100+Q171,Q171)</f>
        <v>#VALUE!</v>
      </c>
    </row>
    <row r="172" customFormat="false" ht="12.8" hidden="false" customHeight="false" outlineLevel="0" collapsed="false">
      <c r="A172" s="1" t="s">
        <v>1780</v>
      </c>
      <c r="B172" s="1" t="s">
        <v>1781</v>
      </c>
      <c r="C172" s="1" t="s">
        <v>1782</v>
      </c>
      <c r="D172" s="1" t="s">
        <v>1783</v>
      </c>
      <c r="E172" s="2" t="n">
        <v>36426</v>
      </c>
      <c r="F172" s="1" t="s">
        <v>80</v>
      </c>
      <c r="G172" s="1" t="s">
        <v>52</v>
      </c>
      <c r="H172" s="1" t="s">
        <v>53</v>
      </c>
      <c r="I172" s="1" t="s">
        <v>54</v>
      </c>
      <c r="J172" s="1" t="s">
        <v>55</v>
      </c>
      <c r="K172" s="1" t="s">
        <v>1784</v>
      </c>
      <c r="L172" s="1" t="s">
        <v>1785</v>
      </c>
      <c r="M172" s="1" t="n">
        <v>778128426</v>
      </c>
      <c r="N172" s="1" t="n">
        <v>60</v>
      </c>
      <c r="O172" s="1" t="s">
        <v>58</v>
      </c>
      <c r="P172" s="1" t="s">
        <v>102</v>
      </c>
      <c r="Q172" s="1" t="s">
        <v>794</v>
      </c>
      <c r="R172" s="1" t="s">
        <v>104</v>
      </c>
      <c r="S172" s="1" t="n">
        <v>2018</v>
      </c>
      <c r="T172" s="1" t="s">
        <v>62</v>
      </c>
      <c r="U172" s="1" t="s">
        <v>837</v>
      </c>
      <c r="V172" s="1" t="s">
        <v>64</v>
      </c>
      <c r="W172" s="1" t="s">
        <v>86</v>
      </c>
      <c r="X172" s="1" t="s">
        <v>80</v>
      </c>
      <c r="Y172" s="1" t="s">
        <v>430</v>
      </c>
      <c r="Z172" s="1" t="n">
        <v>1</v>
      </c>
      <c r="AA172" s="1" t="s">
        <v>67</v>
      </c>
      <c r="AB172" s="1" t="s">
        <v>68</v>
      </c>
      <c r="AC172" s="1" t="n">
        <v>1</v>
      </c>
      <c r="AD172" s="1" t="n">
        <v>1999</v>
      </c>
      <c r="AE172" s="1" t="s">
        <v>1238</v>
      </c>
      <c r="AF172" s="1" t="s">
        <v>1146</v>
      </c>
      <c r="AG172" s="1" t="s">
        <v>1730</v>
      </c>
      <c r="AH172" s="1" t="s">
        <v>470</v>
      </c>
      <c r="AI172" s="1" t="n">
        <v>11</v>
      </c>
      <c r="AJ172" s="1" t="n">
        <v>7</v>
      </c>
      <c r="AK172" s="1" t="n">
        <v>14</v>
      </c>
      <c r="AL172" s="1" t="n">
        <v>10</v>
      </c>
      <c r="AM172" s="1" t="n">
        <v>16</v>
      </c>
      <c r="AN172" s="1" t="n">
        <v>267</v>
      </c>
      <c r="AO172" s="1" t="s">
        <v>462</v>
      </c>
      <c r="AP172" s="1" t="s">
        <v>462</v>
      </c>
      <c r="AQ172" s="1" t="s">
        <v>1731</v>
      </c>
      <c r="AR172" s="1" t="n">
        <f aca="false">DATEDIF(E172,"31/12/2018","y")</f>
        <v>19</v>
      </c>
      <c r="AS172" s="1" t="n">
        <f aca="false">(AI172*6+AJ172*9+IF(AA172="Bien",30,IF(AA172="Abien",20,0))+IF(AR172&lt;20,10,0))*IF(Z172=1,1,IF(AC172=2,0.95,IF(AC172=3,0.9,0.85)))</f>
        <v>139</v>
      </c>
      <c r="AT172" s="1" t="n">
        <f aca="false">RANK(AS172,AS$2:AS$437,0)</f>
        <v>343</v>
      </c>
      <c r="AU172" s="1" t="str">
        <f aca="false">IF(O172="Première Session",100+Q172,Q172)</f>
        <v>10.24</v>
      </c>
    </row>
    <row r="173" customFormat="false" ht="12.8" hidden="false" customHeight="false" outlineLevel="0" collapsed="false">
      <c r="A173" s="1" t="s">
        <v>1786</v>
      </c>
      <c r="B173" s="1" t="s">
        <v>1787</v>
      </c>
      <c r="C173" s="1" t="s">
        <v>1782</v>
      </c>
      <c r="D173" s="1" t="s">
        <v>808</v>
      </c>
      <c r="E173" s="2" t="n">
        <v>34700</v>
      </c>
      <c r="F173" s="1" t="s">
        <v>682</v>
      </c>
      <c r="G173" s="1" t="s">
        <v>81</v>
      </c>
      <c r="H173" s="1" t="s">
        <v>53</v>
      </c>
      <c r="I173" s="1" t="s">
        <v>54</v>
      </c>
      <c r="J173" s="1" t="s">
        <v>337</v>
      </c>
      <c r="K173" s="1" t="s">
        <v>1788</v>
      </c>
      <c r="L173" s="1" t="s">
        <v>1789</v>
      </c>
      <c r="M173" s="1" t="n">
        <v>781036379</v>
      </c>
      <c r="N173" s="1" t="n">
        <v>15</v>
      </c>
      <c r="O173" s="1" t="s">
        <v>58</v>
      </c>
      <c r="P173" s="1" t="s">
        <v>59</v>
      </c>
      <c r="Q173" s="1" t="s">
        <v>1790</v>
      </c>
      <c r="R173" s="1" t="s">
        <v>61</v>
      </c>
      <c r="S173" s="1" t="n">
        <v>2018</v>
      </c>
      <c r="T173" s="1" t="s">
        <v>62</v>
      </c>
      <c r="U173" s="1" t="s">
        <v>598</v>
      </c>
      <c r="V173" s="1" t="s">
        <v>64</v>
      </c>
      <c r="W173" s="1" t="s">
        <v>125</v>
      </c>
      <c r="X173" s="1" t="s">
        <v>187</v>
      </c>
      <c r="Y173" s="1" t="s">
        <v>188</v>
      </c>
      <c r="Z173" s="1" t="n">
        <v>2</v>
      </c>
      <c r="AA173" s="1" t="s">
        <v>67</v>
      </c>
      <c r="AB173" s="1" t="s">
        <v>68</v>
      </c>
      <c r="AC173" s="1" t="n">
        <v>2</v>
      </c>
      <c r="AD173" s="1" t="n">
        <v>2004</v>
      </c>
      <c r="AE173" s="1" t="s">
        <v>1520</v>
      </c>
      <c r="AF173" s="1" t="s">
        <v>1407</v>
      </c>
      <c r="AG173" s="1" t="s">
        <v>752</v>
      </c>
      <c r="AH173" s="1" t="s">
        <v>1791</v>
      </c>
      <c r="AI173" s="1" t="n">
        <v>9</v>
      </c>
      <c r="AJ173" s="1" t="n">
        <v>12</v>
      </c>
      <c r="AK173" s="1" t="n">
        <v>10</v>
      </c>
      <c r="AL173" s="1" t="n">
        <v>4</v>
      </c>
      <c r="AM173" s="1" t="n">
        <v>8</v>
      </c>
      <c r="AN173" s="1" t="n">
        <v>208</v>
      </c>
      <c r="AO173" s="1" t="n">
        <v>8</v>
      </c>
      <c r="AP173" s="1" t="s">
        <v>129</v>
      </c>
      <c r="AQ173" s="1" t="s">
        <v>714</v>
      </c>
      <c r="AR173" s="1" t="n">
        <f aca="false">DATEDIF(E173,"31/12/2018","y")</f>
        <v>23</v>
      </c>
      <c r="AS173" s="1" t="n">
        <f aca="false">(AI173*6+AJ173*9+IF(AA173="Bien",30,IF(AA173="Abien",20,0))+IF(AR173&lt;20,10,0))*IF(Z173=1,1,IF(AC173=2,0.95,IF(AC173=3,0.9,0.85)))</f>
        <v>153.9</v>
      </c>
      <c r="AT173" s="1" t="n">
        <f aca="false">RANK(AS173,AS$2:AS$437,0)</f>
        <v>269</v>
      </c>
      <c r="AU173" s="1" t="str">
        <f aca="false">IF(O173="Première Session",100+Q173,Q173)</f>
        <v>06.91</v>
      </c>
    </row>
    <row r="174" customFormat="false" ht="12.8" hidden="false" customHeight="false" outlineLevel="0" collapsed="false">
      <c r="A174" s="1" t="s">
        <v>1792</v>
      </c>
      <c r="B174" s="1" t="s">
        <v>1793</v>
      </c>
      <c r="C174" s="1" t="s">
        <v>1782</v>
      </c>
      <c r="D174" s="1" t="s">
        <v>1794</v>
      </c>
      <c r="E174" s="2" t="n">
        <v>34714</v>
      </c>
      <c r="F174" s="1" t="s">
        <v>187</v>
      </c>
      <c r="G174" s="1" t="s">
        <v>81</v>
      </c>
      <c r="H174" s="1" t="s">
        <v>53</v>
      </c>
      <c r="I174" s="1" t="s">
        <v>54</v>
      </c>
      <c r="J174" s="1" t="s">
        <v>119</v>
      </c>
      <c r="K174" s="1" t="s">
        <v>1795</v>
      </c>
      <c r="L174" s="1" t="s">
        <v>1796</v>
      </c>
      <c r="M174" s="1" t="n">
        <v>773993341</v>
      </c>
      <c r="N174" s="1" t="n">
        <v>60</v>
      </c>
      <c r="O174" s="1" t="s">
        <v>200</v>
      </c>
      <c r="P174" s="1" t="s">
        <v>102</v>
      </c>
      <c r="Q174" s="1" t="s">
        <v>1797</v>
      </c>
      <c r="R174" s="1" t="s">
        <v>104</v>
      </c>
      <c r="S174" s="1" t="n">
        <v>2017</v>
      </c>
      <c r="T174" s="1" t="s">
        <v>294</v>
      </c>
      <c r="U174" s="1" t="s">
        <v>598</v>
      </c>
      <c r="V174" s="1" t="s">
        <v>64</v>
      </c>
      <c r="W174" s="1" t="s">
        <v>125</v>
      </c>
      <c r="X174" s="1" t="s">
        <v>187</v>
      </c>
      <c r="Y174" s="1" t="s">
        <v>188</v>
      </c>
      <c r="Z174" s="1" t="n">
        <v>1</v>
      </c>
      <c r="AA174" s="1" t="s">
        <v>67</v>
      </c>
      <c r="AB174" s="1" t="s">
        <v>68</v>
      </c>
      <c r="AC174" s="1" t="n">
        <v>2</v>
      </c>
      <c r="AD174" s="1" t="n">
        <v>1995</v>
      </c>
      <c r="AE174" s="1" t="s">
        <v>1152</v>
      </c>
      <c r="AF174" s="1" t="s">
        <v>889</v>
      </c>
      <c r="AG174" s="1" t="s">
        <v>1798</v>
      </c>
      <c r="AH174" s="1" t="s">
        <v>589</v>
      </c>
      <c r="AI174" s="1" t="n">
        <v>6</v>
      </c>
      <c r="AJ174" s="1" t="n">
        <v>10</v>
      </c>
      <c r="AK174" s="1" t="n">
        <v>12</v>
      </c>
      <c r="AL174" s="1" t="n">
        <v>8</v>
      </c>
      <c r="AM174" s="1" t="n">
        <v>8</v>
      </c>
      <c r="AN174" s="1" t="n">
        <v>216</v>
      </c>
      <c r="AO174" s="1" t="n">
        <v>8</v>
      </c>
      <c r="AP174" s="1" t="n">
        <v>10</v>
      </c>
      <c r="AQ174" s="1" t="s">
        <v>271</v>
      </c>
      <c r="AR174" s="1" t="n">
        <f aca="false">DATEDIF(E174,"31/12/2018","y")</f>
        <v>23</v>
      </c>
      <c r="AS174" s="1" t="n">
        <f aca="false">(AI174*6+AJ174*9+IF(AA174="Bien",30,IF(AA174="Abien",20,0))+IF(AR174&lt;20,10,0))*IF(Z174=1,1,IF(AC174=2,0.95,IF(AC174=3,0.9,0.85)))</f>
        <v>126</v>
      </c>
      <c r="AT174" s="1" t="n">
        <f aca="false">RANK(AS174,AS$2:AS$437,0)</f>
        <v>398</v>
      </c>
      <c r="AU174" s="1" t="e">
        <f aca="false">IF(O174="Première Session",100+Q174,Q174)</f>
        <v>#VALUE!</v>
      </c>
    </row>
    <row r="175" customFormat="false" ht="12.8" hidden="false" customHeight="false" outlineLevel="0" collapsed="false">
      <c r="A175" s="1" t="s">
        <v>1799</v>
      </c>
      <c r="B175" s="1" t="s">
        <v>1800</v>
      </c>
      <c r="C175" s="1" t="s">
        <v>1782</v>
      </c>
      <c r="D175" s="1" t="s">
        <v>628</v>
      </c>
      <c r="E175" s="2" t="n">
        <v>35810</v>
      </c>
      <c r="F175" s="1" t="s">
        <v>155</v>
      </c>
      <c r="G175" s="1" t="s">
        <v>52</v>
      </c>
      <c r="H175" s="1" t="s">
        <v>53</v>
      </c>
      <c r="I175" s="1" t="s">
        <v>54</v>
      </c>
      <c r="J175" s="1" t="s">
        <v>55</v>
      </c>
      <c r="K175" s="1" t="s">
        <v>1801</v>
      </c>
      <c r="L175" s="1" t="s">
        <v>1802</v>
      </c>
      <c r="M175" s="1" t="n">
        <v>782624936</v>
      </c>
      <c r="N175" s="1" t="n">
        <v>40</v>
      </c>
      <c r="O175" s="1" t="s">
        <v>58</v>
      </c>
      <c r="P175" s="1" t="s">
        <v>59</v>
      </c>
      <c r="Q175" s="1" t="s">
        <v>1803</v>
      </c>
      <c r="R175" s="1" t="s">
        <v>61</v>
      </c>
      <c r="S175" s="1" t="n">
        <v>2018</v>
      </c>
      <c r="T175" s="1" t="s">
        <v>294</v>
      </c>
      <c r="U175" s="1" t="s">
        <v>827</v>
      </c>
      <c r="V175" s="1" t="s">
        <v>64</v>
      </c>
      <c r="W175" s="1" t="s">
        <v>154</v>
      </c>
      <c r="X175" s="1" t="s">
        <v>155</v>
      </c>
      <c r="Y175" s="1" t="s">
        <v>865</v>
      </c>
      <c r="Z175" s="1" t="n">
        <v>1</v>
      </c>
      <c r="AA175" s="1" t="s">
        <v>67</v>
      </c>
      <c r="AB175" s="1" t="s">
        <v>68</v>
      </c>
      <c r="AC175" s="1" t="n">
        <v>1</v>
      </c>
      <c r="AD175" s="1" t="n">
        <v>2007</v>
      </c>
      <c r="AE175" s="1" t="s">
        <v>1804</v>
      </c>
      <c r="AF175" s="1" t="s">
        <v>1805</v>
      </c>
      <c r="AG175" s="1" t="s">
        <v>470</v>
      </c>
      <c r="AH175" s="1" t="s">
        <v>941</v>
      </c>
      <c r="AI175" s="1" t="n">
        <v>9</v>
      </c>
      <c r="AJ175" s="1" t="n">
        <v>9</v>
      </c>
      <c r="AK175" s="1" t="n">
        <v>14</v>
      </c>
      <c r="AL175" s="1" t="n">
        <v>9</v>
      </c>
      <c r="AM175" s="1" t="n">
        <v>12</v>
      </c>
      <c r="AN175" s="1" t="n">
        <v>270</v>
      </c>
      <c r="AO175" s="1" t="n">
        <v>10</v>
      </c>
      <c r="AP175" s="1" t="n">
        <v>10</v>
      </c>
      <c r="AQ175" s="1" t="n">
        <v>9</v>
      </c>
      <c r="AR175" s="1" t="n">
        <f aca="false">DATEDIF(E175,"31/12/2018","y")</f>
        <v>20</v>
      </c>
      <c r="AS175" s="1" t="n">
        <f aca="false">(AI175*6+AJ175*9+IF(AA175="Bien",30,IF(AA175="Abien",20,0))+IF(AR175&lt;20,10,0))*IF(Z175=1,1,IF(AC175=2,0.95,IF(AC175=3,0.9,0.85)))</f>
        <v>135</v>
      </c>
      <c r="AT175" s="1" t="n">
        <f aca="false">RANK(AS175,AS$2:AS$437,0)</f>
        <v>361</v>
      </c>
      <c r="AU175" s="1" t="str">
        <f aca="false">IF(O175="Première Session",100+Q175,Q175)</f>
        <v>09.12</v>
      </c>
    </row>
    <row r="176" customFormat="false" ht="12.8" hidden="false" customHeight="false" outlineLevel="0" collapsed="false">
      <c r="A176" s="1" t="s">
        <v>1806</v>
      </c>
      <c r="B176" s="1" t="s">
        <v>1807</v>
      </c>
      <c r="C176" s="1" t="s">
        <v>1782</v>
      </c>
      <c r="D176" s="1" t="s">
        <v>1243</v>
      </c>
      <c r="E176" s="2" t="n">
        <v>35437</v>
      </c>
      <c r="F176" s="1" t="s">
        <v>1808</v>
      </c>
      <c r="G176" s="1" t="s">
        <v>81</v>
      </c>
      <c r="H176" s="1" t="s">
        <v>53</v>
      </c>
      <c r="I176" s="1" t="s">
        <v>54</v>
      </c>
      <c r="J176" s="1" t="s">
        <v>166</v>
      </c>
      <c r="K176" s="1" t="s">
        <v>1809</v>
      </c>
      <c r="L176" s="1" t="s">
        <v>1810</v>
      </c>
      <c r="M176" s="1" t="n">
        <v>708124612</v>
      </c>
      <c r="N176" s="1" t="n">
        <v>60</v>
      </c>
      <c r="O176" s="1" t="s">
        <v>200</v>
      </c>
      <c r="P176" s="1" t="s">
        <v>102</v>
      </c>
      <c r="Q176" s="1" t="s">
        <v>1255</v>
      </c>
      <c r="R176" s="1" t="s">
        <v>104</v>
      </c>
      <c r="S176" s="1" t="n">
        <v>2018</v>
      </c>
      <c r="T176" s="1" t="s">
        <v>294</v>
      </c>
      <c r="U176" s="1" t="s">
        <v>888</v>
      </c>
      <c r="V176" s="1" t="s">
        <v>64</v>
      </c>
      <c r="W176" s="1" t="s">
        <v>308</v>
      </c>
      <c r="X176" s="1" t="s">
        <v>884</v>
      </c>
      <c r="Y176" s="1" t="s">
        <v>888</v>
      </c>
      <c r="Z176" s="1" t="n">
        <v>1</v>
      </c>
      <c r="AA176" s="1" t="s">
        <v>67</v>
      </c>
      <c r="AB176" s="1" t="s">
        <v>68</v>
      </c>
      <c r="AC176" s="1" t="n">
        <v>1</v>
      </c>
      <c r="AD176" s="1" t="n">
        <v>1997</v>
      </c>
      <c r="AE176" s="1" t="s">
        <v>1049</v>
      </c>
      <c r="AF176" s="1" t="s">
        <v>219</v>
      </c>
      <c r="AG176" s="1" t="s">
        <v>129</v>
      </c>
      <c r="AH176" s="1" t="s">
        <v>836</v>
      </c>
      <c r="AI176" s="1" t="n">
        <v>10</v>
      </c>
      <c r="AJ176" s="1" t="n">
        <v>13</v>
      </c>
      <c r="AK176" s="1" t="n">
        <v>12</v>
      </c>
      <c r="AL176" s="1" t="n">
        <v>4</v>
      </c>
      <c r="AM176" s="1" t="n">
        <v>6</v>
      </c>
      <c r="AN176" s="1" t="n">
        <v>270</v>
      </c>
      <c r="AO176" s="1" t="n">
        <v>10</v>
      </c>
      <c r="AP176" s="1" t="n">
        <v>10</v>
      </c>
      <c r="AQ176" s="1" t="s">
        <v>190</v>
      </c>
      <c r="AR176" s="1" t="n">
        <f aca="false">DATEDIF(E176,"31/12/2018","y")</f>
        <v>21</v>
      </c>
      <c r="AS176" s="1" t="n">
        <f aca="false">(AI176*6+AJ176*9+IF(AA176="Bien",30,IF(AA176="Abien",20,0))+IF(AR176&lt;20,10,0))*IF(Z176=1,1,IF(AC176=2,0.95,IF(AC176=3,0.9,0.85)))</f>
        <v>177</v>
      </c>
      <c r="AT176" s="1" t="n">
        <f aca="false">RANK(AS176,AS$2:AS$437,0)</f>
        <v>168</v>
      </c>
      <c r="AU176" s="1" t="e">
        <f aca="false">IF(O176="Première Session",100+Q176,Q176)</f>
        <v>#VALUE!</v>
      </c>
    </row>
    <row r="177" customFormat="false" ht="12.8" hidden="false" customHeight="false" outlineLevel="0" collapsed="false">
      <c r="A177" s="1" t="s">
        <v>1811</v>
      </c>
      <c r="B177" s="1" t="s">
        <v>1812</v>
      </c>
      <c r="C177" s="1" t="s">
        <v>1782</v>
      </c>
      <c r="D177" s="1" t="s">
        <v>1372</v>
      </c>
      <c r="E177" s="2" t="n">
        <v>35171</v>
      </c>
      <c r="F177" s="1" t="s">
        <v>607</v>
      </c>
      <c r="G177" s="1" t="s">
        <v>81</v>
      </c>
      <c r="H177" s="1" t="s">
        <v>53</v>
      </c>
      <c r="I177" s="1" t="s">
        <v>54</v>
      </c>
      <c r="J177" s="1" t="s">
        <v>55</v>
      </c>
      <c r="K177" s="1" t="s">
        <v>1813</v>
      </c>
      <c r="L177" s="1" t="s">
        <v>1814</v>
      </c>
      <c r="M177" s="1" t="n">
        <v>778257800</v>
      </c>
      <c r="N177" s="1" t="n">
        <v>20</v>
      </c>
      <c r="O177" s="1" t="s">
        <v>58</v>
      </c>
      <c r="P177" s="1" t="s">
        <v>59</v>
      </c>
      <c r="Q177" s="1" t="s">
        <v>1815</v>
      </c>
      <c r="R177" s="1" t="s">
        <v>61</v>
      </c>
      <c r="S177" s="1" t="n">
        <v>2017</v>
      </c>
      <c r="T177" s="1" t="s">
        <v>62</v>
      </c>
      <c r="U177" s="1" t="s">
        <v>63</v>
      </c>
      <c r="V177" s="1" t="s">
        <v>64</v>
      </c>
      <c r="W177" s="1" t="s">
        <v>65</v>
      </c>
      <c r="X177" s="1" t="s">
        <v>66</v>
      </c>
      <c r="Y177" s="1" t="s">
        <v>1743</v>
      </c>
      <c r="Z177" s="1" t="n">
        <v>1</v>
      </c>
      <c r="AA177" s="1" t="s">
        <v>67</v>
      </c>
      <c r="AB177" s="1" t="s">
        <v>68</v>
      </c>
      <c r="AC177" s="1" t="n">
        <v>1</v>
      </c>
      <c r="AD177" s="1" t="n">
        <v>2015</v>
      </c>
      <c r="AE177" s="1" t="n">
        <v>0</v>
      </c>
      <c r="AF177" s="1" t="n">
        <v>0</v>
      </c>
      <c r="AG177" s="1" t="n">
        <v>0</v>
      </c>
      <c r="AH177" s="1" t="n">
        <v>0</v>
      </c>
      <c r="AI177" s="1" t="n">
        <v>15</v>
      </c>
      <c r="AJ177" s="1" t="n">
        <v>8</v>
      </c>
      <c r="AK177" s="1" t="n">
        <v>12</v>
      </c>
      <c r="AL177" s="1" t="n">
        <v>10</v>
      </c>
      <c r="AM177" s="1" t="n">
        <v>17</v>
      </c>
      <c r="AN177" s="1" t="n">
        <v>292</v>
      </c>
      <c r="AO177" s="1" t="s">
        <v>759</v>
      </c>
      <c r="AP177" s="1" t="s">
        <v>759</v>
      </c>
      <c r="AQ177" s="1" t="s">
        <v>801</v>
      </c>
      <c r="AR177" s="1" t="n">
        <f aca="false">DATEDIF(E177,"31/12/2018","y")</f>
        <v>22</v>
      </c>
      <c r="AS177" s="1" t="n">
        <f aca="false">(AI177*6+AJ177*9+IF(AA177="Bien",30,IF(AA177="Abien",20,0))+IF(AR177&lt;20,10,0))*IF(Z177=1,1,IF(AC177=2,0.95,IF(AC177=3,0.9,0.85)))</f>
        <v>162</v>
      </c>
      <c r="AT177" s="1" t="n">
        <f aca="false">RANK(AS177,AS$2:AS$437,0)</f>
        <v>225</v>
      </c>
      <c r="AU177" s="1" t="str">
        <f aca="false">IF(O177="Première Session",100+Q177,Q177)</f>
        <v>06.33</v>
      </c>
    </row>
    <row r="178" customFormat="false" ht="12.8" hidden="false" customHeight="false" outlineLevel="0" collapsed="false">
      <c r="A178" s="1" t="s">
        <v>1816</v>
      </c>
      <c r="B178" s="1" t="s">
        <v>1817</v>
      </c>
      <c r="C178" s="1" t="s">
        <v>1782</v>
      </c>
      <c r="D178" s="1" t="s">
        <v>1818</v>
      </c>
      <c r="E178" s="2" t="n">
        <v>35349</v>
      </c>
      <c r="F178" s="1" t="s">
        <v>1819</v>
      </c>
      <c r="G178" s="1" t="s">
        <v>81</v>
      </c>
      <c r="H178" s="1" t="s">
        <v>1820</v>
      </c>
      <c r="I178" s="1" t="s">
        <v>54</v>
      </c>
      <c r="J178" s="1" t="s">
        <v>59</v>
      </c>
      <c r="K178" s="1" t="s">
        <v>1821</v>
      </c>
      <c r="L178" s="1" t="s">
        <v>1822</v>
      </c>
      <c r="M178" s="1" t="n">
        <v>773908118</v>
      </c>
      <c r="N178" s="1" t="n">
        <v>60</v>
      </c>
      <c r="O178" s="1" t="s">
        <v>200</v>
      </c>
      <c r="P178" s="1" t="s">
        <v>1489</v>
      </c>
      <c r="Q178" s="1" t="s">
        <v>1823</v>
      </c>
      <c r="R178" s="1" t="s">
        <v>104</v>
      </c>
      <c r="S178" s="1" t="n">
        <v>2018</v>
      </c>
      <c r="T178" s="1" t="s">
        <v>294</v>
      </c>
      <c r="U178" s="1" t="s">
        <v>1033</v>
      </c>
      <c r="V178" s="1" t="s">
        <v>64</v>
      </c>
      <c r="W178" s="1" t="s">
        <v>65</v>
      </c>
      <c r="X178" s="1" t="s">
        <v>621</v>
      </c>
      <c r="Y178" s="1" t="s">
        <v>553</v>
      </c>
      <c r="Z178" s="1" t="n">
        <v>1</v>
      </c>
      <c r="AA178" s="1" t="s">
        <v>67</v>
      </c>
      <c r="AB178" s="1" t="s">
        <v>68</v>
      </c>
      <c r="AC178" s="1" t="n">
        <v>1</v>
      </c>
      <c r="AD178" s="1" t="n">
        <v>2004</v>
      </c>
      <c r="AE178" s="1" t="s">
        <v>311</v>
      </c>
      <c r="AF178" s="1" t="s">
        <v>999</v>
      </c>
      <c r="AG178" s="1" t="s">
        <v>1824</v>
      </c>
      <c r="AH178" s="1" t="s">
        <v>362</v>
      </c>
      <c r="AI178" s="1" t="n">
        <v>10</v>
      </c>
      <c r="AJ178" s="1" t="n">
        <v>12</v>
      </c>
      <c r="AK178" s="1" t="n">
        <v>9</v>
      </c>
      <c r="AL178" s="1" t="n">
        <v>7</v>
      </c>
      <c r="AM178" s="1" t="n">
        <v>12</v>
      </c>
      <c r="AN178" s="1" t="n">
        <v>278</v>
      </c>
      <c r="AO178" s="1" t="s">
        <v>1553</v>
      </c>
      <c r="AP178" s="1" t="s">
        <v>1553</v>
      </c>
      <c r="AQ178" s="1" t="n">
        <v>11</v>
      </c>
      <c r="AR178" s="1" t="n">
        <f aca="false">DATEDIF(E178,"31/12/2018","y")</f>
        <v>22</v>
      </c>
      <c r="AS178" s="1" t="n">
        <f aca="false">(AI178*6+AJ178*9+IF(AA178="Bien",30,IF(AA178="Abien",20,0))+IF(AR178&lt;20,10,0))*IF(Z178=1,1,IF(AC178=2,0.95,IF(AC178=3,0.9,0.85)))</f>
        <v>168</v>
      </c>
      <c r="AT178" s="1" t="n">
        <f aca="false">RANK(AS178,AS$2:AS$437,0)</f>
        <v>199</v>
      </c>
      <c r="AU178" s="1" t="e">
        <f aca="false">IF(O178="Première Session",100+Q178,Q178)</f>
        <v>#VALUE!</v>
      </c>
    </row>
    <row r="179" customFormat="false" ht="12.8" hidden="false" customHeight="false" outlineLevel="0" collapsed="false">
      <c r="A179" s="1" t="s">
        <v>1825</v>
      </c>
      <c r="B179" s="1" t="s">
        <v>1826</v>
      </c>
      <c r="C179" s="1" t="s">
        <v>1782</v>
      </c>
      <c r="D179" s="1" t="s">
        <v>1827</v>
      </c>
      <c r="E179" s="2" t="n">
        <v>36124</v>
      </c>
      <c r="F179" s="1" t="s">
        <v>585</v>
      </c>
      <c r="G179" s="1" t="s">
        <v>52</v>
      </c>
      <c r="H179" s="1" t="s">
        <v>53</v>
      </c>
      <c r="I179" s="1" t="s">
        <v>54</v>
      </c>
      <c r="J179" s="1" t="s">
        <v>337</v>
      </c>
      <c r="K179" s="1" t="s">
        <v>1828</v>
      </c>
      <c r="L179" s="1" t="s">
        <v>1829</v>
      </c>
      <c r="M179" s="1" t="n">
        <v>781139907</v>
      </c>
      <c r="N179" s="1" t="n">
        <v>60</v>
      </c>
      <c r="O179" s="1" t="s">
        <v>200</v>
      </c>
      <c r="P179" s="1" t="s">
        <v>102</v>
      </c>
      <c r="Q179" s="1" t="s">
        <v>1613</v>
      </c>
      <c r="R179" s="1" t="s">
        <v>104</v>
      </c>
      <c r="S179" s="1" t="n">
        <v>2018</v>
      </c>
      <c r="T179" s="1" t="s">
        <v>294</v>
      </c>
      <c r="U179" s="1" t="s">
        <v>1570</v>
      </c>
      <c r="V179" s="1" t="s">
        <v>64</v>
      </c>
      <c r="W179" s="1" t="s">
        <v>342</v>
      </c>
      <c r="X179" s="1" t="s">
        <v>585</v>
      </c>
      <c r="Y179" s="1" t="s">
        <v>782</v>
      </c>
      <c r="Z179" s="1" t="n">
        <v>1</v>
      </c>
      <c r="AA179" s="1" t="s">
        <v>67</v>
      </c>
      <c r="AB179" s="1" t="s">
        <v>68</v>
      </c>
      <c r="AC179" s="1" t="n">
        <v>1</v>
      </c>
      <c r="AD179" s="1" t="n">
        <v>2018</v>
      </c>
      <c r="AE179" s="1" t="s">
        <v>1830</v>
      </c>
      <c r="AF179" s="1" t="s">
        <v>1701</v>
      </c>
      <c r="AG179" s="1" t="s">
        <v>612</v>
      </c>
      <c r="AH179" s="1" t="s">
        <v>554</v>
      </c>
      <c r="AI179" s="1" t="n">
        <v>10</v>
      </c>
      <c r="AJ179" s="1" t="n">
        <v>9</v>
      </c>
      <c r="AK179" s="1" t="n">
        <v>12</v>
      </c>
      <c r="AL179" s="1" t="n">
        <v>10</v>
      </c>
      <c r="AM179" s="1" t="n">
        <v>13</v>
      </c>
      <c r="AN179" s="1" t="n">
        <v>287</v>
      </c>
      <c r="AO179" s="1" t="s">
        <v>695</v>
      </c>
      <c r="AP179" s="1" t="s">
        <v>695</v>
      </c>
      <c r="AQ179" s="1" t="s">
        <v>301</v>
      </c>
      <c r="AR179" s="1" t="n">
        <f aca="false">DATEDIF(E179,"31/12/2018","y")</f>
        <v>20</v>
      </c>
      <c r="AS179" s="1" t="n">
        <f aca="false">(AI179*6+AJ179*9+IF(AA179="Bien",30,IF(AA179="Abien",20,0))+IF(AR179&lt;20,10,0))*IF(Z179=1,1,IF(AC179=2,0.95,IF(AC179=3,0.9,0.85)))</f>
        <v>141</v>
      </c>
      <c r="AT179" s="1" t="n">
        <f aca="false">RANK(AS179,AS$2:AS$437,0)</f>
        <v>332</v>
      </c>
      <c r="AU179" s="1" t="e">
        <f aca="false">IF(O179="Première Session",100+Q179,Q179)</f>
        <v>#VALUE!</v>
      </c>
    </row>
    <row r="180" customFormat="false" ht="12.8" hidden="false" customHeight="false" outlineLevel="0" collapsed="false">
      <c r="A180" s="1" t="s">
        <v>1831</v>
      </c>
      <c r="B180" s="1" t="s">
        <v>1832</v>
      </c>
      <c r="C180" s="1" t="s">
        <v>1782</v>
      </c>
      <c r="D180" s="1" t="s">
        <v>1833</v>
      </c>
      <c r="E180" s="2" t="n">
        <v>36025</v>
      </c>
      <c r="F180" s="1" t="s">
        <v>1834</v>
      </c>
      <c r="G180" s="1" t="s">
        <v>81</v>
      </c>
      <c r="H180" s="1" t="s">
        <v>53</v>
      </c>
      <c r="I180" s="1" t="s">
        <v>54</v>
      </c>
      <c r="J180" s="1" t="s">
        <v>119</v>
      </c>
      <c r="K180" s="1" t="s">
        <v>1835</v>
      </c>
      <c r="L180" s="1" t="s">
        <v>1836</v>
      </c>
      <c r="M180" s="1" t="n">
        <v>782119833</v>
      </c>
      <c r="N180" s="1" t="n">
        <v>24</v>
      </c>
      <c r="O180" s="1" t="s">
        <v>58</v>
      </c>
      <c r="P180" s="1" t="s">
        <v>59</v>
      </c>
      <c r="Q180" s="1" t="s">
        <v>1837</v>
      </c>
      <c r="R180" s="1" t="s">
        <v>61</v>
      </c>
      <c r="S180" s="1" t="n">
        <v>2017</v>
      </c>
      <c r="T180" s="1" t="s">
        <v>62</v>
      </c>
      <c r="U180" s="1" t="s">
        <v>1375</v>
      </c>
      <c r="V180" s="1" t="s">
        <v>64</v>
      </c>
      <c r="W180" s="1" t="s">
        <v>125</v>
      </c>
      <c r="X180" s="1" t="s">
        <v>1376</v>
      </c>
      <c r="Y180" s="1" t="s">
        <v>1375</v>
      </c>
      <c r="Z180" s="1" t="n">
        <v>2</v>
      </c>
      <c r="AA180" s="1" t="s">
        <v>67</v>
      </c>
      <c r="AB180" s="1" t="s">
        <v>68</v>
      </c>
      <c r="AC180" s="1" t="n">
        <v>2</v>
      </c>
      <c r="AD180" s="1" t="n">
        <v>2008</v>
      </c>
      <c r="AE180" s="1" t="s">
        <v>1415</v>
      </c>
      <c r="AF180" s="1" t="s">
        <v>1027</v>
      </c>
      <c r="AG180" s="1" t="s">
        <v>671</v>
      </c>
      <c r="AH180" s="1" t="s">
        <v>820</v>
      </c>
      <c r="AI180" s="1" t="n">
        <v>15</v>
      </c>
      <c r="AJ180" s="1" t="n">
        <v>8</v>
      </c>
      <c r="AK180" s="1" t="n">
        <v>4</v>
      </c>
      <c r="AL180" s="1" t="n">
        <v>2</v>
      </c>
      <c r="AM180" s="1" t="n">
        <v>5</v>
      </c>
      <c r="AN180" s="1" t="n">
        <v>227</v>
      </c>
      <c r="AO180" s="1" t="s">
        <v>1838</v>
      </c>
      <c r="AP180" s="1" t="s">
        <v>544</v>
      </c>
      <c r="AQ180" s="1" t="s">
        <v>311</v>
      </c>
      <c r="AR180" s="1" t="n">
        <f aca="false">DATEDIF(E180,"31/12/2018","y")</f>
        <v>20</v>
      </c>
      <c r="AS180" s="1" t="n">
        <f aca="false">(AI180*6+AJ180*9+IF(AA180="Bien",30,IF(AA180="Abien",20,0))+IF(AR180&lt;20,10,0))*IF(Z180=1,1,IF(AC180=2,0.95,IF(AC180=3,0.9,0.85)))</f>
        <v>153.9</v>
      </c>
      <c r="AT180" s="1" t="n">
        <f aca="false">RANK(AS180,AS$2:AS$437,0)</f>
        <v>269</v>
      </c>
      <c r="AU180" s="1" t="str">
        <f aca="false">IF(O180="Première Session",100+Q180,Q180)</f>
        <v>07.40</v>
      </c>
    </row>
    <row r="181" customFormat="false" ht="12.8" hidden="false" customHeight="false" outlineLevel="0" collapsed="false">
      <c r="A181" s="1" t="s">
        <v>1839</v>
      </c>
      <c r="B181" s="1" t="s">
        <v>1840</v>
      </c>
      <c r="C181" s="1" t="s">
        <v>1782</v>
      </c>
      <c r="D181" s="1" t="s">
        <v>1841</v>
      </c>
      <c r="E181" s="2" t="n">
        <v>35404</v>
      </c>
      <c r="F181" s="1" t="s">
        <v>80</v>
      </c>
      <c r="G181" s="1" t="s">
        <v>81</v>
      </c>
      <c r="H181" s="1" t="s">
        <v>53</v>
      </c>
      <c r="I181" s="1" t="s">
        <v>54</v>
      </c>
      <c r="J181" s="1" t="s">
        <v>55</v>
      </c>
      <c r="K181" s="1" t="s">
        <v>1842</v>
      </c>
      <c r="L181" s="1" t="s">
        <v>1843</v>
      </c>
      <c r="M181" s="1" t="n">
        <v>784327449</v>
      </c>
      <c r="N181" s="1" t="n">
        <v>60</v>
      </c>
      <c r="O181" s="1" t="s">
        <v>200</v>
      </c>
      <c r="P181" s="1" t="s">
        <v>382</v>
      </c>
      <c r="Q181" s="1" t="s">
        <v>1844</v>
      </c>
      <c r="R181" s="1" t="s">
        <v>104</v>
      </c>
      <c r="S181" s="1" t="n">
        <v>2018</v>
      </c>
      <c r="T181" s="1" t="s">
        <v>294</v>
      </c>
      <c r="U181" s="1" t="s">
        <v>491</v>
      </c>
      <c r="V181" s="1" t="s">
        <v>64</v>
      </c>
      <c r="W181" s="1" t="s">
        <v>65</v>
      </c>
      <c r="X181" s="1" t="s">
        <v>492</v>
      </c>
      <c r="Y181" s="1" t="s">
        <v>491</v>
      </c>
      <c r="Z181" s="1" t="n">
        <v>2</v>
      </c>
      <c r="AA181" s="1" t="s">
        <v>89</v>
      </c>
      <c r="AB181" s="1" t="s">
        <v>68</v>
      </c>
      <c r="AC181" s="1" t="n">
        <v>1</v>
      </c>
      <c r="AD181" s="1" t="n">
        <v>1996</v>
      </c>
      <c r="AE181" s="1" t="s">
        <v>1058</v>
      </c>
      <c r="AF181" s="1" t="s">
        <v>1845</v>
      </c>
      <c r="AG181" s="1" t="s">
        <v>519</v>
      </c>
      <c r="AH181" s="1" t="s">
        <v>1300</v>
      </c>
      <c r="AI181" s="1" t="n">
        <v>13</v>
      </c>
      <c r="AJ181" s="1" t="n">
        <v>13</v>
      </c>
      <c r="AK181" s="1" t="n">
        <v>10</v>
      </c>
      <c r="AL181" s="1" t="n">
        <v>11</v>
      </c>
      <c r="AM181" s="1" t="n">
        <v>9</v>
      </c>
      <c r="AN181" s="1" t="n">
        <v>324</v>
      </c>
      <c r="AO181" s="1" t="n">
        <v>12</v>
      </c>
      <c r="AP181" s="1" t="n">
        <v>12</v>
      </c>
      <c r="AQ181" s="1" t="n">
        <v>13</v>
      </c>
      <c r="AR181" s="1" t="n">
        <f aca="false">DATEDIF(E181,"31/12/2018","y")</f>
        <v>22</v>
      </c>
      <c r="AS181" s="1" t="n">
        <f aca="false">(AI181*6+AJ181*9+IF(AA181="Bien",30,IF(AA181="Abien",20,0))+IF(AR181&lt;20,10,0))*IF(Z181=1,1,IF(AC181=2,0.95,IF(AC181=3,0.9,0.85)))</f>
        <v>182.75</v>
      </c>
      <c r="AT181" s="1" t="n">
        <f aca="false">RANK(AS181,AS$2:AS$437,0)</f>
        <v>148</v>
      </c>
      <c r="AU181" s="1" t="e">
        <f aca="false">IF(O181="Première Session",100+Q181,Q181)</f>
        <v>#VALUE!</v>
      </c>
    </row>
    <row r="182" customFormat="false" ht="12.8" hidden="false" customHeight="false" outlineLevel="0" collapsed="false">
      <c r="A182" s="1" t="s">
        <v>1846</v>
      </c>
      <c r="B182" s="1" t="s">
        <v>1847</v>
      </c>
      <c r="C182" s="1" t="s">
        <v>1782</v>
      </c>
      <c r="D182" s="1" t="s">
        <v>1289</v>
      </c>
      <c r="E182" s="2" t="n">
        <v>35066</v>
      </c>
      <c r="F182" s="1" t="s">
        <v>1848</v>
      </c>
      <c r="G182" s="1" t="s">
        <v>81</v>
      </c>
      <c r="H182" s="1" t="s">
        <v>53</v>
      </c>
      <c r="I182" s="1" t="s">
        <v>54</v>
      </c>
      <c r="J182" s="1" t="s">
        <v>595</v>
      </c>
      <c r="K182" s="1" t="s">
        <v>1849</v>
      </c>
      <c r="L182" s="1" t="s">
        <v>1850</v>
      </c>
      <c r="M182" s="1" t="n">
        <v>770757533</v>
      </c>
      <c r="N182" s="1" t="n">
        <v>43</v>
      </c>
      <c r="O182" s="1" t="s">
        <v>58</v>
      </c>
      <c r="P182" s="1" t="s">
        <v>59</v>
      </c>
      <c r="Q182" s="1" t="s">
        <v>1851</v>
      </c>
      <c r="R182" s="1" t="s">
        <v>123</v>
      </c>
      <c r="S182" s="1" t="n">
        <v>2018</v>
      </c>
      <c r="T182" s="1" t="s">
        <v>294</v>
      </c>
      <c r="U182" s="1" t="s">
        <v>1852</v>
      </c>
      <c r="V182" s="1" t="s">
        <v>64</v>
      </c>
      <c r="W182" s="1" t="s">
        <v>172</v>
      </c>
      <c r="X182" s="1" t="s">
        <v>1853</v>
      </c>
      <c r="Y182" s="1" t="s">
        <v>1852</v>
      </c>
      <c r="Z182" s="1" t="n">
        <v>2</v>
      </c>
      <c r="AA182" s="1" t="s">
        <v>67</v>
      </c>
      <c r="AB182" s="1" t="s">
        <v>68</v>
      </c>
      <c r="AC182" s="1" t="n">
        <v>2</v>
      </c>
      <c r="AD182" s="1" t="n">
        <v>2002</v>
      </c>
      <c r="AE182" s="1" t="s">
        <v>1854</v>
      </c>
      <c r="AF182" s="1" t="s">
        <v>206</v>
      </c>
      <c r="AG182" s="1" t="s">
        <v>349</v>
      </c>
      <c r="AH182" s="1" t="s">
        <v>575</v>
      </c>
      <c r="AI182" s="1" t="n">
        <v>7</v>
      </c>
      <c r="AJ182" s="1" t="n">
        <v>10</v>
      </c>
      <c r="AK182" s="1" t="n">
        <v>7</v>
      </c>
      <c r="AL182" s="1" t="n">
        <v>6</v>
      </c>
      <c r="AM182" s="1" t="n">
        <v>7</v>
      </c>
      <c r="AN182" s="1" t="n">
        <v>216</v>
      </c>
      <c r="AO182" s="1" t="n">
        <v>8</v>
      </c>
      <c r="AP182" s="1" t="s">
        <v>542</v>
      </c>
      <c r="AQ182" s="1" t="s">
        <v>297</v>
      </c>
      <c r="AR182" s="1" t="n">
        <f aca="false">DATEDIF(E182,"31/12/2018","y")</f>
        <v>22</v>
      </c>
      <c r="AS182" s="1" t="n">
        <f aca="false">(AI182*6+AJ182*9+IF(AA182="Bien",30,IF(AA182="Abien",20,0))+IF(AR182&lt;20,10,0))*IF(Z182=1,1,IF(AC182=2,0.95,IF(AC182=3,0.9,0.85)))</f>
        <v>125.4</v>
      </c>
      <c r="AT182" s="1" t="n">
        <f aca="false">RANK(AS182,AS$2:AS$437,0)</f>
        <v>402</v>
      </c>
      <c r="AU182" s="1" t="str">
        <f aca="false">IF(O182="Première Session",100+Q182,Q182)</f>
        <v>08.24</v>
      </c>
    </row>
    <row r="183" customFormat="false" ht="12.8" hidden="false" customHeight="false" outlineLevel="0" collapsed="false">
      <c r="A183" s="1" t="s">
        <v>1855</v>
      </c>
      <c r="B183" s="1" t="s">
        <v>1856</v>
      </c>
      <c r="C183" s="1" t="s">
        <v>1782</v>
      </c>
      <c r="D183" s="1" t="s">
        <v>1857</v>
      </c>
      <c r="E183" s="2" t="n">
        <v>35437</v>
      </c>
      <c r="F183" s="1" t="s">
        <v>1858</v>
      </c>
      <c r="G183" s="1" t="s">
        <v>81</v>
      </c>
      <c r="H183" s="1" t="s">
        <v>53</v>
      </c>
      <c r="I183" s="1" t="s">
        <v>54</v>
      </c>
      <c r="J183" s="1" t="s">
        <v>182</v>
      </c>
      <c r="K183" s="1" t="s">
        <v>1859</v>
      </c>
      <c r="L183" s="1" t="s">
        <v>1860</v>
      </c>
      <c r="M183" s="1" t="n">
        <v>765747485</v>
      </c>
      <c r="N183" s="1" t="n">
        <v>23</v>
      </c>
      <c r="O183" s="1" t="s">
        <v>58</v>
      </c>
      <c r="P183" s="1" t="s">
        <v>59</v>
      </c>
      <c r="Q183" s="1" t="s">
        <v>1861</v>
      </c>
      <c r="R183" s="1" t="s">
        <v>61</v>
      </c>
      <c r="S183" s="1" t="n">
        <v>2017</v>
      </c>
      <c r="T183" s="1" t="s">
        <v>62</v>
      </c>
      <c r="U183" s="1" t="s">
        <v>1862</v>
      </c>
      <c r="V183" s="1" t="s">
        <v>64</v>
      </c>
      <c r="W183" s="1" t="s">
        <v>444</v>
      </c>
      <c r="X183" s="1" t="s">
        <v>1863</v>
      </c>
      <c r="Y183" s="1" t="s">
        <v>1862</v>
      </c>
      <c r="Z183" s="1" t="n">
        <v>1</v>
      </c>
      <c r="AA183" s="1" t="s">
        <v>67</v>
      </c>
      <c r="AB183" s="1" t="s">
        <v>68</v>
      </c>
      <c r="AC183" s="1" t="n">
        <v>2</v>
      </c>
      <c r="AD183" s="1" t="n">
        <v>1997</v>
      </c>
      <c r="AE183" s="1" t="s">
        <v>600</v>
      </c>
      <c r="AF183" s="1" t="s">
        <v>1864</v>
      </c>
      <c r="AG183" s="1" t="s">
        <v>1544</v>
      </c>
      <c r="AH183" s="1" t="s">
        <v>474</v>
      </c>
      <c r="AI183" s="1" t="n">
        <v>14</v>
      </c>
      <c r="AJ183" s="1" t="n">
        <v>10</v>
      </c>
      <c r="AK183" s="1" t="n">
        <v>8</v>
      </c>
      <c r="AL183" s="1" t="n">
        <v>7</v>
      </c>
      <c r="AM183" s="1" t="n">
        <v>8</v>
      </c>
      <c r="AN183" s="1" t="n">
        <v>237</v>
      </c>
      <c r="AO183" s="1" t="s">
        <v>1865</v>
      </c>
      <c r="AP183" s="1" t="s">
        <v>484</v>
      </c>
      <c r="AQ183" s="1" t="s">
        <v>90</v>
      </c>
      <c r="AR183" s="1" t="n">
        <f aca="false">DATEDIF(E183,"31/12/2018","y")</f>
        <v>21</v>
      </c>
      <c r="AS183" s="1" t="n">
        <f aca="false">(AI183*6+AJ183*9+IF(AA183="Bien",30,IF(AA183="Abien",20,0))+IF(AR183&lt;20,10,0))*IF(Z183=1,1,IF(AC183=2,0.95,IF(AC183=3,0.9,0.85)))</f>
        <v>174</v>
      </c>
      <c r="AT183" s="1" t="n">
        <f aca="false">RANK(AS183,AS$2:AS$437,0)</f>
        <v>178</v>
      </c>
      <c r="AU183" s="1" t="str">
        <f aca="false">IF(O183="Première Session",100+Q183,Q183)</f>
        <v>05.21</v>
      </c>
    </row>
    <row r="184" customFormat="false" ht="12.8" hidden="false" customHeight="false" outlineLevel="0" collapsed="false">
      <c r="A184" s="1" t="s">
        <v>1866</v>
      </c>
      <c r="B184" s="1" t="s">
        <v>1867</v>
      </c>
      <c r="C184" s="1" t="s">
        <v>1782</v>
      </c>
      <c r="D184" s="1" t="s">
        <v>1390</v>
      </c>
      <c r="E184" s="2" t="n">
        <v>35827</v>
      </c>
      <c r="F184" s="1" t="s">
        <v>1868</v>
      </c>
      <c r="G184" s="1" t="s">
        <v>81</v>
      </c>
      <c r="H184" s="1" t="s">
        <v>53</v>
      </c>
      <c r="I184" s="1" t="s">
        <v>54</v>
      </c>
      <c r="J184" s="1" t="s">
        <v>337</v>
      </c>
      <c r="K184" s="1" t="s">
        <v>1869</v>
      </c>
      <c r="L184" s="1" t="s">
        <v>1870</v>
      </c>
      <c r="M184" s="1" t="n">
        <v>784224432</v>
      </c>
      <c r="N184" s="1" t="n">
        <v>37</v>
      </c>
      <c r="O184" s="1" t="s">
        <v>58</v>
      </c>
      <c r="P184" s="1" t="s">
        <v>59</v>
      </c>
      <c r="Q184" s="1" t="s">
        <v>1837</v>
      </c>
      <c r="R184" s="1" t="s">
        <v>61</v>
      </c>
      <c r="S184" s="1" t="n">
        <v>2018</v>
      </c>
      <c r="T184" s="1" t="s">
        <v>62</v>
      </c>
      <c r="U184" s="1" t="s">
        <v>1532</v>
      </c>
      <c r="V184" s="1" t="s">
        <v>64</v>
      </c>
      <c r="W184" s="1" t="s">
        <v>86</v>
      </c>
      <c r="X184" s="1" t="s">
        <v>80</v>
      </c>
      <c r="Y184" s="1" t="s">
        <v>429</v>
      </c>
      <c r="Z184" s="1" t="n">
        <v>2</v>
      </c>
      <c r="AA184" s="1" t="s">
        <v>67</v>
      </c>
      <c r="AB184" s="1" t="s">
        <v>68</v>
      </c>
      <c r="AC184" s="1" t="n">
        <v>2</v>
      </c>
      <c r="AD184" s="1" t="n">
        <v>2010</v>
      </c>
      <c r="AE184" s="1" t="s">
        <v>1128</v>
      </c>
      <c r="AF184" s="1" t="s">
        <v>723</v>
      </c>
      <c r="AG184" s="1" t="s">
        <v>981</v>
      </c>
      <c r="AH184" s="1" t="s">
        <v>1871</v>
      </c>
      <c r="AI184" s="1" t="n">
        <v>11</v>
      </c>
      <c r="AJ184" s="1" t="n">
        <v>10</v>
      </c>
      <c r="AK184" s="1" t="n">
        <v>6</v>
      </c>
      <c r="AL184" s="1" t="n">
        <v>6</v>
      </c>
      <c r="AM184" s="1" t="n">
        <v>5</v>
      </c>
      <c r="AN184" s="1" t="n">
        <v>208</v>
      </c>
      <c r="AO184" s="1" t="n">
        <v>8</v>
      </c>
      <c r="AP184" s="1" t="s">
        <v>704</v>
      </c>
      <c r="AQ184" s="1" t="s">
        <v>634</v>
      </c>
      <c r="AR184" s="1" t="n">
        <f aca="false">DATEDIF(E184,"31/12/2018","y")</f>
        <v>20</v>
      </c>
      <c r="AS184" s="1" t="n">
        <f aca="false">(AI184*6+AJ184*9+IF(AA184="Bien",30,IF(AA184="Abien",20,0))+IF(AR184&lt;20,10,0))*IF(Z184=1,1,IF(AC184=2,0.95,IF(AC184=3,0.9,0.85)))</f>
        <v>148.2</v>
      </c>
      <c r="AT184" s="1" t="n">
        <f aca="false">RANK(AS184,AS$2:AS$437,0)</f>
        <v>296</v>
      </c>
      <c r="AU184" s="1" t="str">
        <f aca="false">IF(O184="Première Session",100+Q184,Q184)</f>
        <v>07.40</v>
      </c>
    </row>
    <row r="185" customFormat="false" ht="12.8" hidden="false" customHeight="false" outlineLevel="0" collapsed="false">
      <c r="A185" s="1" t="s">
        <v>1872</v>
      </c>
      <c r="B185" s="1" t="s">
        <v>1873</v>
      </c>
      <c r="C185" s="1" t="s">
        <v>1782</v>
      </c>
      <c r="D185" s="1" t="s">
        <v>985</v>
      </c>
      <c r="E185" s="2" t="n">
        <v>36234</v>
      </c>
      <c r="F185" s="1" t="s">
        <v>789</v>
      </c>
      <c r="G185" s="1" t="s">
        <v>81</v>
      </c>
      <c r="H185" s="1" t="s">
        <v>53</v>
      </c>
      <c r="I185" s="1" t="s">
        <v>54</v>
      </c>
      <c r="J185" s="1" t="s">
        <v>55</v>
      </c>
      <c r="K185" s="1" t="s">
        <v>1874</v>
      </c>
      <c r="L185" s="1" t="s">
        <v>1875</v>
      </c>
      <c r="M185" s="1" t="n">
        <v>781143954</v>
      </c>
      <c r="N185" s="1" t="n">
        <v>47</v>
      </c>
      <c r="O185" s="1" t="s">
        <v>58</v>
      </c>
      <c r="P185" s="1" t="s">
        <v>59</v>
      </c>
      <c r="Q185" s="1" t="s">
        <v>1876</v>
      </c>
      <c r="R185" s="1" t="s">
        <v>123</v>
      </c>
      <c r="S185" s="1" t="n">
        <v>2017</v>
      </c>
      <c r="T185" s="1" t="s">
        <v>62</v>
      </c>
      <c r="U185" s="1" t="s">
        <v>1877</v>
      </c>
      <c r="V185" s="1" t="s">
        <v>64</v>
      </c>
      <c r="W185" s="1" t="s">
        <v>172</v>
      </c>
      <c r="X185" s="1" t="s">
        <v>1661</v>
      </c>
      <c r="Y185" s="1" t="s">
        <v>1660</v>
      </c>
      <c r="Z185" s="1" t="n">
        <v>1</v>
      </c>
      <c r="AA185" s="1" t="s">
        <v>67</v>
      </c>
      <c r="AB185" s="1" t="s">
        <v>68</v>
      </c>
      <c r="AC185" s="1" t="n">
        <v>1</v>
      </c>
      <c r="AD185" s="1" t="n">
        <v>1999</v>
      </c>
      <c r="AE185" s="1" t="n">
        <v>0</v>
      </c>
      <c r="AF185" s="1" t="n">
        <v>0</v>
      </c>
      <c r="AG185" s="1" t="s">
        <v>420</v>
      </c>
      <c r="AH185" s="1" t="s">
        <v>771</v>
      </c>
      <c r="AI185" s="1" t="n">
        <v>13</v>
      </c>
      <c r="AJ185" s="1" t="n">
        <v>10</v>
      </c>
      <c r="AK185" s="1" t="n">
        <v>6</v>
      </c>
      <c r="AL185" s="1" t="n">
        <v>10</v>
      </c>
      <c r="AM185" s="1" t="n">
        <v>9</v>
      </c>
      <c r="AN185" s="1" t="n">
        <v>272</v>
      </c>
      <c r="AO185" s="1" t="s">
        <v>1120</v>
      </c>
      <c r="AP185" s="1" t="s">
        <v>1120</v>
      </c>
      <c r="AQ185" s="1" t="s">
        <v>91</v>
      </c>
      <c r="AR185" s="1" t="n">
        <f aca="false">DATEDIF(E185,"31/12/2018","y")</f>
        <v>19</v>
      </c>
      <c r="AS185" s="1" t="n">
        <f aca="false">(AI185*6+AJ185*9+IF(AA185="Bien",30,IF(AA185="Abien",20,0))+IF(AR185&lt;20,10,0))*IF(Z185=1,1,IF(AC185=2,0.95,IF(AC185=3,0.9,0.85)))</f>
        <v>178</v>
      </c>
      <c r="AT185" s="1" t="n">
        <f aca="false">RANK(AS185,AS$2:AS$437,0)</f>
        <v>160</v>
      </c>
      <c r="AU185" s="1" t="str">
        <f aca="false">IF(O185="Première Session",100+Q185,Q185)</f>
        <v>08.37</v>
      </c>
    </row>
    <row r="186" customFormat="false" ht="12.8" hidden="false" customHeight="false" outlineLevel="0" collapsed="false">
      <c r="A186" s="1" t="s">
        <v>1878</v>
      </c>
      <c r="B186" s="1" t="s">
        <v>1879</v>
      </c>
      <c r="C186" s="1" t="s">
        <v>1782</v>
      </c>
      <c r="D186" s="1" t="s">
        <v>862</v>
      </c>
      <c r="E186" s="2" t="n">
        <v>35499</v>
      </c>
      <c r="F186" s="1" t="s">
        <v>789</v>
      </c>
      <c r="G186" s="1" t="s">
        <v>81</v>
      </c>
      <c r="H186" s="1" t="s">
        <v>53</v>
      </c>
      <c r="I186" s="1" t="s">
        <v>54</v>
      </c>
      <c r="J186" s="1" t="s">
        <v>55</v>
      </c>
      <c r="K186" s="1" t="s">
        <v>1880</v>
      </c>
      <c r="L186" s="1" t="s">
        <v>1881</v>
      </c>
      <c r="M186" s="1" t="n">
        <v>769417276</v>
      </c>
      <c r="N186" s="1" t="n">
        <v>60</v>
      </c>
      <c r="O186" s="1" t="s">
        <v>200</v>
      </c>
      <c r="P186" s="1" t="s">
        <v>102</v>
      </c>
      <c r="Q186" s="1" t="s">
        <v>752</v>
      </c>
      <c r="R186" s="1" t="s">
        <v>104</v>
      </c>
      <c r="S186" s="1" t="n">
        <v>2017</v>
      </c>
      <c r="T186" s="1" t="s">
        <v>294</v>
      </c>
      <c r="U186" s="1" t="s">
        <v>1882</v>
      </c>
      <c r="V186" s="1" t="s">
        <v>64</v>
      </c>
      <c r="W186" s="1" t="s">
        <v>342</v>
      </c>
      <c r="X186" s="1" t="s">
        <v>1883</v>
      </c>
      <c r="Y186" s="1" t="s">
        <v>1882</v>
      </c>
      <c r="Z186" s="1" t="n">
        <v>1</v>
      </c>
      <c r="AA186" s="1" t="s">
        <v>67</v>
      </c>
      <c r="AB186" s="1" t="s">
        <v>68</v>
      </c>
      <c r="AC186" s="1" t="n">
        <v>1</v>
      </c>
      <c r="AD186" s="1" t="n">
        <v>2006</v>
      </c>
      <c r="AE186" s="1" t="s">
        <v>545</v>
      </c>
      <c r="AF186" s="1" t="s">
        <v>1884</v>
      </c>
      <c r="AG186" s="1" t="s">
        <v>158</v>
      </c>
      <c r="AH186" s="1" t="s">
        <v>1885</v>
      </c>
      <c r="AI186" s="1" t="n">
        <v>9</v>
      </c>
      <c r="AJ186" s="1" t="n">
        <v>12</v>
      </c>
      <c r="AK186" s="1" t="n">
        <v>10</v>
      </c>
      <c r="AL186" s="1" t="n">
        <v>6</v>
      </c>
      <c r="AM186" s="1" t="n">
        <v>10</v>
      </c>
      <c r="AN186" s="1" t="n">
        <v>270</v>
      </c>
      <c r="AO186" s="1" t="n">
        <v>10</v>
      </c>
      <c r="AP186" s="1" t="n">
        <v>10</v>
      </c>
      <c r="AQ186" s="1" t="s">
        <v>271</v>
      </c>
      <c r="AR186" s="1" t="n">
        <f aca="false">DATEDIF(E186,"31/12/2018","y")</f>
        <v>21</v>
      </c>
      <c r="AS186" s="1" t="n">
        <f aca="false">(AI186*6+AJ186*9+IF(AA186="Bien",30,IF(AA186="Abien",20,0))+IF(AR186&lt;20,10,0))*IF(Z186=1,1,IF(AC186=2,0.95,IF(AC186=3,0.9,0.85)))</f>
        <v>162</v>
      </c>
      <c r="AT186" s="1" t="n">
        <f aca="false">RANK(AS186,AS$2:AS$437,0)</f>
        <v>225</v>
      </c>
      <c r="AU186" s="1" t="e">
        <f aca="false">IF(O186="Première Session",100+Q186,Q186)</f>
        <v>#VALUE!</v>
      </c>
    </row>
    <row r="187" customFormat="false" ht="12.8" hidden="false" customHeight="false" outlineLevel="0" collapsed="false">
      <c r="A187" s="1" t="s">
        <v>1886</v>
      </c>
      <c r="B187" s="1" t="s">
        <v>1887</v>
      </c>
      <c r="C187" s="1" t="s">
        <v>1782</v>
      </c>
      <c r="D187" s="1" t="s">
        <v>862</v>
      </c>
      <c r="E187" s="2" t="n">
        <v>35784</v>
      </c>
      <c r="F187" s="1" t="s">
        <v>1888</v>
      </c>
      <c r="G187" s="1" t="s">
        <v>81</v>
      </c>
      <c r="H187" s="1" t="s">
        <v>53</v>
      </c>
      <c r="I187" s="1" t="s">
        <v>54</v>
      </c>
      <c r="J187" s="1" t="s">
        <v>337</v>
      </c>
      <c r="K187" s="1" t="s">
        <v>1889</v>
      </c>
      <c r="L187" s="1" t="s">
        <v>1890</v>
      </c>
      <c r="M187" s="1" t="n">
        <v>774941345</v>
      </c>
      <c r="N187" s="1" t="n">
        <v>13</v>
      </c>
      <c r="O187" s="1" t="s">
        <v>58</v>
      </c>
      <c r="P187" s="1" t="s">
        <v>59</v>
      </c>
      <c r="Q187" s="1" t="s">
        <v>1891</v>
      </c>
      <c r="R187" s="1" t="s">
        <v>61</v>
      </c>
      <c r="S187" s="1" t="n">
        <v>2017</v>
      </c>
      <c r="T187" s="1" t="s">
        <v>294</v>
      </c>
      <c r="U187" s="1" t="s">
        <v>644</v>
      </c>
      <c r="V187" s="1" t="s">
        <v>64</v>
      </c>
      <c r="W187" s="1" t="s">
        <v>65</v>
      </c>
      <c r="X187" s="1" t="s">
        <v>66</v>
      </c>
      <c r="Y187" s="1" t="s">
        <v>63</v>
      </c>
      <c r="Z187" s="1" t="n">
        <v>1</v>
      </c>
      <c r="AA187" s="1" t="s">
        <v>67</v>
      </c>
      <c r="AB187" s="1" t="s">
        <v>68</v>
      </c>
      <c r="AC187" s="1" t="n">
        <v>1</v>
      </c>
      <c r="AD187" s="1" t="n">
        <v>1997</v>
      </c>
      <c r="AE187" s="1" t="s">
        <v>1163</v>
      </c>
      <c r="AF187" s="1" t="s">
        <v>1238</v>
      </c>
      <c r="AG187" s="1" t="s">
        <v>723</v>
      </c>
      <c r="AH187" s="1" t="s">
        <v>463</v>
      </c>
      <c r="AI187" s="1" t="n">
        <v>9</v>
      </c>
      <c r="AJ187" s="1" t="n">
        <v>10</v>
      </c>
      <c r="AK187" s="1" t="n">
        <v>16</v>
      </c>
      <c r="AL187" s="1" t="n">
        <v>15</v>
      </c>
      <c r="AM187" s="1" t="n">
        <v>10</v>
      </c>
      <c r="AN187" s="1" t="n">
        <v>295</v>
      </c>
      <c r="AO187" s="1" t="s">
        <v>721</v>
      </c>
      <c r="AP187" s="1" t="s">
        <v>721</v>
      </c>
      <c r="AQ187" s="1" t="s">
        <v>301</v>
      </c>
      <c r="AR187" s="1" t="n">
        <f aca="false">DATEDIF(E187,"31/12/2018","y")</f>
        <v>21</v>
      </c>
      <c r="AS187" s="1" t="n">
        <f aca="false">(AI187*6+AJ187*9+IF(AA187="Bien",30,IF(AA187="Abien",20,0))+IF(AR187&lt;20,10,0))*IF(Z187=1,1,IF(AC187=2,0.95,IF(AC187=3,0.9,0.85)))</f>
        <v>144</v>
      </c>
      <c r="AT187" s="1" t="n">
        <f aca="false">RANK(AS187,AS$2:AS$437,0)</f>
        <v>314</v>
      </c>
      <c r="AU187" s="1" t="str">
        <f aca="false">IF(O187="Première Session",100+Q187,Q187)</f>
        <v>02.69</v>
      </c>
    </row>
    <row r="188" customFormat="false" ht="12.8" hidden="false" customHeight="false" outlineLevel="0" collapsed="false">
      <c r="A188" s="1" t="s">
        <v>1892</v>
      </c>
      <c r="B188" s="1" t="s">
        <v>1893</v>
      </c>
      <c r="C188" s="1" t="s">
        <v>1782</v>
      </c>
      <c r="D188" s="1" t="s">
        <v>1894</v>
      </c>
      <c r="E188" s="2" t="n">
        <v>36025</v>
      </c>
      <c r="F188" s="1" t="s">
        <v>585</v>
      </c>
      <c r="G188" s="1" t="s">
        <v>81</v>
      </c>
      <c r="H188" s="1" t="s">
        <v>53</v>
      </c>
      <c r="I188" s="1" t="s">
        <v>54</v>
      </c>
      <c r="J188" s="1" t="s">
        <v>337</v>
      </c>
      <c r="K188" s="1" t="s">
        <v>1895</v>
      </c>
      <c r="L188" s="1" t="s">
        <v>1896</v>
      </c>
      <c r="M188" s="1" t="n">
        <v>773585322</v>
      </c>
      <c r="N188" s="1" t="n">
        <v>60</v>
      </c>
      <c r="O188" s="1" t="s">
        <v>200</v>
      </c>
      <c r="P188" s="1" t="s">
        <v>102</v>
      </c>
      <c r="Q188" s="1" t="s">
        <v>820</v>
      </c>
      <c r="R188" s="1" t="s">
        <v>104</v>
      </c>
      <c r="S188" s="1" t="n">
        <v>2018</v>
      </c>
      <c r="T188" s="1" t="s">
        <v>294</v>
      </c>
      <c r="U188" s="1" t="s">
        <v>584</v>
      </c>
      <c r="V188" s="1" t="s">
        <v>64</v>
      </c>
      <c r="W188" s="1" t="s">
        <v>342</v>
      </c>
      <c r="X188" s="1" t="s">
        <v>585</v>
      </c>
      <c r="Y188" s="1" t="s">
        <v>1897</v>
      </c>
      <c r="Z188" s="1" t="n">
        <v>1</v>
      </c>
      <c r="AA188" s="1" t="s">
        <v>89</v>
      </c>
      <c r="AB188" s="1" t="s">
        <v>68</v>
      </c>
      <c r="AC188" s="1" t="n">
        <v>1</v>
      </c>
      <c r="AD188" s="1" t="n">
        <v>1998</v>
      </c>
      <c r="AE188" s="1" t="s">
        <v>1277</v>
      </c>
      <c r="AF188" s="1" t="s">
        <v>1480</v>
      </c>
      <c r="AG188" s="1" t="s">
        <v>1152</v>
      </c>
      <c r="AH188" s="1" t="s">
        <v>312</v>
      </c>
      <c r="AI188" s="1" t="n">
        <v>13</v>
      </c>
      <c r="AJ188" s="1" t="n">
        <v>11</v>
      </c>
      <c r="AK188" s="1" t="n">
        <v>16</v>
      </c>
      <c r="AL188" s="1" t="n">
        <v>12</v>
      </c>
      <c r="AM188" s="1" t="n">
        <v>8</v>
      </c>
      <c r="AN188" s="1" t="n">
        <v>324</v>
      </c>
      <c r="AO188" s="1" t="n">
        <v>12</v>
      </c>
      <c r="AP188" s="1" t="n">
        <v>12</v>
      </c>
      <c r="AQ188" s="1" t="n">
        <v>12</v>
      </c>
      <c r="AR188" s="1" t="n">
        <f aca="false">DATEDIF(E188,"31/12/2018","y")</f>
        <v>20</v>
      </c>
      <c r="AS188" s="1" t="n">
        <f aca="false">(AI188*6+AJ188*9+IF(AA188="Bien",30,IF(AA188="Abien",20,0))+IF(AR188&lt;20,10,0))*IF(Z188=1,1,IF(AC188=2,0.95,IF(AC188=3,0.9,0.85)))</f>
        <v>197</v>
      </c>
      <c r="AT188" s="1" t="n">
        <f aca="false">RANK(AS188,AS$2:AS$437,0)</f>
        <v>100</v>
      </c>
      <c r="AU188" s="1" t="e">
        <f aca="false">IF(O188="Première Session",100+Q188,Q188)</f>
        <v>#VALUE!</v>
      </c>
    </row>
    <row r="189" customFormat="false" ht="12.8" hidden="false" customHeight="false" outlineLevel="0" collapsed="false">
      <c r="A189" s="1" t="s">
        <v>1898</v>
      </c>
      <c r="B189" s="1" t="s">
        <v>1899</v>
      </c>
      <c r="C189" s="1" t="s">
        <v>1782</v>
      </c>
      <c r="D189" s="1" t="s">
        <v>1900</v>
      </c>
      <c r="E189" s="2" t="n">
        <v>36304</v>
      </c>
      <c r="F189" s="1" t="s">
        <v>80</v>
      </c>
      <c r="G189" s="1" t="s">
        <v>52</v>
      </c>
      <c r="H189" s="1" t="s">
        <v>53</v>
      </c>
      <c r="I189" s="1" t="s">
        <v>54</v>
      </c>
      <c r="J189" s="1" t="s">
        <v>55</v>
      </c>
      <c r="K189" s="1" t="s">
        <v>1901</v>
      </c>
      <c r="L189" s="1" t="s">
        <v>1902</v>
      </c>
      <c r="M189" s="1" t="n">
        <v>771996762</v>
      </c>
      <c r="N189" s="1" t="n">
        <v>45</v>
      </c>
      <c r="O189" s="1" t="s">
        <v>58</v>
      </c>
      <c r="P189" s="1" t="s">
        <v>59</v>
      </c>
      <c r="Q189" s="1" t="s">
        <v>1903</v>
      </c>
      <c r="R189" s="1" t="s">
        <v>123</v>
      </c>
      <c r="S189" s="1" t="n">
        <v>2018</v>
      </c>
      <c r="T189" s="1" t="s">
        <v>62</v>
      </c>
      <c r="U189" s="1" t="s">
        <v>1532</v>
      </c>
      <c r="V189" s="1" t="s">
        <v>64</v>
      </c>
      <c r="W189" s="1" t="s">
        <v>86</v>
      </c>
      <c r="X189" s="1" t="s">
        <v>80</v>
      </c>
      <c r="Y189" s="1" t="s">
        <v>429</v>
      </c>
      <c r="Z189" s="1" t="n">
        <v>1</v>
      </c>
      <c r="AA189" s="1" t="s">
        <v>67</v>
      </c>
      <c r="AB189" s="1" t="s">
        <v>68</v>
      </c>
      <c r="AC189" s="1" t="n">
        <v>1</v>
      </c>
      <c r="AD189" s="1" t="n">
        <v>1999</v>
      </c>
      <c r="AE189" s="1" t="s">
        <v>240</v>
      </c>
      <c r="AF189" s="1" t="s">
        <v>1823</v>
      </c>
      <c r="AG189" s="1" t="s">
        <v>1904</v>
      </c>
      <c r="AH189" s="1" t="s">
        <v>241</v>
      </c>
      <c r="AI189" s="1" t="n">
        <v>19</v>
      </c>
      <c r="AJ189" s="1" t="n">
        <v>10</v>
      </c>
      <c r="AK189" s="1" t="n">
        <v>13</v>
      </c>
      <c r="AL189" s="1" t="n">
        <v>7</v>
      </c>
      <c r="AM189" s="1" t="n">
        <v>5</v>
      </c>
      <c r="AN189" s="1" t="n">
        <v>284</v>
      </c>
      <c r="AO189" s="1" t="s">
        <v>74</v>
      </c>
      <c r="AP189" s="1" t="s">
        <v>74</v>
      </c>
      <c r="AQ189" s="1" t="s">
        <v>671</v>
      </c>
      <c r="AR189" s="1" t="n">
        <f aca="false">DATEDIF(E189,"31/12/2018","y")</f>
        <v>19</v>
      </c>
      <c r="AS189" s="1" t="n">
        <f aca="false">(AI189*6+AJ189*9+IF(AA189="Bien",30,IF(AA189="Abien",20,0))+IF(AR189&lt;20,10,0))*IF(Z189=1,1,IF(AC189=2,0.95,IF(AC189=3,0.9,0.85)))</f>
        <v>214</v>
      </c>
      <c r="AT189" s="1" t="n">
        <f aca="false">RANK(AS189,AS$2:AS$437,0)</f>
        <v>60</v>
      </c>
      <c r="AU189" s="1" t="str">
        <f aca="false">IF(O189="Première Session",100+Q189,Q189)</f>
        <v>09.43</v>
      </c>
    </row>
    <row r="190" customFormat="false" ht="12.8" hidden="false" customHeight="false" outlineLevel="0" collapsed="false">
      <c r="A190" s="1" t="s">
        <v>1905</v>
      </c>
      <c r="B190" s="1" t="s">
        <v>1906</v>
      </c>
      <c r="C190" s="1" t="s">
        <v>1907</v>
      </c>
      <c r="D190" s="1" t="s">
        <v>1833</v>
      </c>
      <c r="E190" s="2" t="n">
        <v>35406</v>
      </c>
      <c r="F190" s="1" t="s">
        <v>1908</v>
      </c>
      <c r="G190" s="1" t="s">
        <v>81</v>
      </c>
      <c r="H190" s="1" t="s">
        <v>53</v>
      </c>
      <c r="I190" s="1" t="s">
        <v>54</v>
      </c>
      <c r="J190" s="1" t="s">
        <v>119</v>
      </c>
      <c r="K190" s="1" t="s">
        <v>1909</v>
      </c>
      <c r="L190" s="1" t="s">
        <v>1910</v>
      </c>
      <c r="M190" s="1" t="n">
        <v>771407616</v>
      </c>
      <c r="N190" s="1" t="n">
        <v>48</v>
      </c>
      <c r="O190" s="1" t="s">
        <v>58</v>
      </c>
      <c r="P190" s="1" t="s">
        <v>59</v>
      </c>
      <c r="Q190" s="1" t="s">
        <v>1911</v>
      </c>
      <c r="R190" s="1" t="s">
        <v>123</v>
      </c>
      <c r="S190" s="1" t="n">
        <v>2017</v>
      </c>
      <c r="T190" s="1" t="s">
        <v>62</v>
      </c>
      <c r="U190" s="1" t="s">
        <v>170</v>
      </c>
      <c r="V190" s="1" t="s">
        <v>171</v>
      </c>
      <c r="W190" s="1" t="s">
        <v>172</v>
      </c>
      <c r="X190" s="1" t="s">
        <v>173</v>
      </c>
      <c r="Y190" s="1" t="s">
        <v>1660</v>
      </c>
      <c r="Z190" s="1" t="n">
        <v>2</v>
      </c>
      <c r="AA190" s="1" t="s">
        <v>67</v>
      </c>
      <c r="AB190" s="1" t="s">
        <v>68</v>
      </c>
      <c r="AC190" s="1" t="n">
        <v>2</v>
      </c>
      <c r="AD190" s="1" t="n">
        <v>2006</v>
      </c>
      <c r="AE190" s="1" t="n">
        <v>0</v>
      </c>
      <c r="AF190" s="1" t="n">
        <v>0</v>
      </c>
      <c r="AG190" s="1" t="n">
        <v>0</v>
      </c>
      <c r="AH190" s="1" t="n">
        <v>0</v>
      </c>
      <c r="AI190" s="1" t="n">
        <v>10</v>
      </c>
      <c r="AJ190" s="1" t="n">
        <v>8</v>
      </c>
      <c r="AK190" s="1" t="n">
        <v>7</v>
      </c>
      <c r="AL190" s="1" t="n">
        <v>5</v>
      </c>
      <c r="AM190" s="1" t="n">
        <v>6</v>
      </c>
      <c r="AN190" s="1" t="n">
        <v>227</v>
      </c>
      <c r="AO190" s="1" t="s">
        <v>1838</v>
      </c>
      <c r="AP190" s="1" t="n">
        <v>10</v>
      </c>
      <c r="AQ190" s="1" t="s">
        <v>1128</v>
      </c>
      <c r="AR190" s="1" t="n">
        <f aca="false">DATEDIF(E190,"31/12/2018","y")</f>
        <v>22</v>
      </c>
      <c r="AS190" s="1" t="n">
        <f aca="false">(AI190*6+AJ190*9+IF(AA190="Bien",30,IF(AA190="Abien",20,0))+IF(AR190&lt;20,10,0))*IF(Z190=1,1,IF(AC190=2,0.95,IF(AC190=3,0.9,0.85)))</f>
        <v>125.4</v>
      </c>
      <c r="AT190" s="1" t="n">
        <f aca="false">RANK(AS190,AS$2:AS$437,0)</f>
        <v>402</v>
      </c>
      <c r="AU190" s="1" t="str">
        <f aca="false">IF(O190="Première Session",100+Q190,Q190)</f>
        <v>08.47</v>
      </c>
    </row>
    <row r="191" customFormat="false" ht="12.8" hidden="false" customHeight="false" outlineLevel="0" collapsed="false">
      <c r="A191" s="1" t="s">
        <v>1912</v>
      </c>
      <c r="B191" s="1" t="s">
        <v>1913</v>
      </c>
      <c r="C191" s="1" t="s">
        <v>1914</v>
      </c>
      <c r="D191" s="1" t="s">
        <v>698</v>
      </c>
      <c r="E191" s="2" t="n">
        <v>36591</v>
      </c>
      <c r="F191" s="1" t="s">
        <v>80</v>
      </c>
      <c r="G191" s="1" t="s">
        <v>52</v>
      </c>
      <c r="H191" s="1" t="s">
        <v>53</v>
      </c>
      <c r="I191" s="1" t="s">
        <v>54</v>
      </c>
      <c r="J191" s="1" t="s">
        <v>55</v>
      </c>
      <c r="K191" s="1" t="s">
        <v>1915</v>
      </c>
      <c r="L191" s="1" t="s">
        <v>1916</v>
      </c>
      <c r="M191" s="1" t="n">
        <v>776509294</v>
      </c>
      <c r="N191" s="1" t="n">
        <v>60</v>
      </c>
      <c r="O191" s="1" t="s">
        <v>200</v>
      </c>
      <c r="P191" s="1" t="s">
        <v>102</v>
      </c>
      <c r="Q191" s="1" t="s">
        <v>1275</v>
      </c>
      <c r="R191" s="1" t="s">
        <v>104</v>
      </c>
      <c r="S191" s="1" t="n">
        <v>2018</v>
      </c>
      <c r="T191" s="1" t="s">
        <v>294</v>
      </c>
      <c r="U191" s="1" t="s">
        <v>1917</v>
      </c>
      <c r="V191" s="1" t="s">
        <v>64</v>
      </c>
      <c r="W191" s="1" t="s">
        <v>86</v>
      </c>
      <c r="X191" s="1" t="s">
        <v>80</v>
      </c>
      <c r="Y191" s="1" t="s">
        <v>1918</v>
      </c>
      <c r="Z191" s="1" t="n">
        <v>1</v>
      </c>
      <c r="AA191" s="1" t="s">
        <v>67</v>
      </c>
      <c r="AB191" s="1" t="s">
        <v>68</v>
      </c>
      <c r="AC191" s="1" t="n">
        <v>1</v>
      </c>
      <c r="AD191" s="1" t="n">
        <v>2000</v>
      </c>
      <c r="AE191" s="1" t="s">
        <v>1919</v>
      </c>
      <c r="AF191" s="1" t="s">
        <v>1920</v>
      </c>
      <c r="AG191" s="1" t="s">
        <v>1921</v>
      </c>
      <c r="AH191" s="1" t="s">
        <v>1670</v>
      </c>
      <c r="AI191" s="1" t="n">
        <v>8</v>
      </c>
      <c r="AJ191" s="1" t="n">
        <v>8</v>
      </c>
      <c r="AK191" s="1" t="n">
        <v>13</v>
      </c>
      <c r="AL191" s="1" t="n">
        <v>14</v>
      </c>
      <c r="AM191" s="1" t="n">
        <v>14</v>
      </c>
      <c r="AN191" s="1" t="n">
        <v>271</v>
      </c>
      <c r="AO191" s="1" t="s">
        <v>793</v>
      </c>
      <c r="AP191" s="1" t="s">
        <v>793</v>
      </c>
      <c r="AQ191" s="1" t="n">
        <v>8</v>
      </c>
      <c r="AR191" s="1" t="n">
        <f aca="false">DATEDIF(E191,"31/12/2018","y")</f>
        <v>18</v>
      </c>
      <c r="AS191" s="1" t="n">
        <f aca="false">(AI191*6+AJ191*9+IF(AA191="Bien",30,IF(AA191="Abien",20,0))+IF(AR191&lt;20,10,0))*IF(Z191=1,1,IF(AC191=2,0.95,IF(AC191=3,0.9,0.85)))</f>
        <v>130</v>
      </c>
      <c r="AT191" s="1" t="n">
        <f aca="false">RANK(AS191,AS$2:AS$437,0)</f>
        <v>384</v>
      </c>
      <c r="AU191" s="1" t="e">
        <f aca="false">IF(O191="Première Session",100+Q191,Q191)</f>
        <v>#VALUE!</v>
      </c>
    </row>
    <row r="192" customFormat="false" ht="12.8" hidden="false" customHeight="false" outlineLevel="0" collapsed="false">
      <c r="A192" s="1" t="s">
        <v>1922</v>
      </c>
      <c r="B192" s="1" t="s">
        <v>1923</v>
      </c>
      <c r="C192" s="1" t="s">
        <v>1924</v>
      </c>
      <c r="D192" s="1" t="s">
        <v>912</v>
      </c>
      <c r="E192" s="2" t="n">
        <v>36483</v>
      </c>
      <c r="F192" s="1" t="s">
        <v>1925</v>
      </c>
      <c r="G192" s="1" t="s">
        <v>52</v>
      </c>
      <c r="H192" s="1" t="s">
        <v>53</v>
      </c>
      <c r="I192" s="1" t="s">
        <v>54</v>
      </c>
      <c r="J192" s="1" t="s">
        <v>182</v>
      </c>
      <c r="K192" s="1" t="s">
        <v>1926</v>
      </c>
      <c r="L192" s="1" t="s">
        <v>1927</v>
      </c>
      <c r="M192" s="1" t="n">
        <v>771469953</v>
      </c>
      <c r="N192" s="1" t="n">
        <v>10</v>
      </c>
      <c r="O192" s="1" t="s">
        <v>58</v>
      </c>
      <c r="P192" s="1" t="s">
        <v>59</v>
      </c>
      <c r="Q192" s="1" t="s">
        <v>1928</v>
      </c>
      <c r="R192" s="1" t="s">
        <v>61</v>
      </c>
      <c r="S192" s="1" t="n">
        <v>2018</v>
      </c>
      <c r="T192" s="1" t="s">
        <v>62</v>
      </c>
      <c r="U192" s="1" t="s">
        <v>1929</v>
      </c>
      <c r="V192" s="1" t="s">
        <v>64</v>
      </c>
      <c r="W192" s="1" t="s">
        <v>444</v>
      </c>
      <c r="X192" s="1" t="s">
        <v>1930</v>
      </c>
      <c r="Y192" s="1" t="s">
        <v>1929</v>
      </c>
      <c r="Z192" s="1" t="n">
        <v>1</v>
      </c>
      <c r="AA192" s="1" t="s">
        <v>67</v>
      </c>
      <c r="AB192" s="1" t="s">
        <v>68</v>
      </c>
      <c r="AC192" s="1" t="n">
        <v>2</v>
      </c>
      <c r="AD192" s="1" t="n">
        <v>1999</v>
      </c>
      <c r="AE192" s="1" t="s">
        <v>1931</v>
      </c>
      <c r="AF192" s="1" t="s">
        <v>1238</v>
      </c>
      <c r="AG192" s="1" t="s">
        <v>1932</v>
      </c>
      <c r="AH192" s="1" t="s">
        <v>1161</v>
      </c>
      <c r="AI192" s="1" t="n">
        <v>8</v>
      </c>
      <c r="AJ192" s="1" t="n">
        <v>9</v>
      </c>
      <c r="AK192" s="1" t="n">
        <v>9</v>
      </c>
      <c r="AL192" s="1" t="n">
        <v>5</v>
      </c>
      <c r="AM192" s="1" t="n">
        <v>4</v>
      </c>
      <c r="AN192" s="1" t="n">
        <v>215</v>
      </c>
      <c r="AO192" s="1" t="s">
        <v>1933</v>
      </c>
      <c r="AP192" s="1" t="n">
        <v>10</v>
      </c>
      <c r="AQ192" s="1" t="s">
        <v>1092</v>
      </c>
      <c r="AR192" s="1" t="n">
        <f aca="false">DATEDIF(E192,"31/12/2018","y")</f>
        <v>19</v>
      </c>
      <c r="AS192" s="1" t="n">
        <f aca="false">(AI192*6+AJ192*9+IF(AA192="Bien",30,IF(AA192="Abien",20,0))+IF(AR192&lt;20,10,0))*IF(Z192=1,1,IF(AC192=2,0.95,IF(AC192=3,0.9,0.85)))</f>
        <v>139</v>
      </c>
      <c r="AT192" s="1" t="n">
        <f aca="false">RANK(AS192,AS$2:AS$437,0)</f>
        <v>343</v>
      </c>
      <c r="AU192" s="1" t="str">
        <f aca="false">IF(O192="Première Session",100+Q192,Q192)</f>
        <v>03.89</v>
      </c>
    </row>
    <row r="193" customFormat="false" ht="12.8" hidden="false" customHeight="false" outlineLevel="0" collapsed="false">
      <c r="A193" s="1" t="s">
        <v>1934</v>
      </c>
      <c r="B193" s="1" t="s">
        <v>1935</v>
      </c>
      <c r="C193" s="1" t="s">
        <v>1924</v>
      </c>
      <c r="D193" s="1" t="s">
        <v>135</v>
      </c>
      <c r="E193" s="2" t="n">
        <v>36332</v>
      </c>
      <c r="F193" s="1" t="s">
        <v>746</v>
      </c>
      <c r="G193" s="1" t="s">
        <v>52</v>
      </c>
      <c r="H193" s="1" t="s">
        <v>53</v>
      </c>
      <c r="I193" s="1" t="s">
        <v>54</v>
      </c>
      <c r="J193" s="1" t="s">
        <v>55</v>
      </c>
      <c r="K193" s="1" t="s">
        <v>1936</v>
      </c>
      <c r="L193" s="1" t="s">
        <v>1937</v>
      </c>
      <c r="M193" s="1" t="n">
        <v>772664355</v>
      </c>
      <c r="N193" s="1" t="n">
        <v>17</v>
      </c>
      <c r="O193" s="1" t="s">
        <v>58</v>
      </c>
      <c r="P193" s="1" t="s">
        <v>59</v>
      </c>
      <c r="Q193" s="1" t="s">
        <v>1938</v>
      </c>
      <c r="R193" s="1" t="s">
        <v>61</v>
      </c>
      <c r="S193" s="1" t="n">
        <v>2018</v>
      </c>
      <c r="T193" s="1" t="s">
        <v>294</v>
      </c>
      <c r="U193" s="1" t="s">
        <v>1541</v>
      </c>
      <c r="V193" s="1" t="s">
        <v>64</v>
      </c>
      <c r="W193" s="1" t="s">
        <v>444</v>
      </c>
      <c r="X193" s="1" t="s">
        <v>1542</v>
      </c>
      <c r="Y193" s="1" t="s">
        <v>1541</v>
      </c>
      <c r="Z193" s="1" t="n">
        <v>1</v>
      </c>
      <c r="AA193" s="1" t="s">
        <v>67</v>
      </c>
      <c r="AB193" s="1" t="s">
        <v>68</v>
      </c>
      <c r="AC193" s="1" t="n">
        <v>2</v>
      </c>
      <c r="AD193" s="1" t="n">
        <v>1999</v>
      </c>
      <c r="AE193" s="1" t="s">
        <v>1238</v>
      </c>
      <c r="AF193" s="1" t="s">
        <v>1184</v>
      </c>
      <c r="AG193" s="1" t="s">
        <v>75</v>
      </c>
      <c r="AH193" s="1" t="s">
        <v>1939</v>
      </c>
      <c r="AI193" s="1" t="n">
        <v>9</v>
      </c>
      <c r="AJ193" s="1" t="n">
        <v>7</v>
      </c>
      <c r="AK193" s="1" t="n">
        <v>12</v>
      </c>
      <c r="AL193" s="1" t="n">
        <v>6</v>
      </c>
      <c r="AM193" s="1" t="n">
        <v>11</v>
      </c>
      <c r="AN193" s="1" t="n">
        <v>245</v>
      </c>
      <c r="AO193" s="1" t="s">
        <v>1940</v>
      </c>
      <c r="AP193" s="1" t="s">
        <v>840</v>
      </c>
      <c r="AQ193" s="1" t="s">
        <v>190</v>
      </c>
      <c r="AR193" s="1" t="n">
        <f aca="false">DATEDIF(E193,"31/12/2018","y")</f>
        <v>19</v>
      </c>
      <c r="AS193" s="1" t="n">
        <f aca="false">(AI193*6+AJ193*9+IF(AA193="Bien",30,IF(AA193="Abien",20,0))+IF(AR193&lt;20,10,0))*IF(Z193=1,1,IF(AC193=2,0.95,IF(AC193=3,0.9,0.85)))</f>
        <v>127</v>
      </c>
      <c r="AT193" s="1" t="n">
        <f aca="false">RANK(AS193,AS$2:AS$437,0)</f>
        <v>395</v>
      </c>
      <c r="AU193" s="1" t="str">
        <f aca="false">IF(O193="Première Session",100+Q193,Q193)</f>
        <v>06.88</v>
      </c>
    </row>
    <row r="194" customFormat="false" ht="12.8" hidden="false" customHeight="false" outlineLevel="0" collapsed="false">
      <c r="A194" s="1" t="s">
        <v>1941</v>
      </c>
      <c r="B194" s="1" t="s">
        <v>1942</v>
      </c>
      <c r="C194" s="1" t="s">
        <v>1924</v>
      </c>
      <c r="D194" s="1" t="s">
        <v>1943</v>
      </c>
      <c r="E194" s="2" t="n">
        <v>36172</v>
      </c>
      <c r="F194" s="1" t="s">
        <v>80</v>
      </c>
      <c r="G194" s="1" t="s">
        <v>81</v>
      </c>
      <c r="H194" s="1" t="s">
        <v>53</v>
      </c>
      <c r="I194" s="1" t="s">
        <v>54</v>
      </c>
      <c r="J194" s="1" t="s">
        <v>55</v>
      </c>
      <c r="K194" s="1" t="s">
        <v>1944</v>
      </c>
      <c r="L194" s="1" t="s">
        <v>1945</v>
      </c>
      <c r="M194" s="1" t="n">
        <v>778366640</v>
      </c>
      <c r="N194" s="1" t="n">
        <v>20</v>
      </c>
      <c r="O194" s="1" t="s">
        <v>58</v>
      </c>
      <c r="P194" s="1" t="s">
        <v>59</v>
      </c>
      <c r="Q194" s="1" t="s">
        <v>1946</v>
      </c>
      <c r="R194" s="1" t="s">
        <v>61</v>
      </c>
      <c r="S194" s="1" t="n">
        <v>2018</v>
      </c>
      <c r="T194" s="1" t="s">
        <v>62</v>
      </c>
      <c r="U194" s="1" t="s">
        <v>553</v>
      </c>
      <c r="V194" s="1" t="s">
        <v>64</v>
      </c>
      <c r="W194" s="1" t="s">
        <v>65</v>
      </c>
      <c r="X194" s="1" t="s">
        <v>621</v>
      </c>
      <c r="Y194" s="1" t="s">
        <v>1947</v>
      </c>
      <c r="Z194" s="1" t="n">
        <v>1</v>
      </c>
      <c r="AA194" s="1" t="s">
        <v>67</v>
      </c>
      <c r="AB194" s="1" t="s">
        <v>68</v>
      </c>
      <c r="AC194" s="1" t="n">
        <v>2</v>
      </c>
      <c r="AD194" s="1" t="n">
        <v>1999</v>
      </c>
      <c r="AE194" s="1" t="s">
        <v>1948</v>
      </c>
      <c r="AF194" s="1" t="s">
        <v>300</v>
      </c>
      <c r="AG194" s="1" t="s">
        <v>205</v>
      </c>
      <c r="AH194" s="1" t="s">
        <v>929</v>
      </c>
      <c r="AI194" s="1" t="n">
        <v>8</v>
      </c>
      <c r="AJ194" s="1" t="n">
        <v>9</v>
      </c>
      <c r="AK194" s="1" t="n">
        <v>12</v>
      </c>
      <c r="AL194" s="1" t="n">
        <v>11</v>
      </c>
      <c r="AM194" s="1" t="n">
        <v>8</v>
      </c>
      <c r="AN194" s="1" t="n">
        <v>232</v>
      </c>
      <c r="AO194" s="1" t="s">
        <v>131</v>
      </c>
      <c r="AP194" s="1" t="s">
        <v>674</v>
      </c>
      <c r="AQ194" s="1" t="s">
        <v>161</v>
      </c>
      <c r="AR194" s="1" t="n">
        <f aca="false">DATEDIF(E194,"31/12/2018","y")</f>
        <v>19</v>
      </c>
      <c r="AS194" s="1" t="n">
        <f aca="false">(AI194*6+AJ194*9+IF(AA194="Bien",30,IF(AA194="Abien",20,0))+IF(AR194&lt;20,10,0))*IF(Z194=1,1,IF(AC194=2,0.95,IF(AC194=3,0.9,0.85)))</f>
        <v>139</v>
      </c>
      <c r="AT194" s="1" t="n">
        <f aca="false">RANK(AS194,AS$2:AS$437,0)</f>
        <v>343</v>
      </c>
      <c r="AU194" s="1" t="str">
        <f aca="false">IF(O194="Première Session",100+Q194,Q194)</f>
        <v>07.05</v>
      </c>
    </row>
    <row r="195" customFormat="false" ht="12.8" hidden="false" customHeight="false" outlineLevel="0" collapsed="false">
      <c r="A195" s="1" t="s">
        <v>1949</v>
      </c>
      <c r="B195" s="1" t="s">
        <v>1950</v>
      </c>
      <c r="C195" s="1" t="s">
        <v>1924</v>
      </c>
      <c r="D195" s="1" t="s">
        <v>1951</v>
      </c>
      <c r="E195" s="2" t="n">
        <v>36237</v>
      </c>
      <c r="F195" s="1" t="s">
        <v>1952</v>
      </c>
      <c r="G195" s="1" t="s">
        <v>81</v>
      </c>
      <c r="H195" s="1" t="s">
        <v>53</v>
      </c>
      <c r="I195" s="1" t="s">
        <v>54</v>
      </c>
      <c r="J195" s="1" t="s">
        <v>595</v>
      </c>
      <c r="K195" s="1" t="s">
        <v>1953</v>
      </c>
      <c r="L195" s="1" t="s">
        <v>1954</v>
      </c>
      <c r="M195" s="1" t="n">
        <v>782259334</v>
      </c>
      <c r="N195" s="1" t="n">
        <v>60</v>
      </c>
      <c r="O195" s="1" t="s">
        <v>200</v>
      </c>
      <c r="P195" s="1" t="s">
        <v>102</v>
      </c>
      <c r="Q195" s="1" t="s">
        <v>1955</v>
      </c>
      <c r="R195" s="1" t="s">
        <v>104</v>
      </c>
      <c r="S195" s="1" t="n">
        <v>2018</v>
      </c>
      <c r="T195" s="1" t="s">
        <v>294</v>
      </c>
      <c r="U195" s="1" t="s">
        <v>1852</v>
      </c>
      <c r="V195" s="1" t="s">
        <v>64</v>
      </c>
      <c r="W195" s="1" t="s">
        <v>172</v>
      </c>
      <c r="X195" s="1" t="s">
        <v>1853</v>
      </c>
      <c r="Y195" s="1" t="s">
        <v>1852</v>
      </c>
      <c r="Z195" s="1" t="n">
        <v>1</v>
      </c>
      <c r="AA195" s="1" t="s">
        <v>67</v>
      </c>
      <c r="AB195" s="1" t="s">
        <v>68</v>
      </c>
      <c r="AC195" s="1" t="n">
        <v>1</v>
      </c>
      <c r="AD195" s="1" t="n">
        <v>2006</v>
      </c>
      <c r="AE195" s="1" t="s">
        <v>1094</v>
      </c>
      <c r="AF195" s="1" t="s">
        <v>271</v>
      </c>
      <c r="AG195" s="1" t="s">
        <v>1956</v>
      </c>
      <c r="AH195" s="1" t="s">
        <v>793</v>
      </c>
      <c r="AI195" s="1" t="n">
        <v>10</v>
      </c>
      <c r="AJ195" s="1" t="n">
        <v>11</v>
      </c>
      <c r="AK195" s="1" t="n">
        <v>12</v>
      </c>
      <c r="AL195" s="1" t="n">
        <v>6</v>
      </c>
      <c r="AM195" s="1" t="n">
        <v>7</v>
      </c>
      <c r="AN195" s="1" t="n">
        <v>270</v>
      </c>
      <c r="AO195" s="1" t="n">
        <v>10</v>
      </c>
      <c r="AP195" s="1" t="n">
        <v>10</v>
      </c>
      <c r="AQ195" s="1" t="s">
        <v>271</v>
      </c>
      <c r="AR195" s="1" t="n">
        <f aca="false">DATEDIF(E195,"31/12/2018","y")</f>
        <v>19</v>
      </c>
      <c r="AS195" s="1" t="n">
        <f aca="false">(AI195*6+AJ195*9+IF(AA195="Bien",30,IF(AA195="Abien",20,0))+IF(AR195&lt;20,10,0))*IF(Z195=1,1,IF(AC195=2,0.95,IF(AC195=3,0.9,0.85)))</f>
        <v>169</v>
      </c>
      <c r="AT195" s="1" t="n">
        <f aca="false">RANK(AS195,AS$2:AS$437,0)</f>
        <v>193</v>
      </c>
      <c r="AU195" s="1" t="e">
        <f aca="false">IF(O195="Première Session",100+Q195,Q195)</f>
        <v>#VALUE!</v>
      </c>
    </row>
    <row r="196" customFormat="false" ht="12.8" hidden="false" customHeight="false" outlineLevel="0" collapsed="false">
      <c r="A196" s="1" t="s">
        <v>1957</v>
      </c>
      <c r="B196" s="1" t="s">
        <v>1958</v>
      </c>
      <c r="C196" s="1" t="s">
        <v>1924</v>
      </c>
      <c r="D196" s="1" t="s">
        <v>1504</v>
      </c>
      <c r="E196" s="2" t="n">
        <v>36837</v>
      </c>
      <c r="F196" s="1" t="s">
        <v>1959</v>
      </c>
      <c r="G196" s="1" t="s">
        <v>81</v>
      </c>
      <c r="H196" s="1" t="s">
        <v>53</v>
      </c>
      <c r="I196" s="1" t="s">
        <v>54</v>
      </c>
      <c r="J196" s="1" t="s">
        <v>182</v>
      </c>
      <c r="K196" s="1" t="s">
        <v>1960</v>
      </c>
      <c r="L196" s="1" t="s">
        <v>1961</v>
      </c>
      <c r="M196" s="1" t="n">
        <v>785206342</v>
      </c>
      <c r="N196" s="1" t="n">
        <v>60</v>
      </c>
      <c r="O196" s="1" t="s">
        <v>200</v>
      </c>
      <c r="P196" s="1" t="s">
        <v>102</v>
      </c>
      <c r="Q196" s="1" t="s">
        <v>1962</v>
      </c>
      <c r="R196" s="1" t="s">
        <v>104</v>
      </c>
      <c r="S196" s="1" t="n">
        <v>2018</v>
      </c>
      <c r="T196" s="1" t="s">
        <v>294</v>
      </c>
      <c r="U196" s="1" t="s">
        <v>443</v>
      </c>
      <c r="V196" s="1" t="s">
        <v>64</v>
      </c>
      <c r="W196" s="1" t="s">
        <v>444</v>
      </c>
      <c r="X196" s="1" t="s">
        <v>445</v>
      </c>
      <c r="Y196" s="1" t="s">
        <v>443</v>
      </c>
      <c r="Z196" s="1" t="n">
        <v>1</v>
      </c>
      <c r="AA196" s="1" t="s">
        <v>67</v>
      </c>
      <c r="AB196" s="1" t="s">
        <v>68</v>
      </c>
      <c r="AC196" s="1" t="n">
        <v>2</v>
      </c>
      <c r="AD196" s="1" t="n">
        <v>2000</v>
      </c>
      <c r="AE196" s="1" t="s">
        <v>530</v>
      </c>
      <c r="AF196" s="1" t="s">
        <v>1963</v>
      </c>
      <c r="AG196" s="1" t="s">
        <v>928</v>
      </c>
      <c r="AH196" s="1" t="s">
        <v>299</v>
      </c>
      <c r="AI196" s="1" t="n">
        <v>6</v>
      </c>
      <c r="AJ196" s="1" t="n">
        <v>7</v>
      </c>
      <c r="AK196" s="1" t="n">
        <v>9</v>
      </c>
      <c r="AL196" s="1" t="n">
        <v>7</v>
      </c>
      <c r="AM196" s="1" t="n">
        <v>12</v>
      </c>
      <c r="AN196" s="1" t="n">
        <v>216</v>
      </c>
      <c r="AO196" s="1" t="n">
        <v>8</v>
      </c>
      <c r="AP196" s="1" t="s">
        <v>110</v>
      </c>
      <c r="AQ196" s="1" t="s">
        <v>190</v>
      </c>
      <c r="AR196" s="1" t="n">
        <f aca="false">DATEDIF(E196,"31/12/2018","y")</f>
        <v>18</v>
      </c>
      <c r="AS196" s="1" t="n">
        <f aca="false">(AI196*6+AJ196*9+IF(AA196="Bien",30,IF(AA196="Abien",20,0))+IF(AR196&lt;20,10,0))*IF(Z196=1,1,IF(AC196=2,0.95,IF(AC196=3,0.9,0.85)))</f>
        <v>109</v>
      </c>
      <c r="AT196" s="1" t="n">
        <f aca="false">RANK(AS196,AS$2:AS$437,0)</f>
        <v>429</v>
      </c>
      <c r="AU196" s="1" t="e">
        <f aca="false">IF(O196="Première Session",100+Q196,Q196)</f>
        <v>#VALUE!</v>
      </c>
    </row>
    <row r="197" customFormat="false" ht="12.8" hidden="false" customHeight="false" outlineLevel="0" collapsed="false">
      <c r="A197" s="1" t="s">
        <v>1964</v>
      </c>
      <c r="B197" s="1" t="s">
        <v>1965</v>
      </c>
      <c r="C197" s="1" t="s">
        <v>1924</v>
      </c>
      <c r="D197" s="1" t="s">
        <v>1966</v>
      </c>
      <c r="E197" s="2" t="n">
        <v>35297</v>
      </c>
      <c r="F197" s="1" t="s">
        <v>585</v>
      </c>
      <c r="G197" s="1" t="s">
        <v>81</v>
      </c>
      <c r="H197" s="1" t="s">
        <v>53</v>
      </c>
      <c r="I197" s="1" t="s">
        <v>54</v>
      </c>
      <c r="J197" s="1" t="s">
        <v>337</v>
      </c>
      <c r="K197" s="1" t="s">
        <v>1967</v>
      </c>
      <c r="L197" s="1" t="s">
        <v>1968</v>
      </c>
      <c r="M197" s="1" t="n">
        <v>772834192</v>
      </c>
      <c r="N197" s="1" t="n">
        <v>60</v>
      </c>
      <c r="O197" s="1" t="s">
        <v>58</v>
      </c>
      <c r="P197" s="1" t="s">
        <v>102</v>
      </c>
      <c r="Q197" s="1" t="s">
        <v>943</v>
      </c>
      <c r="R197" s="1" t="s">
        <v>104</v>
      </c>
      <c r="S197" s="1" t="n">
        <v>2017</v>
      </c>
      <c r="T197" s="1" t="s">
        <v>62</v>
      </c>
      <c r="U197" s="1" t="s">
        <v>584</v>
      </c>
      <c r="V197" s="1" t="s">
        <v>64</v>
      </c>
      <c r="W197" s="1" t="s">
        <v>342</v>
      </c>
      <c r="X197" s="1" t="s">
        <v>585</v>
      </c>
      <c r="Y197" s="1" t="s">
        <v>586</v>
      </c>
      <c r="Z197" s="1" t="n">
        <v>1</v>
      </c>
      <c r="AA197" s="1" t="s">
        <v>89</v>
      </c>
      <c r="AB197" s="1" t="s">
        <v>68</v>
      </c>
      <c r="AC197" s="1" t="n">
        <v>1</v>
      </c>
      <c r="AD197" s="1" t="n">
        <v>2008</v>
      </c>
      <c r="AE197" s="1" t="s">
        <v>1969</v>
      </c>
      <c r="AF197" s="1" t="s">
        <v>346</v>
      </c>
      <c r="AG197" s="1" t="s">
        <v>132</v>
      </c>
      <c r="AH197" s="1" t="s">
        <v>1716</v>
      </c>
      <c r="AI197" s="1" t="n">
        <v>12</v>
      </c>
      <c r="AJ197" s="1" t="n">
        <v>13</v>
      </c>
      <c r="AK197" s="1" t="n">
        <v>10</v>
      </c>
      <c r="AL197" s="1" t="n">
        <v>10</v>
      </c>
      <c r="AM197" s="1" t="n">
        <v>12</v>
      </c>
      <c r="AN197" s="1" t="n">
        <v>312</v>
      </c>
      <c r="AO197" s="1" t="n">
        <v>12</v>
      </c>
      <c r="AP197" s="1" t="n">
        <v>12</v>
      </c>
      <c r="AQ197" s="1" t="s">
        <v>485</v>
      </c>
      <c r="AR197" s="1" t="n">
        <f aca="false">DATEDIF(E197,"31/12/2018","y")</f>
        <v>22</v>
      </c>
      <c r="AS197" s="1" t="n">
        <f aca="false">(AI197*6+AJ197*9+IF(AA197="Bien",30,IF(AA197="Abien",20,0))+IF(AR197&lt;20,10,0))*IF(Z197=1,1,IF(AC197=2,0.95,IF(AC197=3,0.9,0.85)))</f>
        <v>209</v>
      </c>
      <c r="AT197" s="1" t="n">
        <f aca="false">RANK(AS197,AS$2:AS$437,0)</f>
        <v>75</v>
      </c>
      <c r="AU197" s="1" t="str">
        <f aca="false">IF(O197="Première Session",100+Q197,Q197)</f>
        <v>10.74</v>
      </c>
    </row>
    <row r="198" customFormat="false" ht="12.8" hidden="false" customHeight="false" outlineLevel="0" collapsed="false">
      <c r="A198" s="1" t="s">
        <v>1970</v>
      </c>
      <c r="B198" s="1" t="s">
        <v>1971</v>
      </c>
      <c r="C198" s="1" t="s">
        <v>1924</v>
      </c>
      <c r="D198" s="1" t="s">
        <v>1972</v>
      </c>
      <c r="E198" s="2" t="n">
        <v>35951</v>
      </c>
      <c r="F198" s="1" t="s">
        <v>1868</v>
      </c>
      <c r="G198" s="1" t="s">
        <v>81</v>
      </c>
      <c r="H198" s="1" t="s">
        <v>53</v>
      </c>
      <c r="I198" s="1" t="s">
        <v>54</v>
      </c>
      <c r="J198" s="1" t="s">
        <v>337</v>
      </c>
      <c r="K198" s="1" t="s">
        <v>1973</v>
      </c>
      <c r="L198" s="1" t="s">
        <v>1974</v>
      </c>
      <c r="M198" s="1" t="n">
        <v>766783993</v>
      </c>
      <c r="N198" s="1" t="n">
        <v>44</v>
      </c>
      <c r="O198" s="1" t="s">
        <v>58</v>
      </c>
      <c r="P198" s="1" t="s">
        <v>59</v>
      </c>
      <c r="Q198" s="1" t="s">
        <v>1975</v>
      </c>
      <c r="R198" s="1" t="s">
        <v>123</v>
      </c>
      <c r="S198" s="1" t="n">
        <v>2018</v>
      </c>
      <c r="T198" s="1" t="s">
        <v>62</v>
      </c>
      <c r="U198" s="1" t="s">
        <v>1976</v>
      </c>
      <c r="V198" s="1" t="s">
        <v>64</v>
      </c>
      <c r="W198" s="1" t="s">
        <v>342</v>
      </c>
      <c r="X198" s="1" t="s">
        <v>1977</v>
      </c>
      <c r="Y198" s="1" t="s">
        <v>1976</v>
      </c>
      <c r="Z198" s="1" t="n">
        <v>1</v>
      </c>
      <c r="AA198" s="1" t="s">
        <v>67</v>
      </c>
      <c r="AB198" s="1" t="s">
        <v>68</v>
      </c>
      <c r="AC198" s="1" t="n">
        <v>1</v>
      </c>
      <c r="AD198" s="1" t="n">
        <v>2010</v>
      </c>
      <c r="AE198" s="1" t="s">
        <v>375</v>
      </c>
      <c r="AF198" s="1" t="s">
        <v>974</v>
      </c>
      <c r="AG198" s="1" t="s">
        <v>405</v>
      </c>
      <c r="AH198" s="1" t="s">
        <v>91</v>
      </c>
      <c r="AI198" s="1" t="n">
        <v>13</v>
      </c>
      <c r="AJ198" s="1" t="n">
        <v>9</v>
      </c>
      <c r="AK198" s="1" t="n">
        <v>10</v>
      </c>
      <c r="AL198" s="1" t="n">
        <v>9</v>
      </c>
      <c r="AM198" s="1" t="n">
        <v>5</v>
      </c>
      <c r="AN198" s="1" t="n">
        <v>260</v>
      </c>
      <c r="AO198" s="1" t="n">
        <v>10</v>
      </c>
      <c r="AP198" s="1" t="n">
        <v>10</v>
      </c>
      <c r="AQ198" s="1" t="s">
        <v>820</v>
      </c>
      <c r="AR198" s="1" t="n">
        <f aca="false">DATEDIF(E198,"31/12/2018","y")</f>
        <v>20</v>
      </c>
      <c r="AS198" s="1" t="n">
        <f aca="false">(AI198*6+AJ198*9+IF(AA198="Bien",30,IF(AA198="Abien",20,0))+IF(AR198&lt;20,10,0))*IF(Z198=1,1,IF(AC198=2,0.95,IF(AC198=3,0.9,0.85)))</f>
        <v>159</v>
      </c>
      <c r="AT198" s="1" t="n">
        <f aca="false">RANK(AS198,AS$2:AS$437,0)</f>
        <v>244</v>
      </c>
      <c r="AU198" s="1" t="str">
        <f aca="false">IF(O198="Première Session",100+Q198,Q198)</f>
        <v>07.82</v>
      </c>
    </row>
    <row r="199" customFormat="false" ht="12.8" hidden="false" customHeight="false" outlineLevel="0" collapsed="false">
      <c r="A199" s="1" t="s">
        <v>1978</v>
      </c>
      <c r="B199" s="1" t="s">
        <v>1979</v>
      </c>
      <c r="C199" s="1" t="s">
        <v>1924</v>
      </c>
      <c r="D199" s="1" t="s">
        <v>1833</v>
      </c>
      <c r="E199" s="2" t="n">
        <v>36373</v>
      </c>
      <c r="F199" s="1" t="s">
        <v>1980</v>
      </c>
      <c r="G199" s="1" t="s">
        <v>81</v>
      </c>
      <c r="H199" s="1" t="s">
        <v>53</v>
      </c>
      <c r="I199" s="1" t="s">
        <v>54</v>
      </c>
      <c r="J199" s="1" t="s">
        <v>337</v>
      </c>
      <c r="K199" s="1" t="s">
        <v>1981</v>
      </c>
      <c r="L199" s="1" t="s">
        <v>1982</v>
      </c>
      <c r="M199" s="1" t="n">
        <v>768676822</v>
      </c>
      <c r="N199" s="1" t="n">
        <v>60</v>
      </c>
      <c r="O199" s="1" t="s">
        <v>200</v>
      </c>
      <c r="P199" s="1" t="s">
        <v>102</v>
      </c>
      <c r="Q199" s="1" t="s">
        <v>158</v>
      </c>
      <c r="R199" s="1" t="s">
        <v>104</v>
      </c>
      <c r="S199" s="1" t="n">
        <v>2018</v>
      </c>
      <c r="T199" s="1" t="s">
        <v>294</v>
      </c>
      <c r="U199" s="1" t="s">
        <v>1983</v>
      </c>
      <c r="V199" s="1" t="s">
        <v>64</v>
      </c>
      <c r="W199" s="1" t="s">
        <v>342</v>
      </c>
      <c r="X199" s="1" t="s">
        <v>1984</v>
      </c>
      <c r="Y199" s="1" t="s">
        <v>1985</v>
      </c>
      <c r="Z199" s="1" t="n">
        <v>1</v>
      </c>
      <c r="AA199" s="1" t="s">
        <v>67</v>
      </c>
      <c r="AB199" s="1" t="s">
        <v>68</v>
      </c>
      <c r="AC199" s="1" t="n">
        <v>2</v>
      </c>
      <c r="AD199" s="1" t="n">
        <v>2007</v>
      </c>
      <c r="AE199" s="1" t="s">
        <v>1986</v>
      </c>
      <c r="AF199" s="1" t="s">
        <v>1490</v>
      </c>
      <c r="AG199" s="1" t="s">
        <v>1153</v>
      </c>
      <c r="AH199" s="1" t="s">
        <v>113</v>
      </c>
      <c r="AI199" s="1" t="n">
        <v>10</v>
      </c>
      <c r="AJ199" s="1" t="n">
        <v>8</v>
      </c>
      <c r="AK199" s="1" t="n">
        <v>10</v>
      </c>
      <c r="AL199" s="1" t="n">
        <v>9</v>
      </c>
      <c r="AM199" s="1" t="n">
        <v>7</v>
      </c>
      <c r="AN199" s="1" t="n">
        <v>237</v>
      </c>
      <c r="AO199" s="1" t="s">
        <v>1987</v>
      </c>
      <c r="AP199" s="1" t="s">
        <v>1204</v>
      </c>
      <c r="AQ199" s="1" t="n">
        <v>14</v>
      </c>
      <c r="AR199" s="1" t="n">
        <f aca="false">DATEDIF(E199,"31/12/2018","y")</f>
        <v>19</v>
      </c>
      <c r="AS199" s="1" t="n">
        <f aca="false">(AI199*6+AJ199*9+IF(AA199="Bien",30,IF(AA199="Abien",20,0))+IF(AR199&lt;20,10,0))*IF(Z199=1,1,IF(AC199=2,0.95,IF(AC199=3,0.9,0.85)))</f>
        <v>142</v>
      </c>
      <c r="AT199" s="1" t="n">
        <f aca="false">RANK(AS199,AS$2:AS$437,0)</f>
        <v>329</v>
      </c>
      <c r="AU199" s="1" t="e">
        <f aca="false">IF(O199="Première Session",100+Q199,Q199)</f>
        <v>#VALUE!</v>
      </c>
    </row>
    <row r="200" customFormat="false" ht="12.8" hidden="false" customHeight="false" outlineLevel="0" collapsed="false">
      <c r="A200" s="1" t="s">
        <v>1988</v>
      </c>
      <c r="B200" s="1" t="s">
        <v>1989</v>
      </c>
      <c r="C200" s="1" t="s">
        <v>1924</v>
      </c>
      <c r="D200" s="1" t="s">
        <v>1990</v>
      </c>
      <c r="E200" s="2" t="n">
        <v>36275</v>
      </c>
      <c r="F200" s="1" t="s">
        <v>80</v>
      </c>
      <c r="G200" s="1" t="s">
        <v>81</v>
      </c>
      <c r="H200" s="1" t="s">
        <v>53</v>
      </c>
      <c r="I200" s="1" t="s">
        <v>54</v>
      </c>
      <c r="J200" s="1" t="s">
        <v>55</v>
      </c>
      <c r="K200" s="1" t="s">
        <v>1991</v>
      </c>
      <c r="L200" s="1" t="s">
        <v>1992</v>
      </c>
      <c r="M200" s="1" t="n">
        <v>773037560</v>
      </c>
      <c r="N200" s="1" t="n">
        <v>60</v>
      </c>
      <c r="O200" s="1" t="s">
        <v>200</v>
      </c>
      <c r="P200" s="1" t="s">
        <v>102</v>
      </c>
      <c r="Q200" s="1" t="s">
        <v>817</v>
      </c>
      <c r="R200" s="1" t="s">
        <v>104</v>
      </c>
      <c r="S200" s="1" t="n">
        <v>2017</v>
      </c>
      <c r="T200" s="1" t="s">
        <v>62</v>
      </c>
      <c r="U200" s="1" t="s">
        <v>1993</v>
      </c>
      <c r="V200" s="1" t="s">
        <v>64</v>
      </c>
      <c r="W200" s="1" t="s">
        <v>65</v>
      </c>
      <c r="X200" s="1" t="s">
        <v>1994</v>
      </c>
      <c r="Y200" s="1" t="s">
        <v>1995</v>
      </c>
      <c r="Z200" s="1" t="n">
        <v>1</v>
      </c>
      <c r="AA200" s="1" t="s">
        <v>67</v>
      </c>
      <c r="AB200" s="1" t="s">
        <v>68</v>
      </c>
      <c r="AC200" s="1" t="n">
        <v>1</v>
      </c>
      <c r="AD200" s="1" t="n">
        <v>1999</v>
      </c>
      <c r="AE200" s="1" t="s">
        <v>1996</v>
      </c>
      <c r="AF200" s="1" t="s">
        <v>1997</v>
      </c>
      <c r="AG200" s="1" t="s">
        <v>363</v>
      </c>
      <c r="AH200" s="1" t="s">
        <v>544</v>
      </c>
      <c r="AI200" s="1" t="n">
        <v>15</v>
      </c>
      <c r="AJ200" s="1" t="n">
        <v>12</v>
      </c>
      <c r="AK200" s="1" t="n">
        <v>6</v>
      </c>
      <c r="AL200" s="1" t="n">
        <v>9</v>
      </c>
      <c r="AM200" s="1" t="n">
        <v>8</v>
      </c>
      <c r="AN200" s="1" t="n">
        <v>277</v>
      </c>
      <c r="AO200" s="1" t="s">
        <v>161</v>
      </c>
      <c r="AP200" s="1" t="s">
        <v>161</v>
      </c>
      <c r="AQ200" s="1" t="s">
        <v>403</v>
      </c>
      <c r="AR200" s="1" t="n">
        <f aca="false">DATEDIF(E200,"31/12/2018","y")</f>
        <v>19</v>
      </c>
      <c r="AS200" s="1" t="n">
        <f aca="false">(AI200*6+AJ200*9+IF(AA200="Bien",30,IF(AA200="Abien",20,0))+IF(AR200&lt;20,10,0))*IF(Z200=1,1,IF(AC200=2,0.95,IF(AC200=3,0.9,0.85)))</f>
        <v>208</v>
      </c>
      <c r="AT200" s="1" t="n">
        <f aca="false">RANK(AS200,AS$2:AS$437,0)</f>
        <v>77</v>
      </c>
      <c r="AU200" s="1" t="e">
        <f aca="false">IF(O200="Première Session",100+Q200,Q200)</f>
        <v>#VALUE!</v>
      </c>
    </row>
    <row r="201" customFormat="false" ht="12.8" hidden="false" customHeight="false" outlineLevel="0" collapsed="false">
      <c r="A201" s="1" t="s">
        <v>1998</v>
      </c>
      <c r="B201" s="1" t="s">
        <v>1999</v>
      </c>
      <c r="C201" s="1" t="s">
        <v>2000</v>
      </c>
      <c r="D201" s="1" t="s">
        <v>1289</v>
      </c>
      <c r="E201" s="2" t="n">
        <v>35993</v>
      </c>
      <c r="F201" s="1" t="s">
        <v>2001</v>
      </c>
      <c r="G201" s="1" t="s">
        <v>81</v>
      </c>
      <c r="H201" s="1" t="s">
        <v>53</v>
      </c>
      <c r="I201" s="1" t="s">
        <v>54</v>
      </c>
      <c r="J201" s="1" t="s">
        <v>182</v>
      </c>
      <c r="K201" s="1" t="s">
        <v>2002</v>
      </c>
      <c r="L201" s="1" t="s">
        <v>2003</v>
      </c>
      <c r="M201" s="1" t="n">
        <v>781887773</v>
      </c>
      <c r="N201" s="1" t="n">
        <v>60</v>
      </c>
      <c r="O201" s="1" t="s">
        <v>200</v>
      </c>
      <c r="P201" s="1" t="s">
        <v>382</v>
      </c>
      <c r="Q201" s="1" t="s">
        <v>143</v>
      </c>
      <c r="R201" s="1" t="s">
        <v>104</v>
      </c>
      <c r="S201" s="1" t="n">
        <v>2017</v>
      </c>
      <c r="T201" s="1" t="s">
        <v>62</v>
      </c>
      <c r="U201" s="1" t="s">
        <v>1862</v>
      </c>
      <c r="V201" s="1" t="s">
        <v>64</v>
      </c>
      <c r="W201" s="1" t="s">
        <v>444</v>
      </c>
      <c r="X201" s="1" t="s">
        <v>1863</v>
      </c>
      <c r="Y201" s="1" t="s">
        <v>1862</v>
      </c>
      <c r="Z201" s="1" t="n">
        <v>1</v>
      </c>
      <c r="AA201" s="1" t="s">
        <v>89</v>
      </c>
      <c r="AB201" s="1" t="s">
        <v>68</v>
      </c>
      <c r="AC201" s="1" t="n">
        <v>1</v>
      </c>
      <c r="AD201" s="1" t="n">
        <v>2008</v>
      </c>
      <c r="AE201" s="1" t="s">
        <v>93</v>
      </c>
      <c r="AF201" s="1" t="s">
        <v>1669</v>
      </c>
      <c r="AG201" s="1" t="s">
        <v>349</v>
      </c>
      <c r="AH201" s="1" t="s">
        <v>2004</v>
      </c>
      <c r="AI201" s="1" t="n">
        <v>17</v>
      </c>
      <c r="AJ201" s="1" t="n">
        <v>10</v>
      </c>
      <c r="AK201" s="1" t="n">
        <v>13</v>
      </c>
      <c r="AL201" s="1" t="n">
        <v>10</v>
      </c>
      <c r="AM201" s="1" t="n">
        <v>13</v>
      </c>
      <c r="AN201" s="1" t="n">
        <v>314</v>
      </c>
      <c r="AO201" s="1" t="s">
        <v>684</v>
      </c>
      <c r="AP201" s="1" t="s">
        <v>684</v>
      </c>
      <c r="AQ201" s="1" t="s">
        <v>634</v>
      </c>
      <c r="AR201" s="1" t="n">
        <f aca="false">DATEDIF(E201,"31/12/2018","y")</f>
        <v>20</v>
      </c>
      <c r="AS201" s="1" t="n">
        <f aca="false">(AI201*6+AJ201*9+IF(AA201="Bien",30,IF(AA201="Abien",20,0))+IF(AR201&lt;20,10,0))*IF(Z201=1,1,IF(AC201=2,0.95,IF(AC201=3,0.9,0.85)))</f>
        <v>212</v>
      </c>
      <c r="AT201" s="1" t="n">
        <f aca="false">RANK(AS201,AS$2:AS$437,0)</f>
        <v>69</v>
      </c>
      <c r="AU201" s="1" t="e">
        <f aca="false">IF(O201="Première Session",100+Q201,Q201)</f>
        <v>#VALUE!</v>
      </c>
    </row>
    <row r="202" customFormat="false" ht="12.8" hidden="false" customHeight="false" outlineLevel="0" collapsed="false">
      <c r="A202" s="1" t="s">
        <v>2005</v>
      </c>
      <c r="B202" s="1" t="s">
        <v>2006</v>
      </c>
      <c r="C202" s="1" t="s">
        <v>2000</v>
      </c>
      <c r="D202" s="1" t="s">
        <v>2007</v>
      </c>
      <c r="E202" s="2" t="n">
        <v>36577</v>
      </c>
      <c r="F202" s="1" t="s">
        <v>80</v>
      </c>
      <c r="G202" s="1" t="s">
        <v>81</v>
      </c>
      <c r="H202" s="1" t="s">
        <v>53</v>
      </c>
      <c r="I202" s="1" t="s">
        <v>54</v>
      </c>
      <c r="J202" s="1" t="s">
        <v>55</v>
      </c>
      <c r="K202" s="1" t="s">
        <v>2008</v>
      </c>
      <c r="L202" s="1" t="s">
        <v>2009</v>
      </c>
      <c r="M202" s="1" t="n">
        <v>773060366</v>
      </c>
      <c r="N202" s="1" t="n">
        <v>37</v>
      </c>
      <c r="O202" s="1" t="s">
        <v>58</v>
      </c>
      <c r="P202" s="1" t="s">
        <v>59</v>
      </c>
      <c r="Q202" s="1" t="s">
        <v>2010</v>
      </c>
      <c r="R202" s="1" t="s">
        <v>61</v>
      </c>
      <c r="S202" s="1" t="n">
        <v>2018</v>
      </c>
      <c r="T202" s="1" t="s">
        <v>294</v>
      </c>
      <c r="U202" s="1" t="s">
        <v>1338</v>
      </c>
      <c r="V202" s="1" t="s">
        <v>64</v>
      </c>
      <c r="W202" s="1" t="s">
        <v>86</v>
      </c>
      <c r="X202" s="1" t="s">
        <v>80</v>
      </c>
      <c r="Y202" s="1" t="s">
        <v>430</v>
      </c>
      <c r="Z202" s="1" t="n">
        <v>1</v>
      </c>
      <c r="AA202" s="1" t="s">
        <v>67</v>
      </c>
      <c r="AB202" s="1" t="s">
        <v>68</v>
      </c>
      <c r="AC202" s="1" t="n">
        <v>1</v>
      </c>
      <c r="AD202" s="1" t="n">
        <v>2000</v>
      </c>
      <c r="AE202" s="1" t="s">
        <v>2011</v>
      </c>
      <c r="AF202" s="1" t="s">
        <v>661</v>
      </c>
      <c r="AG202" s="1" t="s">
        <v>360</v>
      </c>
      <c r="AH202" s="1" t="s">
        <v>507</v>
      </c>
      <c r="AI202" s="1" t="n">
        <v>11</v>
      </c>
      <c r="AJ202" s="1" t="n">
        <v>9</v>
      </c>
      <c r="AK202" s="1" t="n">
        <v>8</v>
      </c>
      <c r="AL202" s="1" t="n">
        <v>8</v>
      </c>
      <c r="AM202" s="1" t="n">
        <v>14</v>
      </c>
      <c r="AN202" s="1" t="n">
        <v>276</v>
      </c>
      <c r="AO202" s="1" t="s">
        <v>738</v>
      </c>
      <c r="AP202" s="1" t="s">
        <v>738</v>
      </c>
      <c r="AQ202" s="1" t="n">
        <v>10</v>
      </c>
      <c r="AR202" s="1" t="n">
        <f aca="false">DATEDIF(E202,"31/12/2018","y")</f>
        <v>18</v>
      </c>
      <c r="AS202" s="1" t="n">
        <f aca="false">(AI202*6+AJ202*9+IF(AA202="Bien",30,IF(AA202="Abien",20,0))+IF(AR202&lt;20,10,0))*IF(Z202=1,1,IF(AC202=2,0.95,IF(AC202=3,0.9,0.85)))</f>
        <v>157</v>
      </c>
      <c r="AT202" s="1" t="n">
        <f aca="false">RANK(AS202,AS$2:AS$437,0)</f>
        <v>251</v>
      </c>
      <c r="AU202" s="1" t="str">
        <f aca="false">IF(O202="Première Session",100+Q202,Q202)</f>
        <v>07.78</v>
      </c>
    </row>
    <row r="203" customFormat="false" ht="12.8" hidden="false" customHeight="false" outlineLevel="0" collapsed="false">
      <c r="A203" s="1" t="s">
        <v>2012</v>
      </c>
      <c r="B203" s="1" t="s">
        <v>2013</v>
      </c>
      <c r="C203" s="1" t="s">
        <v>2014</v>
      </c>
      <c r="D203" s="1" t="s">
        <v>97</v>
      </c>
      <c r="E203" s="2" t="n">
        <v>34974</v>
      </c>
      <c r="F203" s="1" t="s">
        <v>690</v>
      </c>
      <c r="G203" s="1" t="s">
        <v>81</v>
      </c>
      <c r="H203" s="1" t="s">
        <v>53</v>
      </c>
      <c r="I203" s="1" t="s">
        <v>54</v>
      </c>
      <c r="J203" s="1" t="s">
        <v>55</v>
      </c>
      <c r="K203" s="1" t="s">
        <v>2015</v>
      </c>
      <c r="L203" s="1" t="s">
        <v>2016</v>
      </c>
      <c r="M203" s="1" t="n">
        <v>786037416</v>
      </c>
      <c r="N203" s="1" t="n">
        <v>60</v>
      </c>
      <c r="O203" s="1" t="s">
        <v>200</v>
      </c>
      <c r="P203" s="1" t="s">
        <v>102</v>
      </c>
      <c r="Q203" s="1" t="s">
        <v>908</v>
      </c>
      <c r="R203" s="1" t="s">
        <v>104</v>
      </c>
      <c r="S203" s="1" t="n">
        <v>2018</v>
      </c>
      <c r="T203" s="1" t="s">
        <v>294</v>
      </c>
      <c r="U203" s="1" t="s">
        <v>694</v>
      </c>
      <c r="V203" s="1" t="s">
        <v>64</v>
      </c>
      <c r="W203" s="1" t="s">
        <v>154</v>
      </c>
      <c r="X203" s="1" t="s">
        <v>690</v>
      </c>
      <c r="Y203" s="1" t="s">
        <v>694</v>
      </c>
      <c r="Z203" s="1" t="n">
        <v>1</v>
      </c>
      <c r="AA203" s="1" t="s">
        <v>67</v>
      </c>
      <c r="AB203" s="1" t="s">
        <v>68</v>
      </c>
      <c r="AC203" s="1" t="n">
        <v>2</v>
      </c>
      <c r="AD203" s="1" t="n">
        <v>1995</v>
      </c>
      <c r="AE203" s="1" t="s">
        <v>1844</v>
      </c>
      <c r="AF203" s="1" t="s">
        <v>1331</v>
      </c>
      <c r="AG203" s="1" t="s">
        <v>300</v>
      </c>
      <c r="AH203" s="1" t="s">
        <v>928</v>
      </c>
      <c r="AI203" s="1" t="n">
        <v>11</v>
      </c>
      <c r="AJ203" s="1" t="n">
        <v>8</v>
      </c>
      <c r="AK203" s="1" t="n">
        <v>8</v>
      </c>
      <c r="AL203" s="1" t="n">
        <v>5</v>
      </c>
      <c r="AM203" s="1" t="n">
        <v>6</v>
      </c>
      <c r="AN203" s="1" t="n">
        <v>230</v>
      </c>
      <c r="AO203" s="1" t="s">
        <v>2017</v>
      </c>
      <c r="AP203" s="1" t="s">
        <v>75</v>
      </c>
      <c r="AQ203" s="1" t="n">
        <v>13</v>
      </c>
      <c r="AR203" s="1" t="n">
        <f aca="false">DATEDIF(E203,"31/12/2018","y")</f>
        <v>23</v>
      </c>
      <c r="AS203" s="1" t="n">
        <f aca="false">(AI203*6+AJ203*9+IF(AA203="Bien",30,IF(AA203="Abien",20,0))+IF(AR203&lt;20,10,0))*IF(Z203=1,1,IF(AC203=2,0.95,IF(AC203=3,0.9,0.85)))</f>
        <v>138</v>
      </c>
      <c r="AT203" s="1" t="n">
        <f aca="false">RANK(AS203,AS$2:AS$437,0)</f>
        <v>350</v>
      </c>
      <c r="AU203" s="1" t="e">
        <f aca="false">IF(O203="Première Session",100+Q203,Q203)</f>
        <v>#VALUE!</v>
      </c>
    </row>
    <row r="204" customFormat="false" ht="12.8" hidden="false" customHeight="false" outlineLevel="0" collapsed="false">
      <c r="A204" s="1" t="s">
        <v>2018</v>
      </c>
      <c r="B204" s="1" t="s">
        <v>2019</v>
      </c>
      <c r="C204" s="1" t="s">
        <v>2014</v>
      </c>
      <c r="D204" s="1" t="s">
        <v>1650</v>
      </c>
      <c r="E204" s="2" t="n">
        <v>35822</v>
      </c>
      <c r="F204" s="1" t="s">
        <v>789</v>
      </c>
      <c r="G204" s="1" t="s">
        <v>81</v>
      </c>
      <c r="H204" s="1" t="s">
        <v>53</v>
      </c>
      <c r="I204" s="1" t="s">
        <v>54</v>
      </c>
      <c r="J204" s="1" t="s">
        <v>55</v>
      </c>
      <c r="K204" s="1" t="s">
        <v>2020</v>
      </c>
      <c r="L204" s="1" t="s">
        <v>2021</v>
      </c>
      <c r="M204" s="1" t="n">
        <v>783852314</v>
      </c>
      <c r="N204" s="1" t="n">
        <v>20</v>
      </c>
      <c r="O204" s="1" t="s">
        <v>58</v>
      </c>
      <c r="P204" s="1" t="s">
        <v>59</v>
      </c>
      <c r="Q204" s="1" t="s">
        <v>2022</v>
      </c>
      <c r="R204" s="1" t="s">
        <v>61</v>
      </c>
      <c r="S204" s="1" t="n">
        <v>2017</v>
      </c>
      <c r="T204" s="1" t="s">
        <v>62</v>
      </c>
      <c r="U204" s="1" t="s">
        <v>63</v>
      </c>
      <c r="V204" s="1" t="s">
        <v>64</v>
      </c>
      <c r="W204" s="1" t="s">
        <v>65</v>
      </c>
      <c r="X204" s="1" t="s">
        <v>66</v>
      </c>
      <c r="Y204" s="1" t="s">
        <v>1743</v>
      </c>
      <c r="Z204" s="1" t="n">
        <v>1</v>
      </c>
      <c r="AA204" s="1" t="s">
        <v>67</v>
      </c>
      <c r="AB204" s="1" t="s">
        <v>68</v>
      </c>
      <c r="AC204" s="1" t="n">
        <v>1</v>
      </c>
      <c r="AD204" s="1" t="n">
        <v>1998</v>
      </c>
      <c r="AE204" s="1" t="s">
        <v>1286</v>
      </c>
      <c r="AF204" s="1" t="s">
        <v>69</v>
      </c>
      <c r="AG204" s="1" t="s">
        <v>1057</v>
      </c>
      <c r="AH204" s="1" t="s">
        <v>1095</v>
      </c>
      <c r="AI204" s="1" t="n">
        <v>17</v>
      </c>
      <c r="AJ204" s="1" t="n">
        <v>12</v>
      </c>
      <c r="AK204" s="1" t="n">
        <v>11</v>
      </c>
      <c r="AL204" s="1" t="n">
        <v>7</v>
      </c>
      <c r="AM204" s="1" t="n">
        <v>8</v>
      </c>
      <c r="AN204" s="1" t="n">
        <v>308</v>
      </c>
      <c r="AO204" s="1" t="s">
        <v>2023</v>
      </c>
      <c r="AP204" s="1" t="s">
        <v>2023</v>
      </c>
      <c r="AQ204" s="1" t="s">
        <v>332</v>
      </c>
      <c r="AR204" s="1" t="n">
        <f aca="false">DATEDIF(E204,"31/12/2018","y")</f>
        <v>20</v>
      </c>
      <c r="AS204" s="1" t="n">
        <f aca="false">(AI204*6+AJ204*9+IF(AA204="Bien",30,IF(AA204="Abien",20,0))+IF(AR204&lt;20,10,0))*IF(Z204=1,1,IF(AC204=2,0.95,IF(AC204=3,0.9,0.85)))</f>
        <v>210</v>
      </c>
      <c r="AT204" s="1" t="n">
        <f aca="false">RANK(AS204,AS$2:AS$437,0)</f>
        <v>73</v>
      </c>
      <c r="AU204" s="1" t="str">
        <f aca="false">IF(O204="Première Session",100+Q204,Q204)</f>
        <v>06.16</v>
      </c>
    </row>
    <row r="205" customFormat="false" ht="12.8" hidden="false" customHeight="false" outlineLevel="0" collapsed="false">
      <c r="A205" s="1" t="s">
        <v>2024</v>
      </c>
      <c r="B205" s="1" t="s">
        <v>2025</v>
      </c>
      <c r="C205" s="1" t="s">
        <v>2014</v>
      </c>
      <c r="D205" s="1" t="s">
        <v>2026</v>
      </c>
      <c r="E205" s="2" t="n">
        <v>35846</v>
      </c>
      <c r="F205" s="1" t="s">
        <v>336</v>
      </c>
      <c r="G205" s="1" t="s">
        <v>81</v>
      </c>
      <c r="H205" s="1" t="s">
        <v>53</v>
      </c>
      <c r="I205" s="1" t="s">
        <v>54</v>
      </c>
      <c r="J205" s="1" t="s">
        <v>337</v>
      </c>
      <c r="K205" s="1" t="s">
        <v>2027</v>
      </c>
      <c r="L205" s="1" t="s">
        <v>2028</v>
      </c>
      <c r="M205" s="1" t="n">
        <v>778740076</v>
      </c>
      <c r="N205" s="1" t="n">
        <v>28</v>
      </c>
      <c r="O205" s="1" t="s">
        <v>58</v>
      </c>
      <c r="P205" s="1" t="s">
        <v>59</v>
      </c>
      <c r="Q205" s="1" t="s">
        <v>2029</v>
      </c>
      <c r="R205" s="1" t="s">
        <v>61</v>
      </c>
      <c r="S205" s="1" t="n">
        <v>2017</v>
      </c>
      <c r="T205" s="1" t="s">
        <v>62</v>
      </c>
      <c r="U205" s="1" t="s">
        <v>341</v>
      </c>
      <c r="V205" s="1" t="s">
        <v>64</v>
      </c>
      <c r="W205" s="1" t="s">
        <v>342</v>
      </c>
      <c r="X205" s="1" t="s">
        <v>343</v>
      </c>
      <c r="Y205" s="1" t="s">
        <v>341</v>
      </c>
      <c r="Z205" s="1" t="n">
        <v>2</v>
      </c>
      <c r="AA205" s="1" t="s">
        <v>67</v>
      </c>
      <c r="AB205" s="1" t="s">
        <v>68</v>
      </c>
      <c r="AC205" s="1" t="n">
        <v>1</v>
      </c>
      <c r="AD205" s="1" t="n">
        <v>2009</v>
      </c>
      <c r="AE205" s="1" t="s">
        <v>819</v>
      </c>
      <c r="AF205" s="1" t="s">
        <v>818</v>
      </c>
      <c r="AG205" s="1" t="s">
        <v>686</v>
      </c>
      <c r="AH205" s="1" t="s">
        <v>282</v>
      </c>
      <c r="AI205" s="1" t="n">
        <v>10</v>
      </c>
      <c r="AJ205" s="1" t="n">
        <v>13</v>
      </c>
      <c r="AK205" s="1" t="n">
        <v>10</v>
      </c>
      <c r="AL205" s="1" t="n">
        <v>7</v>
      </c>
      <c r="AM205" s="1" t="n">
        <v>4</v>
      </c>
      <c r="AN205" s="1" t="n">
        <v>268</v>
      </c>
      <c r="AO205" s="1" t="s">
        <v>139</v>
      </c>
      <c r="AP205" s="1" t="s">
        <v>139</v>
      </c>
      <c r="AQ205" s="1" t="s">
        <v>110</v>
      </c>
      <c r="AR205" s="1" t="n">
        <f aca="false">DATEDIF(E205,"31/12/2018","y")</f>
        <v>20</v>
      </c>
      <c r="AS205" s="1" t="n">
        <f aca="false">(AI205*6+AJ205*9+IF(AA205="Bien",30,IF(AA205="Abien",20,0))+IF(AR205&lt;20,10,0))*IF(Z205=1,1,IF(AC205=2,0.95,IF(AC205=3,0.9,0.85)))</f>
        <v>150.45</v>
      </c>
      <c r="AT205" s="1" t="n">
        <f aca="false">RANK(AS205,AS$2:AS$437,0)</f>
        <v>284</v>
      </c>
      <c r="AU205" s="1" t="str">
        <f aca="false">IF(O205="Première Session",100+Q205,Q205)</f>
        <v>07.77</v>
      </c>
    </row>
    <row r="206" customFormat="false" ht="12.8" hidden="false" customHeight="false" outlineLevel="0" collapsed="false">
      <c r="A206" s="1" t="s">
        <v>2030</v>
      </c>
      <c r="B206" s="1" t="s">
        <v>2031</v>
      </c>
      <c r="C206" s="1" t="s">
        <v>2014</v>
      </c>
      <c r="D206" s="1" t="s">
        <v>424</v>
      </c>
      <c r="E206" s="2" t="n">
        <v>36477</v>
      </c>
      <c r="F206" s="1" t="s">
        <v>80</v>
      </c>
      <c r="G206" s="1" t="s">
        <v>81</v>
      </c>
      <c r="H206" s="1" t="s">
        <v>53</v>
      </c>
      <c r="I206" s="1" t="s">
        <v>54</v>
      </c>
      <c r="J206" s="1" t="s">
        <v>55</v>
      </c>
      <c r="K206" s="1" t="s">
        <v>2032</v>
      </c>
      <c r="L206" s="1" t="s">
        <v>2033</v>
      </c>
      <c r="M206" s="1" t="n">
        <v>772072017</v>
      </c>
      <c r="N206" s="1" t="n">
        <v>20</v>
      </c>
      <c r="O206" s="1" t="s">
        <v>58</v>
      </c>
      <c r="P206" s="1" t="s">
        <v>59</v>
      </c>
      <c r="Q206" s="1" t="s">
        <v>2034</v>
      </c>
      <c r="R206" s="1" t="s">
        <v>61</v>
      </c>
      <c r="S206" s="1" t="n">
        <v>2018</v>
      </c>
      <c r="T206" s="1" t="s">
        <v>62</v>
      </c>
      <c r="U206" s="1" t="s">
        <v>2035</v>
      </c>
      <c r="V206" s="1" t="s">
        <v>64</v>
      </c>
      <c r="W206" s="1" t="s">
        <v>65</v>
      </c>
      <c r="X206" s="1" t="s">
        <v>492</v>
      </c>
      <c r="Y206" s="1" t="s">
        <v>2036</v>
      </c>
      <c r="Z206" s="1" t="n">
        <v>1</v>
      </c>
      <c r="AA206" s="1" t="s">
        <v>67</v>
      </c>
      <c r="AB206" s="1" t="s">
        <v>68</v>
      </c>
      <c r="AC206" s="1" t="n">
        <v>2</v>
      </c>
      <c r="AD206" s="1" t="n">
        <v>1999</v>
      </c>
      <c r="AE206" s="1" t="s">
        <v>189</v>
      </c>
      <c r="AF206" s="1" t="s">
        <v>646</v>
      </c>
      <c r="AG206" s="1" t="s">
        <v>508</v>
      </c>
      <c r="AH206" s="1" t="s">
        <v>941</v>
      </c>
      <c r="AI206" s="1" t="n">
        <v>10</v>
      </c>
      <c r="AJ206" s="1" t="n">
        <v>8</v>
      </c>
      <c r="AK206" s="1" t="n">
        <v>10</v>
      </c>
      <c r="AL206" s="1" t="n">
        <v>7</v>
      </c>
      <c r="AM206" s="1" t="n">
        <v>10</v>
      </c>
      <c r="AN206" s="1" t="n">
        <v>224</v>
      </c>
      <c r="AO206" s="1" t="s">
        <v>1679</v>
      </c>
      <c r="AP206" s="1" t="s">
        <v>937</v>
      </c>
      <c r="AQ206" s="1" t="s">
        <v>1128</v>
      </c>
      <c r="AR206" s="1" t="n">
        <f aca="false">DATEDIF(E206,"31/12/2018","y")</f>
        <v>19</v>
      </c>
      <c r="AS206" s="1" t="n">
        <f aca="false">(AI206*6+AJ206*9+IF(AA206="Bien",30,IF(AA206="Abien",20,0))+IF(AR206&lt;20,10,0))*IF(Z206=1,1,IF(AC206=2,0.95,IF(AC206=3,0.9,0.85)))</f>
        <v>142</v>
      </c>
      <c r="AT206" s="1" t="n">
        <f aca="false">RANK(AS206,AS$2:AS$437,0)</f>
        <v>329</v>
      </c>
      <c r="AU206" s="1" t="str">
        <f aca="false">IF(O206="Première Session",100+Q206,Q206)</f>
        <v>04.25</v>
      </c>
    </row>
    <row r="207" customFormat="false" ht="12.8" hidden="false" customHeight="false" outlineLevel="0" collapsed="false">
      <c r="A207" s="1" t="s">
        <v>2037</v>
      </c>
      <c r="B207" s="1" t="s">
        <v>2038</v>
      </c>
      <c r="C207" s="1" t="s">
        <v>2039</v>
      </c>
      <c r="D207" s="1" t="s">
        <v>196</v>
      </c>
      <c r="E207" s="2" t="n">
        <v>36030</v>
      </c>
      <c r="F207" s="1" t="s">
        <v>922</v>
      </c>
      <c r="G207" s="1" t="s">
        <v>81</v>
      </c>
      <c r="H207" s="1" t="s">
        <v>53</v>
      </c>
      <c r="I207" s="1" t="s">
        <v>54</v>
      </c>
      <c r="J207" s="1" t="s">
        <v>55</v>
      </c>
      <c r="K207" s="1" t="s">
        <v>2040</v>
      </c>
      <c r="L207" s="1" t="s">
        <v>2041</v>
      </c>
      <c r="M207" s="1" t="n">
        <v>771112291</v>
      </c>
      <c r="N207" s="1" t="n">
        <v>60</v>
      </c>
      <c r="O207" s="1" t="s">
        <v>200</v>
      </c>
      <c r="P207" s="1" t="s">
        <v>1489</v>
      </c>
      <c r="Q207" s="1" t="s">
        <v>2042</v>
      </c>
      <c r="R207" s="1" t="s">
        <v>104</v>
      </c>
      <c r="S207" s="1" t="n">
        <v>2018</v>
      </c>
      <c r="T207" s="1" t="s">
        <v>294</v>
      </c>
      <c r="U207" s="1" t="s">
        <v>63</v>
      </c>
      <c r="V207" s="1" t="s">
        <v>64</v>
      </c>
      <c r="W207" s="1" t="s">
        <v>65</v>
      </c>
      <c r="X207" s="1" t="s">
        <v>66</v>
      </c>
      <c r="Y207" s="1" t="s">
        <v>63</v>
      </c>
      <c r="Z207" s="1" t="n">
        <v>1</v>
      </c>
      <c r="AA207" s="1" t="s">
        <v>67</v>
      </c>
      <c r="AB207" s="1" t="s">
        <v>68</v>
      </c>
      <c r="AC207" s="1" t="n">
        <v>1</v>
      </c>
      <c r="AD207" s="1" t="n">
        <v>1998</v>
      </c>
      <c r="AE207" s="1" t="s">
        <v>2043</v>
      </c>
      <c r="AF207" s="1" t="s">
        <v>159</v>
      </c>
      <c r="AG207" s="1" t="s">
        <v>1019</v>
      </c>
      <c r="AH207" s="1" t="s">
        <v>703</v>
      </c>
      <c r="AI207" s="1" t="n">
        <v>15</v>
      </c>
      <c r="AJ207" s="1" t="n">
        <v>11</v>
      </c>
      <c r="AK207" s="1" t="n">
        <v>11</v>
      </c>
      <c r="AL207" s="1" t="n">
        <v>6</v>
      </c>
      <c r="AM207" s="1" t="n">
        <v>9</v>
      </c>
      <c r="AN207" s="1" t="n">
        <v>299</v>
      </c>
      <c r="AO207" s="1" t="s">
        <v>2044</v>
      </c>
      <c r="AP207" s="1" t="s">
        <v>2044</v>
      </c>
      <c r="AQ207" s="1" t="n">
        <v>13</v>
      </c>
      <c r="AR207" s="1" t="n">
        <f aca="false">DATEDIF(E207,"31/12/2018","y")</f>
        <v>20</v>
      </c>
      <c r="AS207" s="1" t="n">
        <f aca="false">(AI207*6+AJ207*9+IF(AA207="Bien",30,IF(AA207="Abien",20,0))+IF(AR207&lt;20,10,0))*IF(Z207=1,1,IF(AC207=2,0.95,IF(AC207=3,0.9,0.85)))</f>
        <v>189</v>
      </c>
      <c r="AT207" s="1" t="n">
        <f aca="false">RANK(AS207,AS$2:AS$437,0)</f>
        <v>122</v>
      </c>
      <c r="AU207" s="1" t="e">
        <f aca="false">IF(O207="Première Session",100+Q207,Q207)</f>
        <v>#VALUE!</v>
      </c>
    </row>
    <row r="208" customFormat="false" ht="12.8" hidden="false" customHeight="false" outlineLevel="0" collapsed="false">
      <c r="A208" s="1" t="s">
        <v>2045</v>
      </c>
      <c r="B208" s="1" t="s">
        <v>2046</v>
      </c>
      <c r="C208" s="1" t="s">
        <v>2047</v>
      </c>
      <c r="D208" s="1" t="s">
        <v>2048</v>
      </c>
      <c r="E208" s="2" t="n">
        <v>35826</v>
      </c>
      <c r="F208" s="1" t="s">
        <v>585</v>
      </c>
      <c r="G208" s="1" t="s">
        <v>81</v>
      </c>
      <c r="H208" s="1" t="s">
        <v>53</v>
      </c>
      <c r="I208" s="1" t="s">
        <v>54</v>
      </c>
      <c r="J208" s="1" t="s">
        <v>337</v>
      </c>
      <c r="K208" s="1" t="s">
        <v>2049</v>
      </c>
      <c r="L208" s="1" t="s">
        <v>2050</v>
      </c>
      <c r="M208" s="1" t="n">
        <v>766591104</v>
      </c>
      <c r="N208" s="1" t="n">
        <v>37</v>
      </c>
      <c r="O208" s="1" t="s">
        <v>58</v>
      </c>
      <c r="P208" s="1" t="s">
        <v>59</v>
      </c>
      <c r="Q208" s="1" t="s">
        <v>2010</v>
      </c>
      <c r="R208" s="1" t="s">
        <v>61</v>
      </c>
      <c r="S208" s="1" t="n">
        <v>2018</v>
      </c>
      <c r="T208" s="1" t="s">
        <v>294</v>
      </c>
      <c r="U208" s="1" t="s">
        <v>584</v>
      </c>
      <c r="V208" s="1" t="s">
        <v>64</v>
      </c>
      <c r="W208" s="1" t="s">
        <v>342</v>
      </c>
      <c r="X208" s="1" t="s">
        <v>585</v>
      </c>
      <c r="Y208" s="1" t="s">
        <v>1897</v>
      </c>
      <c r="Z208" s="1" t="n">
        <v>1</v>
      </c>
      <c r="AA208" s="1" t="s">
        <v>67</v>
      </c>
      <c r="AB208" s="1" t="s">
        <v>68</v>
      </c>
      <c r="AC208" s="1" t="n">
        <v>1</v>
      </c>
      <c r="AD208" s="1" t="n">
        <v>1998</v>
      </c>
      <c r="AE208" s="1" t="s">
        <v>1100</v>
      </c>
      <c r="AF208" s="1" t="s">
        <v>2051</v>
      </c>
      <c r="AG208" s="1" t="s">
        <v>2052</v>
      </c>
      <c r="AH208" s="1" t="s">
        <v>1101</v>
      </c>
      <c r="AI208" s="1" t="n">
        <v>8</v>
      </c>
      <c r="AJ208" s="1" t="n">
        <v>10</v>
      </c>
      <c r="AK208" s="1" t="n">
        <v>15</v>
      </c>
      <c r="AL208" s="1" t="n">
        <v>10</v>
      </c>
      <c r="AM208" s="1" t="n">
        <v>12</v>
      </c>
      <c r="AN208" s="1" t="n">
        <v>281</v>
      </c>
      <c r="AO208" s="1" t="s">
        <v>520</v>
      </c>
      <c r="AP208" s="1" t="s">
        <v>520</v>
      </c>
      <c r="AQ208" s="1" t="n">
        <v>9</v>
      </c>
      <c r="AR208" s="1" t="n">
        <f aca="false">DATEDIF(E208,"31/12/2018","y")</f>
        <v>20</v>
      </c>
      <c r="AS208" s="1" t="n">
        <f aca="false">(AI208*6+AJ208*9+IF(AA208="Bien",30,IF(AA208="Abien",20,0))+IF(AR208&lt;20,10,0))*IF(Z208=1,1,IF(AC208=2,0.95,IF(AC208=3,0.9,0.85)))</f>
        <v>138</v>
      </c>
      <c r="AT208" s="1" t="n">
        <f aca="false">RANK(AS208,AS$2:AS$437,0)</f>
        <v>350</v>
      </c>
      <c r="AU208" s="1" t="str">
        <f aca="false">IF(O208="Première Session",100+Q208,Q208)</f>
        <v>07.78</v>
      </c>
    </row>
    <row r="209" customFormat="false" ht="12.8" hidden="false" customHeight="false" outlineLevel="0" collapsed="false">
      <c r="A209" s="1" t="s">
        <v>2053</v>
      </c>
      <c r="B209" s="1" t="s">
        <v>2054</v>
      </c>
      <c r="C209" s="1" t="s">
        <v>2047</v>
      </c>
      <c r="D209" s="1" t="s">
        <v>2055</v>
      </c>
      <c r="E209" s="2" t="n">
        <v>35527</v>
      </c>
      <c r="F209" s="1" t="s">
        <v>2056</v>
      </c>
      <c r="G209" s="1" t="s">
        <v>52</v>
      </c>
      <c r="H209" s="1" t="s">
        <v>53</v>
      </c>
      <c r="I209" s="1" t="s">
        <v>54</v>
      </c>
      <c r="J209" s="1" t="s">
        <v>55</v>
      </c>
      <c r="K209" s="1" t="s">
        <v>2057</v>
      </c>
      <c r="L209" s="1" t="s">
        <v>2058</v>
      </c>
      <c r="M209" s="1" t="n">
        <v>774173202</v>
      </c>
      <c r="N209" s="1" t="n">
        <v>60</v>
      </c>
      <c r="O209" s="1" t="s">
        <v>200</v>
      </c>
      <c r="P209" s="1" t="s">
        <v>102</v>
      </c>
      <c r="Q209" s="1" t="s">
        <v>818</v>
      </c>
      <c r="R209" s="1" t="s">
        <v>104</v>
      </c>
      <c r="S209" s="1" t="n">
        <v>2017</v>
      </c>
      <c r="T209" s="1" t="s">
        <v>294</v>
      </c>
      <c r="U209" s="1" t="s">
        <v>1046</v>
      </c>
      <c r="V209" s="1" t="s">
        <v>64</v>
      </c>
      <c r="W209" s="1" t="s">
        <v>154</v>
      </c>
      <c r="X209" s="1" t="s">
        <v>1047</v>
      </c>
      <c r="Y209" s="1" t="s">
        <v>1046</v>
      </c>
      <c r="Z209" s="1" t="n">
        <v>1</v>
      </c>
      <c r="AA209" s="1" t="s">
        <v>67</v>
      </c>
      <c r="AB209" s="1" t="s">
        <v>68</v>
      </c>
      <c r="AC209" s="1" t="n">
        <v>1</v>
      </c>
      <c r="AD209" s="1" t="n">
        <v>2004</v>
      </c>
      <c r="AE209" s="1" t="s">
        <v>2059</v>
      </c>
      <c r="AF209" s="1" t="s">
        <v>326</v>
      </c>
      <c r="AG209" s="1" t="s">
        <v>2060</v>
      </c>
      <c r="AH209" s="1" t="s">
        <v>563</v>
      </c>
      <c r="AI209" s="1" t="n">
        <v>9</v>
      </c>
      <c r="AJ209" s="1" t="n">
        <v>9</v>
      </c>
      <c r="AK209" s="1" t="n">
        <v>8</v>
      </c>
      <c r="AL209" s="1" t="n">
        <v>11</v>
      </c>
      <c r="AM209" s="1" t="n">
        <v>13</v>
      </c>
      <c r="AN209" s="1" t="n">
        <v>270</v>
      </c>
      <c r="AO209" s="1" t="n">
        <v>10</v>
      </c>
      <c r="AP209" s="1" t="n">
        <v>10</v>
      </c>
      <c r="AQ209" s="1" t="n">
        <v>9</v>
      </c>
      <c r="AR209" s="1" t="n">
        <f aca="false">DATEDIF(E209,"31/12/2018","y")</f>
        <v>21</v>
      </c>
      <c r="AS209" s="1" t="n">
        <f aca="false">(AI209*6+AJ209*9+IF(AA209="Bien",30,IF(AA209="Abien",20,0))+IF(AR209&lt;20,10,0))*IF(Z209=1,1,IF(AC209=2,0.95,IF(AC209=3,0.9,0.85)))</f>
        <v>135</v>
      </c>
      <c r="AT209" s="1" t="n">
        <f aca="false">RANK(AS209,AS$2:AS$437,0)</f>
        <v>361</v>
      </c>
      <c r="AU209" s="1" t="e">
        <f aca="false">IF(O209="Première Session",100+Q209,Q209)</f>
        <v>#VALUE!</v>
      </c>
    </row>
    <row r="210" customFormat="false" ht="12.8" hidden="false" customHeight="false" outlineLevel="0" collapsed="false">
      <c r="A210" s="1" t="s">
        <v>2061</v>
      </c>
      <c r="B210" s="1" t="s">
        <v>2062</v>
      </c>
      <c r="C210" s="1" t="s">
        <v>2047</v>
      </c>
      <c r="D210" s="1" t="s">
        <v>2063</v>
      </c>
      <c r="E210" s="2" t="n">
        <v>35827</v>
      </c>
      <c r="F210" s="1" t="s">
        <v>1661</v>
      </c>
      <c r="G210" s="1" t="s">
        <v>81</v>
      </c>
      <c r="H210" s="1" t="s">
        <v>53</v>
      </c>
      <c r="I210" s="1" t="s">
        <v>54</v>
      </c>
      <c r="J210" s="1" t="s">
        <v>595</v>
      </c>
      <c r="K210" s="1" t="s">
        <v>2064</v>
      </c>
      <c r="L210" s="1" t="s">
        <v>2065</v>
      </c>
      <c r="M210" s="1" t="n">
        <v>782613804</v>
      </c>
      <c r="N210" s="1" t="n">
        <v>33</v>
      </c>
      <c r="O210" s="1" t="s">
        <v>58</v>
      </c>
      <c r="P210" s="1" t="s">
        <v>59</v>
      </c>
      <c r="Q210" s="1" t="s">
        <v>2066</v>
      </c>
      <c r="R210" s="1" t="s">
        <v>61</v>
      </c>
      <c r="S210" s="1" t="n">
        <v>2018</v>
      </c>
      <c r="T210" s="1" t="s">
        <v>62</v>
      </c>
      <c r="U210" s="1" t="s">
        <v>295</v>
      </c>
      <c r="V210" s="1" t="s">
        <v>64</v>
      </c>
      <c r="W210" s="1" t="s">
        <v>106</v>
      </c>
      <c r="X210" s="1" t="s">
        <v>296</v>
      </c>
      <c r="Y210" s="1" t="s">
        <v>295</v>
      </c>
      <c r="Z210" s="1" t="n">
        <v>1</v>
      </c>
      <c r="AA210" s="1" t="s">
        <v>67</v>
      </c>
      <c r="AB210" s="1" t="s">
        <v>68</v>
      </c>
      <c r="AC210" s="1" t="n">
        <v>1</v>
      </c>
      <c r="AD210" s="1" t="n">
        <v>2011</v>
      </c>
      <c r="AE210" s="1" t="s">
        <v>1461</v>
      </c>
      <c r="AF210" s="1" t="s">
        <v>648</v>
      </c>
      <c r="AG210" s="1" t="s">
        <v>1017</v>
      </c>
      <c r="AH210" s="1" t="s">
        <v>1162</v>
      </c>
      <c r="AI210" s="1" t="n">
        <v>12</v>
      </c>
      <c r="AJ210" s="1" t="n">
        <v>15</v>
      </c>
      <c r="AK210" s="1" t="n">
        <v>10</v>
      </c>
      <c r="AL210" s="1" t="n">
        <v>11</v>
      </c>
      <c r="AM210" s="1" t="n">
        <v>12</v>
      </c>
      <c r="AN210" s="1" t="n">
        <v>260</v>
      </c>
      <c r="AO210" s="1" t="n">
        <v>10</v>
      </c>
      <c r="AP210" s="1" t="n">
        <v>10</v>
      </c>
      <c r="AQ210" s="1" t="s">
        <v>145</v>
      </c>
      <c r="AR210" s="1" t="n">
        <f aca="false">DATEDIF(E210,"31/12/2018","y")</f>
        <v>20</v>
      </c>
      <c r="AS210" s="1" t="n">
        <f aca="false">(AI210*6+AJ210*9+IF(AA210="Bien",30,IF(AA210="Abien",20,0))+IF(AR210&lt;20,10,0))*IF(Z210=1,1,IF(AC210=2,0.95,IF(AC210=3,0.9,0.85)))</f>
        <v>207</v>
      </c>
      <c r="AT210" s="1" t="n">
        <f aca="false">RANK(AS210,AS$2:AS$437,0)</f>
        <v>78</v>
      </c>
      <c r="AU210" s="1" t="str">
        <f aca="false">IF(O210="Première Session",100+Q210,Q210)</f>
        <v>06.89</v>
      </c>
    </row>
    <row r="211" customFormat="false" ht="12.8" hidden="false" customHeight="false" outlineLevel="0" collapsed="false">
      <c r="A211" s="1" t="s">
        <v>2067</v>
      </c>
      <c r="B211" s="1" t="s">
        <v>2068</v>
      </c>
      <c r="C211" s="1" t="s">
        <v>2047</v>
      </c>
      <c r="D211" s="1" t="s">
        <v>2069</v>
      </c>
      <c r="E211" s="2" t="n">
        <v>34853</v>
      </c>
      <c r="F211" s="1" t="s">
        <v>2070</v>
      </c>
      <c r="G211" s="1" t="s">
        <v>81</v>
      </c>
      <c r="H211" s="1" t="s">
        <v>53</v>
      </c>
      <c r="I211" s="1" t="s">
        <v>54</v>
      </c>
      <c r="J211" s="1" t="s">
        <v>595</v>
      </c>
      <c r="K211" s="1" t="s">
        <v>2071</v>
      </c>
      <c r="L211" s="1" t="s">
        <v>2072</v>
      </c>
      <c r="M211" s="1" t="n">
        <v>777044152</v>
      </c>
      <c r="N211" s="1" t="n">
        <v>60</v>
      </c>
      <c r="O211" s="1" t="s">
        <v>200</v>
      </c>
      <c r="P211" s="1" t="s">
        <v>102</v>
      </c>
      <c r="Q211" s="1" t="s">
        <v>878</v>
      </c>
      <c r="R211" s="1" t="s">
        <v>104</v>
      </c>
      <c r="S211" s="1" t="n">
        <v>2017</v>
      </c>
      <c r="T211" s="1" t="s">
        <v>62</v>
      </c>
      <c r="U211" s="1" t="s">
        <v>2073</v>
      </c>
      <c r="V211" s="1" t="s">
        <v>64</v>
      </c>
      <c r="W211" s="1" t="s">
        <v>172</v>
      </c>
      <c r="X211" s="1" t="s">
        <v>173</v>
      </c>
      <c r="Y211" s="1" t="s">
        <v>472</v>
      </c>
      <c r="Z211" s="1" t="n">
        <v>2</v>
      </c>
      <c r="AA211" s="1" t="s">
        <v>67</v>
      </c>
      <c r="AB211" s="1" t="s">
        <v>68</v>
      </c>
      <c r="AC211" s="1" t="n">
        <v>1</v>
      </c>
      <c r="AD211" s="1" t="n">
        <v>2007</v>
      </c>
      <c r="AE211" s="1" t="s">
        <v>704</v>
      </c>
      <c r="AF211" s="1" t="s">
        <v>817</v>
      </c>
      <c r="AG211" s="1" t="s">
        <v>139</v>
      </c>
      <c r="AH211" s="1" t="s">
        <v>2074</v>
      </c>
      <c r="AI211" s="1" t="n">
        <v>19</v>
      </c>
      <c r="AJ211" s="1" t="n">
        <v>10</v>
      </c>
      <c r="AK211" s="1" t="n">
        <v>7</v>
      </c>
      <c r="AL211" s="1" t="n">
        <v>8</v>
      </c>
      <c r="AM211" s="1" t="n">
        <v>4</v>
      </c>
      <c r="AN211" s="1" t="n">
        <v>260</v>
      </c>
      <c r="AO211" s="1" t="n">
        <v>10</v>
      </c>
      <c r="AP211" s="1" t="n">
        <v>10</v>
      </c>
      <c r="AQ211" s="1" t="s">
        <v>671</v>
      </c>
      <c r="AR211" s="1" t="n">
        <f aca="false">DATEDIF(E211,"31/12/2018","y")</f>
        <v>23</v>
      </c>
      <c r="AS211" s="1" t="n">
        <f aca="false">(AI211*6+AJ211*9+IF(AA211="Bien",30,IF(AA211="Abien",20,0))+IF(AR211&lt;20,10,0))*IF(Z211=1,1,IF(AC211=2,0.95,IF(AC211=3,0.9,0.85)))</f>
        <v>173.4</v>
      </c>
      <c r="AT211" s="1" t="n">
        <f aca="false">RANK(AS211,AS$2:AS$437,0)</f>
        <v>183</v>
      </c>
      <c r="AU211" s="1" t="e">
        <f aca="false">IF(O211="Première Session",100+Q211,Q211)</f>
        <v>#VALUE!</v>
      </c>
    </row>
    <row r="212" customFormat="false" ht="12.8" hidden="false" customHeight="false" outlineLevel="0" collapsed="false">
      <c r="A212" s="1" t="s">
        <v>2075</v>
      </c>
      <c r="B212" s="1" t="s">
        <v>2076</v>
      </c>
      <c r="C212" s="1" t="s">
        <v>2047</v>
      </c>
      <c r="D212" s="1" t="s">
        <v>2077</v>
      </c>
      <c r="E212" s="2" t="n">
        <v>36301</v>
      </c>
      <c r="F212" s="1" t="s">
        <v>80</v>
      </c>
      <c r="G212" s="1" t="s">
        <v>81</v>
      </c>
      <c r="H212" s="1" t="s">
        <v>53</v>
      </c>
      <c r="I212" s="1" t="s">
        <v>54</v>
      </c>
      <c r="J212" s="1" t="s">
        <v>55</v>
      </c>
      <c r="K212" s="1" t="s">
        <v>2078</v>
      </c>
      <c r="L212" s="1" t="s">
        <v>2079</v>
      </c>
      <c r="M212" s="1" t="n">
        <v>772080947</v>
      </c>
      <c r="N212" s="1" t="n">
        <v>60</v>
      </c>
      <c r="O212" s="1" t="s">
        <v>200</v>
      </c>
      <c r="P212" s="1" t="s">
        <v>382</v>
      </c>
      <c r="Q212" s="1" t="s">
        <v>461</v>
      </c>
      <c r="R212" s="1" t="s">
        <v>104</v>
      </c>
      <c r="S212" s="1" t="n">
        <v>2018</v>
      </c>
      <c r="T212" s="1" t="s">
        <v>294</v>
      </c>
      <c r="U212" s="1" t="s">
        <v>1995</v>
      </c>
      <c r="V212" s="1" t="s">
        <v>64</v>
      </c>
      <c r="W212" s="1" t="s">
        <v>65</v>
      </c>
      <c r="X212" s="1" t="s">
        <v>1994</v>
      </c>
      <c r="Y212" s="1" t="s">
        <v>1995</v>
      </c>
      <c r="Z212" s="1" t="n">
        <v>1</v>
      </c>
      <c r="AA212" s="1" t="s">
        <v>89</v>
      </c>
      <c r="AB212" s="1" t="s">
        <v>68</v>
      </c>
      <c r="AC212" s="1" t="n">
        <v>1</v>
      </c>
      <c r="AD212" s="1" t="n">
        <v>1999</v>
      </c>
      <c r="AE212" s="1" t="s">
        <v>2080</v>
      </c>
      <c r="AF212" s="1" t="s">
        <v>2081</v>
      </c>
      <c r="AG212" s="1" t="s">
        <v>2082</v>
      </c>
      <c r="AH212" s="1" t="s">
        <v>2083</v>
      </c>
      <c r="AI212" s="1" t="n">
        <v>12</v>
      </c>
      <c r="AJ212" s="1" t="n">
        <v>12</v>
      </c>
      <c r="AK212" s="1" t="n">
        <v>8</v>
      </c>
      <c r="AL212" s="1" t="n">
        <v>14</v>
      </c>
      <c r="AM212" s="1" t="n">
        <v>13</v>
      </c>
      <c r="AN212" s="1" t="n">
        <v>319</v>
      </c>
      <c r="AO212" s="1" t="s">
        <v>1442</v>
      </c>
      <c r="AP212" s="1" t="n">
        <v>12</v>
      </c>
      <c r="AQ212" s="1" t="n">
        <v>12</v>
      </c>
      <c r="AR212" s="1" t="n">
        <f aca="false">DATEDIF(E212,"31/12/2018","y")</f>
        <v>19</v>
      </c>
      <c r="AS212" s="1" t="n">
        <f aca="false">(AI212*6+AJ212*9+IF(AA212="Bien",30,IF(AA212="Abien",20,0))+IF(AR212&lt;20,10,0))*IF(Z212=1,1,IF(AC212=2,0.95,IF(AC212=3,0.9,0.85)))</f>
        <v>210</v>
      </c>
      <c r="AT212" s="1" t="n">
        <f aca="false">RANK(AS212,AS$2:AS$437,0)</f>
        <v>73</v>
      </c>
      <c r="AU212" s="1" t="e">
        <f aca="false">IF(O212="Première Session",100+Q212,Q212)</f>
        <v>#VALUE!</v>
      </c>
    </row>
    <row r="213" customFormat="false" ht="12.8" hidden="false" customHeight="false" outlineLevel="0" collapsed="false">
      <c r="A213" s="1" t="s">
        <v>2084</v>
      </c>
      <c r="B213" s="1" t="s">
        <v>2085</v>
      </c>
      <c r="C213" s="1" t="s">
        <v>2047</v>
      </c>
      <c r="D213" s="1" t="s">
        <v>2086</v>
      </c>
      <c r="E213" s="2" t="n">
        <v>36283</v>
      </c>
      <c r="F213" s="1" t="s">
        <v>2087</v>
      </c>
      <c r="G213" s="1" t="s">
        <v>52</v>
      </c>
      <c r="H213" s="1" t="s">
        <v>53</v>
      </c>
      <c r="I213" s="1" t="s">
        <v>54</v>
      </c>
      <c r="J213" s="1" t="s">
        <v>337</v>
      </c>
      <c r="K213" s="1" t="s">
        <v>2088</v>
      </c>
      <c r="L213" s="1" t="s">
        <v>2089</v>
      </c>
      <c r="M213" s="1" t="n">
        <v>762790973</v>
      </c>
      <c r="N213" s="1" t="n">
        <v>21</v>
      </c>
      <c r="O213" s="1" t="s">
        <v>58</v>
      </c>
      <c r="P213" s="1" t="s">
        <v>59</v>
      </c>
      <c r="Q213" s="1" t="s">
        <v>2090</v>
      </c>
      <c r="R213" s="1" t="s">
        <v>61</v>
      </c>
      <c r="S213" s="1" t="n">
        <v>2018</v>
      </c>
      <c r="T213" s="1" t="s">
        <v>62</v>
      </c>
      <c r="U213" s="1" t="s">
        <v>1614</v>
      </c>
      <c r="V213" s="1" t="s">
        <v>64</v>
      </c>
      <c r="W213" s="1" t="s">
        <v>342</v>
      </c>
      <c r="X213" s="1" t="s">
        <v>585</v>
      </c>
      <c r="Y213" s="1" t="s">
        <v>959</v>
      </c>
      <c r="Z213" s="1" t="n">
        <v>1</v>
      </c>
      <c r="AA213" s="1" t="s">
        <v>67</v>
      </c>
      <c r="AB213" s="1" t="s">
        <v>68</v>
      </c>
      <c r="AC213" s="1" t="n">
        <v>2</v>
      </c>
      <c r="AD213" s="1" t="n">
        <v>2009</v>
      </c>
      <c r="AE213" s="1" t="n">
        <v>0</v>
      </c>
      <c r="AF213" s="1" t="s">
        <v>531</v>
      </c>
      <c r="AG213" s="1" t="s">
        <v>176</v>
      </c>
      <c r="AH213" s="1" t="s">
        <v>326</v>
      </c>
      <c r="AI213" s="1" t="n">
        <v>12</v>
      </c>
      <c r="AJ213" s="1" t="n">
        <v>7</v>
      </c>
      <c r="AK213" s="1" t="n">
        <v>16</v>
      </c>
      <c r="AL213" s="1" t="n">
        <v>8</v>
      </c>
      <c r="AM213" s="1" t="n">
        <v>6</v>
      </c>
      <c r="AN213" s="1" t="n">
        <v>241</v>
      </c>
      <c r="AO213" s="1" t="s">
        <v>175</v>
      </c>
      <c r="AP213" s="1" t="s">
        <v>589</v>
      </c>
      <c r="AQ213" s="1" t="s">
        <v>2091</v>
      </c>
      <c r="AR213" s="1" t="n">
        <f aca="false">DATEDIF(E213,"31/12/2018","y")</f>
        <v>19</v>
      </c>
      <c r="AS213" s="1" t="n">
        <f aca="false">(AI213*6+AJ213*9+IF(AA213="Bien",30,IF(AA213="Abien",20,0))+IF(AR213&lt;20,10,0))*IF(Z213=1,1,IF(AC213=2,0.95,IF(AC213=3,0.9,0.85)))</f>
        <v>145</v>
      </c>
      <c r="AT213" s="1" t="n">
        <f aca="false">RANK(AS213,AS$2:AS$437,0)</f>
        <v>311</v>
      </c>
      <c r="AU213" s="1" t="str">
        <f aca="false">IF(O213="Première Session",100+Q213,Q213)</f>
        <v>06.98</v>
      </c>
    </row>
    <row r="214" customFormat="false" ht="12.8" hidden="false" customHeight="false" outlineLevel="0" collapsed="false">
      <c r="A214" s="1" t="s">
        <v>2092</v>
      </c>
      <c r="B214" s="1" t="s">
        <v>2093</v>
      </c>
      <c r="C214" s="1" t="s">
        <v>2047</v>
      </c>
      <c r="D214" s="1" t="s">
        <v>1833</v>
      </c>
      <c r="E214" s="2" t="n">
        <v>36574</v>
      </c>
      <c r="F214" s="1" t="s">
        <v>80</v>
      </c>
      <c r="G214" s="1" t="s">
        <v>81</v>
      </c>
      <c r="H214" s="1" t="s">
        <v>53</v>
      </c>
      <c r="I214" s="1" t="s">
        <v>54</v>
      </c>
      <c r="J214" s="1" t="s">
        <v>55</v>
      </c>
      <c r="K214" s="1" t="s">
        <v>2094</v>
      </c>
      <c r="L214" s="1" t="s">
        <v>2095</v>
      </c>
      <c r="M214" s="1" t="n">
        <v>774898285</v>
      </c>
      <c r="N214" s="1" t="n">
        <v>47</v>
      </c>
      <c r="O214" s="1" t="s">
        <v>58</v>
      </c>
      <c r="P214" s="1" t="s">
        <v>59</v>
      </c>
      <c r="Q214" s="1" t="s">
        <v>2096</v>
      </c>
      <c r="R214" s="1" t="s">
        <v>123</v>
      </c>
      <c r="S214" s="1" t="n">
        <v>2017</v>
      </c>
      <c r="T214" s="1" t="s">
        <v>62</v>
      </c>
      <c r="U214" s="1" t="s">
        <v>227</v>
      </c>
      <c r="V214" s="1" t="s">
        <v>64</v>
      </c>
      <c r="W214" s="1" t="s">
        <v>154</v>
      </c>
      <c r="X214" s="1" t="s">
        <v>155</v>
      </c>
      <c r="Y214" s="1" t="s">
        <v>865</v>
      </c>
      <c r="Z214" s="1" t="n">
        <v>1</v>
      </c>
      <c r="AA214" s="1" t="s">
        <v>67</v>
      </c>
      <c r="AB214" s="1" t="s">
        <v>68</v>
      </c>
      <c r="AC214" s="1" t="n">
        <v>1</v>
      </c>
      <c r="AD214" s="1" t="n">
        <v>2000</v>
      </c>
      <c r="AE214" s="1" t="s">
        <v>331</v>
      </c>
      <c r="AF214" s="1" t="s">
        <v>2097</v>
      </c>
      <c r="AG214" s="1" t="s">
        <v>714</v>
      </c>
      <c r="AH214" s="1" t="s">
        <v>1480</v>
      </c>
      <c r="AI214" s="1" t="n">
        <v>10</v>
      </c>
      <c r="AJ214" s="1" t="n">
        <v>16</v>
      </c>
      <c r="AK214" s="1" t="n">
        <v>10</v>
      </c>
      <c r="AL214" s="1" t="n">
        <v>7</v>
      </c>
      <c r="AM214" s="1" t="n">
        <v>9</v>
      </c>
      <c r="AN214" s="1" t="n">
        <v>264</v>
      </c>
      <c r="AO214" s="1" t="s">
        <v>390</v>
      </c>
      <c r="AP214" s="1" t="s">
        <v>390</v>
      </c>
      <c r="AQ214" s="1" t="s">
        <v>589</v>
      </c>
      <c r="AR214" s="1" t="n">
        <f aca="false">DATEDIF(E214,"31/12/2018","y")</f>
        <v>18</v>
      </c>
      <c r="AS214" s="1" t="n">
        <f aca="false">(AI214*6+AJ214*9+IF(AA214="Bien",30,IF(AA214="Abien",20,0))+IF(AR214&lt;20,10,0))*IF(Z214=1,1,IF(AC214=2,0.95,IF(AC214=3,0.9,0.85)))</f>
        <v>214</v>
      </c>
      <c r="AT214" s="1" t="n">
        <f aca="false">RANK(AS214,AS$2:AS$437,0)</f>
        <v>60</v>
      </c>
      <c r="AU214" s="1" t="str">
        <f aca="false">IF(O214="Première Session",100+Q214,Q214)</f>
        <v>08.55</v>
      </c>
    </row>
    <row r="215" customFormat="false" ht="12.8" hidden="false" customHeight="false" outlineLevel="0" collapsed="false">
      <c r="A215" s="1" t="s">
        <v>2098</v>
      </c>
      <c r="B215" s="1" t="s">
        <v>2099</v>
      </c>
      <c r="C215" s="1" t="s">
        <v>2047</v>
      </c>
      <c r="D215" s="1" t="s">
        <v>1289</v>
      </c>
      <c r="E215" s="2" t="n">
        <v>36051</v>
      </c>
      <c r="F215" s="1" t="s">
        <v>884</v>
      </c>
      <c r="G215" s="1" t="s">
        <v>81</v>
      </c>
      <c r="H215" s="1" t="s">
        <v>53</v>
      </c>
      <c r="I215" s="1" t="s">
        <v>54</v>
      </c>
      <c r="J215" s="1" t="s">
        <v>166</v>
      </c>
      <c r="K215" s="1" t="s">
        <v>2100</v>
      </c>
      <c r="L215" s="1" t="s">
        <v>2101</v>
      </c>
      <c r="M215" s="1" t="n">
        <v>772150791</v>
      </c>
      <c r="N215" s="1" t="n">
        <v>60</v>
      </c>
      <c r="O215" s="1" t="s">
        <v>58</v>
      </c>
      <c r="P215" s="1" t="s">
        <v>102</v>
      </c>
      <c r="Q215" s="1" t="s">
        <v>981</v>
      </c>
      <c r="R215" s="1" t="s">
        <v>104</v>
      </c>
      <c r="S215" s="1" t="n">
        <v>2018</v>
      </c>
      <c r="T215" s="1" t="s">
        <v>294</v>
      </c>
      <c r="U215" s="1" t="s">
        <v>888</v>
      </c>
      <c r="V215" s="1" t="s">
        <v>64</v>
      </c>
      <c r="W215" s="1" t="s">
        <v>308</v>
      </c>
      <c r="X215" s="1" t="s">
        <v>884</v>
      </c>
      <c r="Y215" s="1" t="s">
        <v>888</v>
      </c>
      <c r="Z215" s="1" t="n">
        <v>1</v>
      </c>
      <c r="AA215" s="1" t="s">
        <v>67</v>
      </c>
      <c r="AB215" s="1" t="s">
        <v>68</v>
      </c>
      <c r="AC215" s="1" t="n">
        <v>2</v>
      </c>
      <c r="AD215" s="1" t="n">
        <v>1998</v>
      </c>
      <c r="AE215" s="1" t="s">
        <v>111</v>
      </c>
      <c r="AF215" s="1" t="s">
        <v>918</v>
      </c>
      <c r="AG215" s="1" t="s">
        <v>447</v>
      </c>
      <c r="AH215" s="1" t="s">
        <v>349</v>
      </c>
      <c r="AI215" s="1" t="n">
        <v>8</v>
      </c>
      <c r="AJ215" s="1" t="n">
        <v>14</v>
      </c>
      <c r="AK215" s="1" t="n">
        <v>10</v>
      </c>
      <c r="AL215" s="1" t="n">
        <v>4</v>
      </c>
      <c r="AM215" s="1" t="n">
        <v>4</v>
      </c>
      <c r="AN215" s="1" t="n">
        <v>242</v>
      </c>
      <c r="AO215" s="1" t="s">
        <v>1355</v>
      </c>
      <c r="AP215" s="1" t="s">
        <v>686</v>
      </c>
      <c r="AQ215" s="1" t="s">
        <v>360</v>
      </c>
      <c r="AR215" s="1" t="n">
        <f aca="false">DATEDIF(E215,"31/12/2018","y")</f>
        <v>20</v>
      </c>
      <c r="AS215" s="1" t="n">
        <f aca="false">(AI215*6+AJ215*9+IF(AA215="Bien",30,IF(AA215="Abien",20,0))+IF(AR215&lt;20,10,0))*IF(Z215=1,1,IF(AC215=2,0.95,IF(AC215=3,0.9,0.85)))</f>
        <v>174</v>
      </c>
      <c r="AT215" s="1" t="n">
        <f aca="false">RANK(AS215,AS$2:AS$437,0)</f>
        <v>178</v>
      </c>
      <c r="AU215" s="1" t="str">
        <f aca="false">IF(O215="Première Session",100+Q215,Q215)</f>
        <v>10.62</v>
      </c>
    </row>
    <row r="216" customFormat="false" ht="12.8" hidden="false" customHeight="false" outlineLevel="0" collapsed="false">
      <c r="A216" s="1" t="s">
        <v>2102</v>
      </c>
      <c r="B216" s="1" t="s">
        <v>2103</v>
      </c>
      <c r="C216" s="1" t="s">
        <v>2047</v>
      </c>
      <c r="D216" s="1" t="s">
        <v>2104</v>
      </c>
      <c r="E216" s="2" t="n">
        <v>35923</v>
      </c>
      <c r="F216" s="1" t="s">
        <v>149</v>
      </c>
      <c r="G216" s="1" t="s">
        <v>81</v>
      </c>
      <c r="H216" s="1" t="s">
        <v>53</v>
      </c>
      <c r="I216" s="1" t="s">
        <v>54</v>
      </c>
      <c r="J216" s="1" t="s">
        <v>55</v>
      </c>
      <c r="K216" s="1" t="s">
        <v>2105</v>
      </c>
      <c r="L216" s="1" t="s">
        <v>2106</v>
      </c>
      <c r="M216" s="1" t="n">
        <v>776923134</v>
      </c>
      <c r="N216" s="1" t="n">
        <v>33</v>
      </c>
      <c r="O216" s="1" t="s">
        <v>58</v>
      </c>
      <c r="P216" s="1" t="s">
        <v>59</v>
      </c>
      <c r="Q216" s="1" t="s">
        <v>1938</v>
      </c>
      <c r="R216" s="1" t="s">
        <v>61</v>
      </c>
      <c r="S216" s="1" t="n">
        <v>2017</v>
      </c>
      <c r="T216" s="1" t="s">
        <v>62</v>
      </c>
      <c r="U216" s="1" t="s">
        <v>2107</v>
      </c>
      <c r="V216" s="1" t="s">
        <v>64</v>
      </c>
      <c r="W216" s="1" t="s">
        <v>154</v>
      </c>
      <c r="X216" s="1" t="s">
        <v>149</v>
      </c>
      <c r="Y216" s="1" t="s">
        <v>2107</v>
      </c>
      <c r="Z216" s="1" t="n">
        <v>1</v>
      </c>
      <c r="AA216" s="1" t="s">
        <v>89</v>
      </c>
      <c r="AB216" s="1" t="s">
        <v>68</v>
      </c>
      <c r="AC216" s="1" t="n">
        <v>1</v>
      </c>
      <c r="AD216" s="1" t="n">
        <v>1998</v>
      </c>
      <c r="AE216" s="1" t="s">
        <v>950</v>
      </c>
      <c r="AF216" s="1" t="s">
        <v>943</v>
      </c>
      <c r="AG216" s="1" t="s">
        <v>612</v>
      </c>
      <c r="AH216" s="1" t="s">
        <v>1259</v>
      </c>
      <c r="AI216" s="1" t="n">
        <v>13</v>
      </c>
      <c r="AJ216" s="1" t="n">
        <v>14</v>
      </c>
      <c r="AK216" s="1" t="n">
        <v>12</v>
      </c>
      <c r="AL216" s="1" t="n">
        <v>7</v>
      </c>
      <c r="AM216" s="1" t="n">
        <v>9</v>
      </c>
      <c r="AN216" s="1" t="n">
        <v>312</v>
      </c>
      <c r="AO216" s="1" t="n">
        <v>12</v>
      </c>
      <c r="AP216" s="1" t="n">
        <v>12</v>
      </c>
      <c r="AQ216" s="1" t="s">
        <v>603</v>
      </c>
      <c r="AR216" s="1" t="n">
        <f aca="false">DATEDIF(E216,"31/12/2018","y")</f>
        <v>20</v>
      </c>
      <c r="AS216" s="1" t="n">
        <f aca="false">(AI216*6+AJ216*9+IF(AA216="Bien",30,IF(AA216="Abien",20,0))+IF(AR216&lt;20,10,0))*IF(Z216=1,1,IF(AC216=2,0.95,IF(AC216=3,0.9,0.85)))</f>
        <v>224</v>
      </c>
      <c r="AT216" s="1" t="n">
        <f aca="false">RANK(AS216,AS$2:AS$437,0)</f>
        <v>42</v>
      </c>
      <c r="AU216" s="1" t="str">
        <f aca="false">IF(O216="Première Session",100+Q216,Q216)</f>
        <v>06.88</v>
      </c>
    </row>
    <row r="217" customFormat="false" ht="12.8" hidden="false" customHeight="false" outlineLevel="0" collapsed="false">
      <c r="A217" s="1" t="s">
        <v>2108</v>
      </c>
      <c r="B217" s="1" t="s">
        <v>2109</v>
      </c>
      <c r="C217" s="1" t="s">
        <v>2047</v>
      </c>
      <c r="D217" s="1" t="s">
        <v>1390</v>
      </c>
      <c r="E217" s="2" t="n">
        <v>35807</v>
      </c>
      <c r="F217" s="1" t="s">
        <v>718</v>
      </c>
      <c r="G217" s="1" t="s">
        <v>81</v>
      </c>
      <c r="H217" s="1" t="s">
        <v>53</v>
      </c>
      <c r="I217" s="1" t="s">
        <v>54</v>
      </c>
      <c r="J217" s="1" t="s">
        <v>119</v>
      </c>
      <c r="K217" s="1" t="s">
        <v>2110</v>
      </c>
      <c r="L217" s="1" t="s">
        <v>2111</v>
      </c>
      <c r="M217" s="1" t="n">
        <v>776889524</v>
      </c>
      <c r="N217" s="1" t="n">
        <v>60</v>
      </c>
      <c r="O217" s="1" t="s">
        <v>200</v>
      </c>
      <c r="P217" s="1" t="s">
        <v>102</v>
      </c>
      <c r="Q217" s="1" t="s">
        <v>988</v>
      </c>
      <c r="R217" s="1" t="s">
        <v>104</v>
      </c>
      <c r="S217" s="1" t="n">
        <v>2017</v>
      </c>
      <c r="T217" s="1" t="s">
        <v>62</v>
      </c>
      <c r="U217" s="1" t="s">
        <v>584</v>
      </c>
      <c r="V217" s="1" t="s">
        <v>64</v>
      </c>
      <c r="W217" s="1" t="s">
        <v>342</v>
      </c>
      <c r="X217" s="1" t="s">
        <v>585</v>
      </c>
      <c r="Y217" s="1" t="s">
        <v>1897</v>
      </c>
      <c r="Z217" s="1" t="n">
        <v>1</v>
      </c>
      <c r="AA217" s="1" t="s">
        <v>67</v>
      </c>
      <c r="AB217" s="1" t="s">
        <v>68</v>
      </c>
      <c r="AC217" s="1" t="n">
        <v>1</v>
      </c>
      <c r="AD217" s="1" t="n">
        <v>1998</v>
      </c>
      <c r="AE217" s="1" t="s">
        <v>646</v>
      </c>
      <c r="AF217" s="1" t="s">
        <v>1223</v>
      </c>
      <c r="AG217" s="1" t="s">
        <v>751</v>
      </c>
      <c r="AH217" s="1" t="s">
        <v>1223</v>
      </c>
      <c r="AI217" s="1" t="n">
        <v>18</v>
      </c>
      <c r="AJ217" s="1" t="n">
        <v>10</v>
      </c>
      <c r="AK217" s="1" t="n">
        <v>9</v>
      </c>
      <c r="AL217" s="1" t="n">
        <v>9</v>
      </c>
      <c r="AM217" s="1" t="n">
        <v>5</v>
      </c>
      <c r="AN217" s="1" t="n">
        <v>291</v>
      </c>
      <c r="AO217" s="1" t="s">
        <v>826</v>
      </c>
      <c r="AP217" s="1" t="s">
        <v>826</v>
      </c>
      <c r="AQ217" s="1" t="s">
        <v>518</v>
      </c>
      <c r="AR217" s="1" t="n">
        <f aca="false">DATEDIF(E217,"31/12/2018","y")</f>
        <v>20</v>
      </c>
      <c r="AS217" s="1" t="n">
        <f aca="false">(AI217*6+AJ217*9+IF(AA217="Bien",30,IF(AA217="Abien",20,0))+IF(AR217&lt;20,10,0))*IF(Z217=1,1,IF(AC217=2,0.95,IF(AC217=3,0.9,0.85)))</f>
        <v>198</v>
      </c>
      <c r="AT217" s="1" t="n">
        <f aca="false">RANK(AS217,AS$2:AS$437,0)</f>
        <v>96</v>
      </c>
      <c r="AU217" s="1" t="e">
        <f aca="false">IF(O217="Première Session",100+Q217,Q217)</f>
        <v>#VALUE!</v>
      </c>
    </row>
    <row r="218" customFormat="false" ht="12.8" hidden="false" customHeight="false" outlineLevel="0" collapsed="false">
      <c r="A218" s="1" t="s">
        <v>2112</v>
      </c>
      <c r="B218" s="1" t="s">
        <v>2113</v>
      </c>
      <c r="C218" s="1" t="s">
        <v>2047</v>
      </c>
      <c r="D218" s="1" t="s">
        <v>765</v>
      </c>
      <c r="E218" s="2" t="n">
        <v>35565</v>
      </c>
      <c r="F218" s="1" t="s">
        <v>1661</v>
      </c>
      <c r="G218" s="1" t="s">
        <v>81</v>
      </c>
      <c r="H218" s="1" t="s">
        <v>53</v>
      </c>
      <c r="I218" s="1" t="s">
        <v>54</v>
      </c>
      <c r="J218" s="1" t="s">
        <v>595</v>
      </c>
      <c r="K218" s="1" t="s">
        <v>2114</v>
      </c>
      <c r="L218" s="1" t="s">
        <v>2115</v>
      </c>
      <c r="M218" s="1" t="n">
        <v>772257936</v>
      </c>
      <c r="N218" s="1" t="n">
        <v>47</v>
      </c>
      <c r="O218" s="1" t="s">
        <v>58</v>
      </c>
      <c r="P218" s="1" t="s">
        <v>59</v>
      </c>
      <c r="Q218" s="1" t="s">
        <v>2116</v>
      </c>
      <c r="R218" s="1" t="s">
        <v>123</v>
      </c>
      <c r="S218" s="1" t="n">
        <v>2018</v>
      </c>
      <c r="T218" s="1" t="s">
        <v>294</v>
      </c>
      <c r="U218" s="1" t="s">
        <v>63</v>
      </c>
      <c r="V218" s="1" t="s">
        <v>64</v>
      </c>
      <c r="W218" s="1" t="s">
        <v>65</v>
      </c>
      <c r="X218" s="1" t="s">
        <v>66</v>
      </c>
      <c r="Y218" s="1" t="s">
        <v>63</v>
      </c>
      <c r="Z218" s="1" t="n">
        <v>1</v>
      </c>
      <c r="AA218" s="1" t="s">
        <v>67</v>
      </c>
      <c r="AB218" s="1" t="s">
        <v>68</v>
      </c>
      <c r="AC218" s="1" t="n">
        <v>1</v>
      </c>
      <c r="AD218" s="1" t="n">
        <v>1997</v>
      </c>
      <c r="AE218" s="1" t="s">
        <v>2117</v>
      </c>
      <c r="AF218" s="1" t="s">
        <v>143</v>
      </c>
      <c r="AG218" s="1" t="s">
        <v>1354</v>
      </c>
      <c r="AH218" s="1" t="s">
        <v>2117</v>
      </c>
      <c r="AI218" s="1" t="n">
        <v>13</v>
      </c>
      <c r="AJ218" s="1" t="n">
        <v>10</v>
      </c>
      <c r="AK218" s="1" t="n">
        <v>10</v>
      </c>
      <c r="AL218" s="1" t="n">
        <v>9</v>
      </c>
      <c r="AM218" s="1" t="n">
        <v>9</v>
      </c>
      <c r="AN218" s="1" t="n">
        <v>283</v>
      </c>
      <c r="AO218" s="1" t="s">
        <v>564</v>
      </c>
      <c r="AP218" s="1" t="s">
        <v>564</v>
      </c>
      <c r="AQ218" s="1" t="s">
        <v>190</v>
      </c>
      <c r="AR218" s="1" t="n">
        <f aca="false">DATEDIF(E218,"31/12/2018","y")</f>
        <v>21</v>
      </c>
      <c r="AS218" s="1" t="n">
        <f aca="false">(AI218*6+AJ218*9+IF(AA218="Bien",30,IF(AA218="Abien",20,0))+IF(AR218&lt;20,10,0))*IF(Z218=1,1,IF(AC218=2,0.95,IF(AC218=3,0.9,0.85)))</f>
        <v>168</v>
      </c>
      <c r="AT218" s="1" t="n">
        <f aca="false">RANK(AS218,AS$2:AS$437,0)</f>
        <v>199</v>
      </c>
      <c r="AU218" s="1" t="str">
        <f aca="false">IF(O218="Première Session",100+Q218,Q218)</f>
        <v>09.86</v>
      </c>
    </row>
    <row r="219" customFormat="false" ht="12.8" hidden="false" customHeight="false" outlineLevel="0" collapsed="false">
      <c r="A219" s="1" t="s">
        <v>2118</v>
      </c>
      <c r="B219" s="1" t="s">
        <v>2119</v>
      </c>
      <c r="C219" s="1" t="s">
        <v>2047</v>
      </c>
      <c r="D219" s="1" t="s">
        <v>1454</v>
      </c>
      <c r="E219" s="2" t="n">
        <v>36957</v>
      </c>
      <c r="F219" s="1" t="s">
        <v>789</v>
      </c>
      <c r="G219" s="1" t="s">
        <v>81</v>
      </c>
      <c r="H219" s="1" t="s">
        <v>53</v>
      </c>
      <c r="I219" s="1" t="s">
        <v>54</v>
      </c>
      <c r="J219" s="1" t="s">
        <v>55</v>
      </c>
      <c r="K219" s="1" t="s">
        <v>2120</v>
      </c>
      <c r="L219" s="1" t="s">
        <v>2121</v>
      </c>
      <c r="M219" s="1" t="n">
        <v>776106777</v>
      </c>
      <c r="N219" s="1" t="n">
        <v>60</v>
      </c>
      <c r="O219" s="1" t="s">
        <v>200</v>
      </c>
      <c r="P219" s="1" t="s">
        <v>102</v>
      </c>
      <c r="Q219" s="1" t="s">
        <v>1613</v>
      </c>
      <c r="R219" s="1" t="s">
        <v>104</v>
      </c>
      <c r="S219" s="1" t="n">
        <v>2018</v>
      </c>
      <c r="T219" s="1" t="s">
        <v>294</v>
      </c>
      <c r="U219" s="1" t="s">
        <v>63</v>
      </c>
      <c r="V219" s="1" t="s">
        <v>64</v>
      </c>
      <c r="W219" s="1" t="s">
        <v>65</v>
      </c>
      <c r="X219" s="1" t="s">
        <v>66</v>
      </c>
      <c r="Y219" s="1" t="s">
        <v>63</v>
      </c>
      <c r="Z219" s="1" t="n">
        <v>1</v>
      </c>
      <c r="AA219" s="1" t="s">
        <v>89</v>
      </c>
      <c r="AB219" s="1" t="s">
        <v>68</v>
      </c>
      <c r="AC219" s="1" t="n">
        <v>1</v>
      </c>
      <c r="AD219" s="1" t="n">
        <v>2001</v>
      </c>
      <c r="AE219" s="1" t="s">
        <v>509</v>
      </c>
      <c r="AF219" s="1" t="s">
        <v>2122</v>
      </c>
      <c r="AG219" s="1" t="s">
        <v>2123</v>
      </c>
      <c r="AH219" s="1" t="s">
        <v>520</v>
      </c>
      <c r="AI219" s="1" t="n">
        <v>15</v>
      </c>
      <c r="AJ219" s="1" t="n">
        <v>12</v>
      </c>
      <c r="AK219" s="1" t="n">
        <v>13</v>
      </c>
      <c r="AL219" s="1" t="n">
        <v>10</v>
      </c>
      <c r="AM219" s="1" t="n">
        <v>13</v>
      </c>
      <c r="AN219" s="1" t="n">
        <v>332</v>
      </c>
      <c r="AO219" s="1" t="s">
        <v>2124</v>
      </c>
      <c r="AP219" s="1" t="s">
        <v>2124</v>
      </c>
      <c r="AQ219" s="1" t="s">
        <v>360</v>
      </c>
      <c r="AR219" s="1" t="n">
        <f aca="false">DATEDIF(E219,"31/12/2018","y")</f>
        <v>17</v>
      </c>
      <c r="AS219" s="1" t="n">
        <f aca="false">(AI219*6+AJ219*9+IF(AA219="Bien",30,IF(AA219="Abien",20,0))+IF(AR219&lt;20,10,0))*IF(Z219=1,1,IF(AC219=2,0.95,IF(AC219=3,0.9,0.85)))</f>
        <v>228</v>
      </c>
      <c r="AT219" s="1" t="n">
        <f aca="false">RANK(AS219,AS$2:AS$437,0)</f>
        <v>33</v>
      </c>
      <c r="AU219" s="1" t="e">
        <f aca="false">IF(O219="Première Session",100+Q219,Q219)</f>
        <v>#VALUE!</v>
      </c>
    </row>
    <row r="220" customFormat="false" ht="12.8" hidden="false" customHeight="false" outlineLevel="0" collapsed="false">
      <c r="A220" s="1" t="n">
        <v>201708589</v>
      </c>
      <c r="B220" s="1" t="s">
        <v>2125</v>
      </c>
      <c r="C220" s="1" t="s">
        <v>2047</v>
      </c>
      <c r="D220" s="1" t="s">
        <v>2126</v>
      </c>
      <c r="E220" s="2" t="n">
        <v>35530</v>
      </c>
      <c r="F220" s="1" t="s">
        <v>585</v>
      </c>
      <c r="G220" s="1" t="s">
        <v>81</v>
      </c>
      <c r="H220" s="1" t="s">
        <v>53</v>
      </c>
      <c r="I220" s="1" t="s">
        <v>54</v>
      </c>
      <c r="J220" s="1" t="s">
        <v>337</v>
      </c>
      <c r="K220" s="1" t="s">
        <v>2127</v>
      </c>
      <c r="L220" s="1" t="s">
        <v>2128</v>
      </c>
      <c r="M220" s="1" t="n">
        <v>773366131</v>
      </c>
      <c r="N220" s="1" t="n">
        <v>60</v>
      </c>
      <c r="O220" s="1" t="s">
        <v>200</v>
      </c>
      <c r="P220" s="1" t="s">
        <v>102</v>
      </c>
      <c r="Q220" s="1" t="s">
        <v>285</v>
      </c>
      <c r="R220" s="1" t="s">
        <v>104</v>
      </c>
      <c r="S220" s="1" t="n">
        <v>2017</v>
      </c>
      <c r="T220" s="1" t="s">
        <v>294</v>
      </c>
      <c r="U220" s="1" t="s">
        <v>958</v>
      </c>
      <c r="V220" s="1" t="s">
        <v>64</v>
      </c>
      <c r="W220" s="1" t="s">
        <v>342</v>
      </c>
      <c r="X220" s="1" t="s">
        <v>585</v>
      </c>
      <c r="Y220" s="1" t="s">
        <v>586</v>
      </c>
      <c r="Z220" s="1" t="n">
        <v>1</v>
      </c>
      <c r="AA220" s="1" t="s">
        <v>67</v>
      </c>
      <c r="AB220" s="1" t="s">
        <v>68</v>
      </c>
      <c r="AC220" s="1" t="n">
        <v>2</v>
      </c>
      <c r="AD220" s="1" t="n">
        <v>2011</v>
      </c>
      <c r="AE220" s="1" t="s">
        <v>2129</v>
      </c>
      <c r="AF220" s="1" t="s">
        <v>485</v>
      </c>
      <c r="AG220" s="1" t="s">
        <v>890</v>
      </c>
      <c r="AH220" s="1" t="s">
        <v>1128</v>
      </c>
      <c r="AI220" s="1" t="n">
        <v>2</v>
      </c>
      <c r="AJ220" s="1" t="n">
        <v>11</v>
      </c>
      <c r="AK220" s="1" t="n">
        <v>10</v>
      </c>
      <c r="AL220" s="1" t="n">
        <v>8</v>
      </c>
      <c r="AM220" s="1" t="n">
        <v>9</v>
      </c>
      <c r="AN220" s="1" t="n">
        <v>216</v>
      </c>
      <c r="AO220" s="1" t="n">
        <v>8</v>
      </c>
      <c r="AP220" s="1" t="s">
        <v>449</v>
      </c>
      <c r="AQ220" s="1" t="s">
        <v>271</v>
      </c>
      <c r="AR220" s="1" t="n">
        <f aca="false">DATEDIF(E220,"31/12/2018","y")</f>
        <v>21</v>
      </c>
      <c r="AS220" s="1" t="n">
        <f aca="false">(AI220*6+AJ220*9+IF(AA220="Bien",30,IF(AA220="Abien",20,0))+IF(AR220&lt;20,10,0))*IF(Z220=1,1,IF(AC220=2,0.95,IF(AC220=3,0.9,0.85)))</f>
        <v>111</v>
      </c>
      <c r="AT220" s="1" t="n">
        <f aca="false">RANK(AS220,AS$2:AS$437,0)</f>
        <v>428</v>
      </c>
      <c r="AU220" s="1" t="e">
        <f aca="false">IF(O220="Première Session",100+Q220,Q220)</f>
        <v>#VALUE!</v>
      </c>
    </row>
    <row r="221" customFormat="false" ht="12.8" hidden="false" customHeight="false" outlineLevel="0" collapsed="false">
      <c r="A221" s="1" t="s">
        <v>2130</v>
      </c>
      <c r="B221" s="1" t="s">
        <v>2131</v>
      </c>
      <c r="C221" s="1" t="s">
        <v>2047</v>
      </c>
      <c r="D221" s="1" t="s">
        <v>1595</v>
      </c>
      <c r="E221" s="2" t="n">
        <v>36467</v>
      </c>
      <c r="F221" s="1" t="s">
        <v>385</v>
      </c>
      <c r="G221" s="1" t="s">
        <v>52</v>
      </c>
      <c r="H221" s="1" t="s">
        <v>53</v>
      </c>
      <c r="I221" s="1" t="s">
        <v>54</v>
      </c>
      <c r="J221" s="1" t="s">
        <v>337</v>
      </c>
      <c r="K221" s="1" t="s">
        <v>2132</v>
      </c>
      <c r="L221" s="1" t="s">
        <v>2133</v>
      </c>
      <c r="M221" s="1" t="n">
        <v>772752220</v>
      </c>
      <c r="N221" s="1" t="n">
        <v>60</v>
      </c>
      <c r="O221" s="1" t="s">
        <v>58</v>
      </c>
      <c r="P221" s="1" t="s">
        <v>102</v>
      </c>
      <c r="Q221" s="1" t="s">
        <v>1120</v>
      </c>
      <c r="R221" s="1" t="s">
        <v>104</v>
      </c>
      <c r="S221" s="1" t="n">
        <v>2018</v>
      </c>
      <c r="T221" s="1" t="s">
        <v>294</v>
      </c>
      <c r="U221" s="1" t="s">
        <v>384</v>
      </c>
      <c r="V221" s="1" t="s">
        <v>64</v>
      </c>
      <c r="W221" s="1" t="s">
        <v>342</v>
      </c>
      <c r="X221" s="1" t="s">
        <v>385</v>
      </c>
      <c r="Y221" s="1" t="s">
        <v>386</v>
      </c>
      <c r="Z221" s="1" t="n">
        <v>1</v>
      </c>
      <c r="AA221" s="1" t="s">
        <v>67</v>
      </c>
      <c r="AB221" s="1" t="s">
        <v>68</v>
      </c>
      <c r="AC221" s="1" t="n">
        <v>1</v>
      </c>
      <c r="AD221" s="1" t="n">
        <v>1999</v>
      </c>
      <c r="AE221" s="1" t="s">
        <v>2134</v>
      </c>
      <c r="AF221" s="1" t="s">
        <v>2135</v>
      </c>
      <c r="AG221" s="1" t="s">
        <v>93</v>
      </c>
      <c r="AH221" s="1" t="s">
        <v>241</v>
      </c>
      <c r="AI221" s="1" t="n">
        <v>12</v>
      </c>
      <c r="AJ221" s="1" t="n">
        <v>9</v>
      </c>
      <c r="AK221" s="1" t="n">
        <v>11</v>
      </c>
      <c r="AL221" s="1" t="n">
        <v>10</v>
      </c>
      <c r="AM221" s="1" t="n">
        <v>13</v>
      </c>
      <c r="AN221" s="1" t="n">
        <v>292</v>
      </c>
      <c r="AO221" s="1" t="s">
        <v>686</v>
      </c>
      <c r="AP221" s="1" t="s">
        <v>686</v>
      </c>
      <c r="AQ221" s="1" t="s">
        <v>271</v>
      </c>
      <c r="AR221" s="1" t="n">
        <f aca="false">DATEDIF(E221,"31/12/2018","y")</f>
        <v>19</v>
      </c>
      <c r="AS221" s="1" t="n">
        <f aca="false">(AI221*6+AJ221*9+IF(AA221="Bien",30,IF(AA221="Abien",20,0))+IF(AR221&lt;20,10,0))*IF(Z221=1,1,IF(AC221=2,0.95,IF(AC221=3,0.9,0.85)))</f>
        <v>163</v>
      </c>
      <c r="AT221" s="1" t="n">
        <f aca="false">RANK(AS221,AS$2:AS$437,0)</f>
        <v>215</v>
      </c>
      <c r="AU221" s="1" t="str">
        <f aca="false">IF(O221="Première Session",100+Q221,Q221)</f>
        <v>10.46</v>
      </c>
    </row>
    <row r="222" customFormat="false" ht="12.8" hidden="false" customHeight="false" outlineLevel="0" collapsed="false">
      <c r="A222" s="1" t="s">
        <v>2136</v>
      </c>
      <c r="B222" s="1" t="s">
        <v>2137</v>
      </c>
      <c r="C222" s="1" t="s">
        <v>2047</v>
      </c>
      <c r="D222" s="1" t="s">
        <v>2138</v>
      </c>
      <c r="E222" s="2" t="n">
        <v>35002</v>
      </c>
      <c r="F222" s="1" t="s">
        <v>2139</v>
      </c>
      <c r="G222" s="1" t="s">
        <v>81</v>
      </c>
      <c r="H222" s="1" t="s">
        <v>53</v>
      </c>
      <c r="I222" s="1" t="s">
        <v>54</v>
      </c>
      <c r="J222" s="1" t="s">
        <v>55</v>
      </c>
      <c r="K222" s="1" t="s">
        <v>2140</v>
      </c>
      <c r="L222" s="1" t="s">
        <v>2141</v>
      </c>
      <c r="M222" s="1" t="n">
        <v>772487658</v>
      </c>
      <c r="N222" s="1" t="n">
        <v>60</v>
      </c>
      <c r="O222" s="1" t="s">
        <v>58</v>
      </c>
      <c r="P222" s="1" t="s">
        <v>102</v>
      </c>
      <c r="Q222" s="1" t="s">
        <v>206</v>
      </c>
      <c r="R222" s="1" t="s">
        <v>104</v>
      </c>
      <c r="S222" s="1" t="n">
        <v>2017</v>
      </c>
      <c r="T222" s="1" t="s">
        <v>62</v>
      </c>
      <c r="U222" s="1" t="s">
        <v>1532</v>
      </c>
      <c r="V222" s="1" t="s">
        <v>64</v>
      </c>
      <c r="W222" s="1" t="s">
        <v>86</v>
      </c>
      <c r="X222" s="1" t="s">
        <v>80</v>
      </c>
      <c r="Y222" s="1" t="s">
        <v>1918</v>
      </c>
      <c r="Z222" s="1" t="n">
        <v>3</v>
      </c>
      <c r="AA222" s="1" t="s">
        <v>67</v>
      </c>
      <c r="AB222" s="1" t="s">
        <v>68</v>
      </c>
      <c r="AC222" s="1" t="n">
        <v>2</v>
      </c>
      <c r="AD222" s="1" t="n">
        <v>2007</v>
      </c>
      <c r="AE222" s="1" t="s">
        <v>192</v>
      </c>
      <c r="AF222" s="1" t="s">
        <v>2142</v>
      </c>
      <c r="AG222" s="1" t="s">
        <v>878</v>
      </c>
      <c r="AH222" s="1" t="s">
        <v>314</v>
      </c>
      <c r="AI222" s="1" t="n">
        <v>16</v>
      </c>
      <c r="AJ222" s="1" t="n">
        <v>13</v>
      </c>
      <c r="AK222" s="1" t="n">
        <v>9</v>
      </c>
      <c r="AL222" s="1" t="n">
        <v>10</v>
      </c>
      <c r="AM222" s="1" t="n">
        <v>5</v>
      </c>
      <c r="AN222" s="1" t="n">
        <v>248</v>
      </c>
      <c r="AO222" s="1" t="s">
        <v>2143</v>
      </c>
      <c r="AP222" s="1" t="s">
        <v>2144</v>
      </c>
      <c r="AQ222" s="1" t="s">
        <v>1884</v>
      </c>
      <c r="AR222" s="1" t="n">
        <f aca="false">DATEDIF(E222,"31/12/2018","y")</f>
        <v>23</v>
      </c>
      <c r="AS222" s="1" t="n">
        <f aca="false">(AI222*6+AJ222*9+IF(AA222="Bien",30,IF(AA222="Abien",20,0))+IF(AR222&lt;20,10,0))*IF(Z222=1,1,IF(AC222=2,0.95,IF(AC222=3,0.9,0.85)))</f>
        <v>202.35</v>
      </c>
      <c r="AT222" s="1" t="n">
        <f aca="false">RANK(AS222,AS$2:AS$437,0)</f>
        <v>92</v>
      </c>
      <c r="AU222" s="1" t="str">
        <f aca="false">IF(O222="Première Session",100+Q222,Q222)</f>
        <v>10.53</v>
      </c>
    </row>
    <row r="223" customFormat="false" ht="12.8" hidden="false" customHeight="false" outlineLevel="0" collapsed="false">
      <c r="A223" s="1" t="s">
        <v>2145</v>
      </c>
      <c r="B223" s="1" t="s">
        <v>2146</v>
      </c>
      <c r="C223" s="1" t="s">
        <v>2147</v>
      </c>
      <c r="D223" s="1" t="s">
        <v>2148</v>
      </c>
      <c r="E223" s="2" t="n">
        <v>36335</v>
      </c>
      <c r="F223" s="1" t="s">
        <v>2149</v>
      </c>
      <c r="G223" s="1" t="s">
        <v>81</v>
      </c>
      <c r="H223" s="1" t="s">
        <v>53</v>
      </c>
      <c r="I223" s="1" t="s">
        <v>54</v>
      </c>
      <c r="J223" s="1" t="s">
        <v>166</v>
      </c>
      <c r="K223" s="1" t="s">
        <v>2150</v>
      </c>
      <c r="L223" s="1" t="s">
        <v>2151</v>
      </c>
      <c r="M223" s="1" t="n">
        <v>777569763</v>
      </c>
      <c r="N223" s="1" t="n">
        <v>60</v>
      </c>
      <c r="O223" s="1" t="s">
        <v>58</v>
      </c>
      <c r="P223" s="1" t="s">
        <v>102</v>
      </c>
      <c r="Q223" s="1" t="s">
        <v>2152</v>
      </c>
      <c r="R223" s="1" t="s">
        <v>104</v>
      </c>
      <c r="S223" s="1" t="n">
        <v>2018</v>
      </c>
      <c r="T223" s="1" t="s">
        <v>62</v>
      </c>
      <c r="U223" s="1" t="s">
        <v>2153</v>
      </c>
      <c r="V223" s="1" t="s">
        <v>64</v>
      </c>
      <c r="W223" s="1" t="s">
        <v>308</v>
      </c>
      <c r="X223" s="1" t="s">
        <v>2154</v>
      </c>
      <c r="Y223" s="1" t="s">
        <v>2153</v>
      </c>
      <c r="Z223" s="1" t="n">
        <v>1</v>
      </c>
      <c r="AA223" s="1" t="s">
        <v>67</v>
      </c>
      <c r="AB223" s="1" t="s">
        <v>68</v>
      </c>
      <c r="AC223" s="1" t="n">
        <v>2</v>
      </c>
      <c r="AD223" s="1" t="n">
        <v>2007</v>
      </c>
      <c r="AE223" s="1" t="s">
        <v>2155</v>
      </c>
      <c r="AF223" s="1" t="s">
        <v>2156</v>
      </c>
      <c r="AG223" s="1" t="s">
        <v>420</v>
      </c>
      <c r="AH223" s="1" t="s">
        <v>803</v>
      </c>
      <c r="AI223" s="1" t="n">
        <v>18</v>
      </c>
      <c r="AJ223" s="1" t="n">
        <v>8</v>
      </c>
      <c r="AK223" s="1" t="n">
        <v>6</v>
      </c>
      <c r="AL223" s="1" t="n">
        <v>7</v>
      </c>
      <c r="AM223" s="1" t="n">
        <v>12</v>
      </c>
      <c r="AN223" s="1" t="n">
        <v>238</v>
      </c>
      <c r="AO223" s="1" t="s">
        <v>1378</v>
      </c>
      <c r="AP223" s="1" t="s">
        <v>2157</v>
      </c>
      <c r="AQ223" s="1" t="s">
        <v>2158</v>
      </c>
      <c r="AR223" s="1" t="n">
        <f aca="false">DATEDIF(E223,"31/12/2018","y")</f>
        <v>19</v>
      </c>
      <c r="AS223" s="1" t="n">
        <f aca="false">(AI223*6+AJ223*9+IF(AA223="Bien",30,IF(AA223="Abien",20,0))+IF(AR223&lt;20,10,0))*IF(Z223=1,1,IF(AC223=2,0.95,IF(AC223=3,0.9,0.85)))</f>
        <v>190</v>
      </c>
      <c r="AT223" s="1" t="n">
        <f aca="false">RANK(AS223,AS$2:AS$437,0)</f>
        <v>120</v>
      </c>
      <c r="AU223" s="1" t="str">
        <f aca="false">IF(O223="Première Session",100+Q223,Q223)</f>
        <v>10.40</v>
      </c>
    </row>
    <row r="224" customFormat="false" ht="12.8" hidden="false" customHeight="false" outlineLevel="0" collapsed="false">
      <c r="A224" s="1" t="s">
        <v>2159</v>
      </c>
      <c r="B224" s="1" t="s">
        <v>2160</v>
      </c>
      <c r="C224" s="1" t="s">
        <v>2147</v>
      </c>
      <c r="D224" s="1" t="s">
        <v>2161</v>
      </c>
      <c r="E224" s="2" t="n">
        <v>36306</v>
      </c>
      <c r="F224" s="1" t="s">
        <v>268</v>
      </c>
      <c r="G224" s="1" t="s">
        <v>52</v>
      </c>
      <c r="H224" s="1" t="s">
        <v>53</v>
      </c>
      <c r="I224" s="1" t="s">
        <v>54</v>
      </c>
      <c r="J224" s="1" t="s">
        <v>249</v>
      </c>
      <c r="K224" s="1" t="s">
        <v>2162</v>
      </c>
      <c r="L224" s="1" t="s">
        <v>2163</v>
      </c>
      <c r="M224" s="1" t="n">
        <v>771188783</v>
      </c>
      <c r="N224" s="1" t="n">
        <v>60</v>
      </c>
      <c r="O224" s="1" t="s">
        <v>200</v>
      </c>
      <c r="P224" s="1" t="s">
        <v>102</v>
      </c>
      <c r="Q224" s="1" t="s">
        <v>836</v>
      </c>
      <c r="R224" s="1" t="s">
        <v>104</v>
      </c>
      <c r="S224" s="1" t="n">
        <v>2018</v>
      </c>
      <c r="T224" s="1" t="s">
        <v>294</v>
      </c>
      <c r="U224" s="1" t="s">
        <v>2164</v>
      </c>
      <c r="V224" s="1" t="s">
        <v>64</v>
      </c>
      <c r="W224" s="1" t="s">
        <v>254</v>
      </c>
      <c r="X224" s="1" t="s">
        <v>268</v>
      </c>
      <c r="Y224" s="1" t="s">
        <v>269</v>
      </c>
      <c r="Z224" s="1" t="n">
        <v>1</v>
      </c>
      <c r="AA224" s="1" t="s">
        <v>67</v>
      </c>
      <c r="AB224" s="1" t="s">
        <v>68</v>
      </c>
      <c r="AC224" s="1" t="n">
        <v>1</v>
      </c>
      <c r="AD224" s="1" t="n">
        <v>1999</v>
      </c>
      <c r="AE224" s="1" t="s">
        <v>2165</v>
      </c>
      <c r="AF224" s="1" t="s">
        <v>603</v>
      </c>
      <c r="AG224" s="1" t="s">
        <v>473</v>
      </c>
      <c r="AH224" s="1" t="s">
        <v>685</v>
      </c>
      <c r="AI224" s="1" t="n">
        <v>7</v>
      </c>
      <c r="AJ224" s="1" t="n">
        <v>12</v>
      </c>
      <c r="AK224" s="1" t="n">
        <v>14</v>
      </c>
      <c r="AL224" s="1" t="n">
        <v>12</v>
      </c>
      <c r="AM224" s="1" t="n">
        <v>12</v>
      </c>
      <c r="AN224" s="1" t="n">
        <v>288</v>
      </c>
      <c r="AO224" s="1" t="s">
        <v>449</v>
      </c>
      <c r="AP224" s="1" t="s">
        <v>449</v>
      </c>
      <c r="AQ224" s="1" t="s">
        <v>301</v>
      </c>
      <c r="AR224" s="1" t="n">
        <f aca="false">DATEDIF(E224,"31/12/2018","y")</f>
        <v>19</v>
      </c>
      <c r="AS224" s="1" t="n">
        <f aca="false">(AI224*6+AJ224*9+IF(AA224="Bien",30,IF(AA224="Abien",20,0))+IF(AR224&lt;20,10,0))*IF(Z224=1,1,IF(AC224=2,0.95,IF(AC224=3,0.9,0.85)))</f>
        <v>160</v>
      </c>
      <c r="AT224" s="1" t="n">
        <f aca="false">RANK(AS224,AS$2:AS$437,0)</f>
        <v>237</v>
      </c>
      <c r="AU224" s="1" t="e">
        <f aca="false">IF(O224="Première Session",100+Q224,Q224)</f>
        <v>#VALUE!</v>
      </c>
    </row>
    <row r="225" customFormat="false" ht="12.8" hidden="false" customHeight="false" outlineLevel="0" collapsed="false">
      <c r="A225" s="1" t="s">
        <v>2166</v>
      </c>
      <c r="B225" s="1" t="s">
        <v>2167</v>
      </c>
      <c r="C225" s="1" t="s">
        <v>2147</v>
      </c>
      <c r="D225" s="1" t="s">
        <v>1972</v>
      </c>
      <c r="E225" s="2" t="n">
        <v>35141</v>
      </c>
      <c r="F225" s="1" t="s">
        <v>2168</v>
      </c>
      <c r="G225" s="1" t="s">
        <v>81</v>
      </c>
      <c r="H225" s="1" t="s">
        <v>53</v>
      </c>
      <c r="I225" s="1" t="s">
        <v>54</v>
      </c>
      <c r="J225" s="1" t="s">
        <v>166</v>
      </c>
      <c r="K225" s="1" t="s">
        <v>2169</v>
      </c>
      <c r="L225" s="1" t="s">
        <v>2170</v>
      </c>
      <c r="M225" s="1" t="n">
        <v>779960983</v>
      </c>
      <c r="N225" s="1" t="n">
        <v>60</v>
      </c>
      <c r="O225" s="1" t="s">
        <v>58</v>
      </c>
      <c r="P225" s="1" t="s">
        <v>102</v>
      </c>
      <c r="Q225" s="1" t="s">
        <v>1458</v>
      </c>
      <c r="R225" s="1" t="s">
        <v>104</v>
      </c>
      <c r="S225" s="1" t="n">
        <v>2017</v>
      </c>
      <c r="T225" s="1" t="s">
        <v>62</v>
      </c>
      <c r="U225" s="1" t="s">
        <v>2171</v>
      </c>
      <c r="V225" s="1" t="s">
        <v>64</v>
      </c>
      <c r="W225" s="1" t="s">
        <v>342</v>
      </c>
      <c r="X225" s="1" t="s">
        <v>385</v>
      </c>
      <c r="Y225" s="1" t="s">
        <v>386</v>
      </c>
      <c r="Z225" s="1" t="n">
        <v>3</v>
      </c>
      <c r="AA225" s="1" t="s">
        <v>67</v>
      </c>
      <c r="AB225" s="1" t="s">
        <v>68</v>
      </c>
      <c r="AC225" s="1" t="n">
        <v>2</v>
      </c>
      <c r="AD225" s="1" t="n">
        <v>2007</v>
      </c>
      <c r="AE225" s="1" t="s">
        <v>1501</v>
      </c>
      <c r="AF225" s="1" t="s">
        <v>2172</v>
      </c>
      <c r="AG225" s="1" t="s">
        <v>686</v>
      </c>
      <c r="AH225" s="1" t="s">
        <v>1864</v>
      </c>
      <c r="AI225" s="1" t="n">
        <v>12</v>
      </c>
      <c r="AJ225" s="1" t="n">
        <v>6</v>
      </c>
      <c r="AK225" s="1" t="n">
        <v>7</v>
      </c>
      <c r="AL225" s="1" t="n">
        <v>7</v>
      </c>
      <c r="AM225" s="1" t="n">
        <v>9</v>
      </c>
      <c r="AN225" s="1" t="n">
        <v>208</v>
      </c>
      <c r="AO225" s="1" t="n">
        <v>8</v>
      </c>
      <c r="AP225" s="1" t="s">
        <v>793</v>
      </c>
      <c r="AQ225" s="1" t="s">
        <v>145</v>
      </c>
      <c r="AR225" s="1" t="n">
        <f aca="false">DATEDIF(E225,"31/12/2018","y")</f>
        <v>22</v>
      </c>
      <c r="AS225" s="1" t="n">
        <f aca="false">(AI225*6+AJ225*9+IF(AA225="Bien",30,IF(AA225="Abien",20,0))+IF(AR225&lt;20,10,0))*IF(Z225=1,1,IF(AC225=2,0.95,IF(AC225=3,0.9,0.85)))</f>
        <v>119.7</v>
      </c>
      <c r="AT225" s="1" t="n">
        <f aca="false">RANK(AS225,AS$2:AS$437,0)</f>
        <v>416</v>
      </c>
      <c r="AU225" s="1" t="str">
        <f aca="false">IF(O225="Première Session",100+Q225,Q225)</f>
        <v>10.84</v>
      </c>
    </row>
    <row r="226" customFormat="false" ht="12.8" hidden="false" customHeight="false" outlineLevel="0" collapsed="false">
      <c r="A226" s="1" t="s">
        <v>2173</v>
      </c>
      <c r="B226" s="1" t="s">
        <v>2174</v>
      </c>
      <c r="C226" s="1" t="s">
        <v>2147</v>
      </c>
      <c r="D226" s="1" t="s">
        <v>2175</v>
      </c>
      <c r="E226" s="2" t="n">
        <v>34978</v>
      </c>
      <c r="F226" s="1" t="s">
        <v>2176</v>
      </c>
      <c r="G226" s="1" t="s">
        <v>81</v>
      </c>
      <c r="H226" s="1" t="s">
        <v>53</v>
      </c>
      <c r="I226" s="1" t="s">
        <v>54</v>
      </c>
      <c r="J226" s="1" t="s">
        <v>55</v>
      </c>
      <c r="K226" s="1" t="s">
        <v>2177</v>
      </c>
      <c r="L226" s="1" t="s">
        <v>2178</v>
      </c>
      <c r="M226" s="1" t="n">
        <v>704838811</v>
      </c>
      <c r="N226" s="1" t="n">
        <v>40</v>
      </c>
      <c r="O226" s="1" t="s">
        <v>58</v>
      </c>
      <c r="P226" s="1" t="s">
        <v>59</v>
      </c>
      <c r="Q226" s="1" t="s">
        <v>2179</v>
      </c>
      <c r="R226" s="1" t="s">
        <v>61</v>
      </c>
      <c r="S226" s="1" t="n">
        <v>2018</v>
      </c>
      <c r="T226" s="1" t="s">
        <v>62</v>
      </c>
      <c r="U226" s="1" t="s">
        <v>2180</v>
      </c>
      <c r="V226" s="1" t="s">
        <v>64</v>
      </c>
      <c r="W226" s="1" t="s">
        <v>154</v>
      </c>
      <c r="X226" s="1" t="s">
        <v>2181</v>
      </c>
      <c r="Y226" s="1" t="s">
        <v>2180</v>
      </c>
      <c r="Z226" s="1" t="n">
        <v>2</v>
      </c>
      <c r="AA226" s="1" t="s">
        <v>67</v>
      </c>
      <c r="AB226" s="1" t="s">
        <v>68</v>
      </c>
      <c r="AC226" s="1" t="n">
        <v>2</v>
      </c>
      <c r="AD226" s="1" t="n">
        <v>2002</v>
      </c>
      <c r="AE226" s="1" t="s">
        <v>738</v>
      </c>
      <c r="AF226" s="1" t="s">
        <v>803</v>
      </c>
      <c r="AG226" s="1" t="s">
        <v>139</v>
      </c>
      <c r="AH226" s="1" t="s">
        <v>1369</v>
      </c>
      <c r="AI226" s="1" t="n">
        <v>11</v>
      </c>
      <c r="AJ226" s="1" t="n">
        <v>10</v>
      </c>
      <c r="AK226" s="1" t="n">
        <v>10</v>
      </c>
      <c r="AL226" s="1" t="n">
        <v>4</v>
      </c>
      <c r="AM226" s="1" t="n">
        <v>7</v>
      </c>
      <c r="AN226" s="1" t="n">
        <v>222</v>
      </c>
      <c r="AO226" s="1" t="s">
        <v>2182</v>
      </c>
      <c r="AP226" s="1" t="s">
        <v>390</v>
      </c>
      <c r="AQ226" s="1" t="s">
        <v>285</v>
      </c>
      <c r="AR226" s="1" t="n">
        <f aca="false">DATEDIF(E226,"31/12/2018","y")</f>
        <v>23</v>
      </c>
      <c r="AS226" s="1" t="n">
        <f aca="false">(AI226*6+AJ226*9+IF(AA226="Bien",30,IF(AA226="Abien",20,0))+IF(AR226&lt;20,10,0))*IF(Z226=1,1,IF(AC226=2,0.95,IF(AC226=3,0.9,0.85)))</f>
        <v>148.2</v>
      </c>
      <c r="AT226" s="1" t="n">
        <f aca="false">RANK(AS226,AS$2:AS$437,0)</f>
        <v>296</v>
      </c>
      <c r="AU226" s="1" t="str">
        <f aca="false">IF(O226="Première Session",100+Q226,Q226)</f>
        <v>08.40</v>
      </c>
    </row>
    <row r="227" customFormat="false" ht="12.8" hidden="false" customHeight="false" outlineLevel="0" collapsed="false">
      <c r="A227" s="1" t="s">
        <v>2183</v>
      </c>
      <c r="B227" s="1" t="s">
        <v>2184</v>
      </c>
      <c r="C227" s="1" t="s">
        <v>2185</v>
      </c>
      <c r="D227" s="1" t="s">
        <v>2086</v>
      </c>
      <c r="E227" s="2" t="n">
        <v>35797</v>
      </c>
      <c r="F227" s="1" t="s">
        <v>690</v>
      </c>
      <c r="G227" s="1" t="s">
        <v>52</v>
      </c>
      <c r="H227" s="1" t="s">
        <v>53</v>
      </c>
      <c r="I227" s="1" t="s">
        <v>54</v>
      </c>
      <c r="J227" s="1" t="s">
        <v>55</v>
      </c>
      <c r="K227" s="1" t="s">
        <v>2186</v>
      </c>
      <c r="L227" s="1" t="s">
        <v>2187</v>
      </c>
      <c r="M227" s="1" t="n">
        <v>781174546</v>
      </c>
      <c r="N227" s="1" t="n">
        <v>22</v>
      </c>
      <c r="O227" s="1" t="s">
        <v>58</v>
      </c>
      <c r="P227" s="1" t="s">
        <v>59</v>
      </c>
      <c r="Q227" s="1" t="s">
        <v>2188</v>
      </c>
      <c r="R227" s="1" t="s">
        <v>61</v>
      </c>
      <c r="S227" s="1" t="n">
        <v>2018</v>
      </c>
      <c r="T227" s="1" t="s">
        <v>62</v>
      </c>
      <c r="U227" s="1" t="s">
        <v>694</v>
      </c>
      <c r="V227" s="1" t="s">
        <v>64</v>
      </c>
      <c r="W227" s="1" t="s">
        <v>154</v>
      </c>
      <c r="X227" s="1" t="s">
        <v>690</v>
      </c>
      <c r="Y227" s="1" t="s">
        <v>694</v>
      </c>
      <c r="Z227" s="1" t="n">
        <v>2</v>
      </c>
      <c r="AA227" s="1" t="s">
        <v>67</v>
      </c>
      <c r="AB227" s="1" t="s">
        <v>68</v>
      </c>
      <c r="AC227" s="1" t="n">
        <v>2</v>
      </c>
      <c r="AD227" s="1" t="n">
        <v>1998</v>
      </c>
      <c r="AE227" s="1" t="s">
        <v>917</v>
      </c>
      <c r="AF227" s="1" t="s">
        <v>1017</v>
      </c>
      <c r="AG227" s="1" t="s">
        <v>2004</v>
      </c>
      <c r="AH227" s="1" t="s">
        <v>2189</v>
      </c>
      <c r="AI227" s="1" t="n">
        <v>10</v>
      </c>
      <c r="AJ227" s="1" t="n">
        <v>9</v>
      </c>
      <c r="AK227" s="1" t="n">
        <v>12</v>
      </c>
      <c r="AL227" s="1" t="n">
        <v>6</v>
      </c>
      <c r="AM227" s="1" t="n">
        <v>8</v>
      </c>
      <c r="AN227" s="1" t="n">
        <v>208</v>
      </c>
      <c r="AO227" s="1" t="n">
        <v>8</v>
      </c>
      <c r="AP227" s="1" t="s">
        <v>229</v>
      </c>
      <c r="AQ227" s="1" t="s">
        <v>110</v>
      </c>
      <c r="AR227" s="1" t="n">
        <f aca="false">DATEDIF(E227,"31/12/2018","y")</f>
        <v>20</v>
      </c>
      <c r="AS227" s="1" t="n">
        <f aca="false">(AI227*6+AJ227*9+IF(AA227="Bien",30,IF(AA227="Abien",20,0))+IF(AR227&lt;20,10,0))*IF(Z227=1,1,IF(AC227=2,0.95,IF(AC227=3,0.9,0.85)))</f>
        <v>133.95</v>
      </c>
      <c r="AT227" s="1" t="n">
        <f aca="false">RANK(AS227,AS$2:AS$437,0)</f>
        <v>369</v>
      </c>
      <c r="AU227" s="1" t="str">
        <f aca="false">IF(O227="Première Session",100+Q227,Q227)</f>
        <v>06.09</v>
      </c>
    </row>
    <row r="228" customFormat="false" ht="12.8" hidden="false" customHeight="false" outlineLevel="0" collapsed="false">
      <c r="A228" s="1" t="s">
        <v>2190</v>
      </c>
      <c r="B228" s="1" t="s">
        <v>2191</v>
      </c>
      <c r="C228" s="1" t="s">
        <v>2185</v>
      </c>
      <c r="D228" s="1" t="s">
        <v>2192</v>
      </c>
      <c r="E228" s="2" t="n">
        <v>36150</v>
      </c>
      <c r="F228" s="1" t="s">
        <v>922</v>
      </c>
      <c r="G228" s="1" t="s">
        <v>52</v>
      </c>
      <c r="H228" s="1" t="s">
        <v>53</v>
      </c>
      <c r="I228" s="1" t="s">
        <v>54</v>
      </c>
      <c r="J228" s="1" t="s">
        <v>55</v>
      </c>
      <c r="K228" s="1" t="s">
        <v>2193</v>
      </c>
      <c r="L228" s="1" t="s">
        <v>2194</v>
      </c>
      <c r="M228" s="1" t="n">
        <v>782914234</v>
      </c>
      <c r="N228" s="1" t="n">
        <v>25</v>
      </c>
      <c r="O228" s="1" t="s">
        <v>58</v>
      </c>
      <c r="P228" s="1" t="s">
        <v>59</v>
      </c>
      <c r="Q228" s="1" t="s">
        <v>2195</v>
      </c>
      <c r="R228" s="1" t="s">
        <v>61</v>
      </c>
      <c r="S228" s="1" t="n">
        <v>2017</v>
      </c>
      <c r="T228" s="1" t="s">
        <v>62</v>
      </c>
      <c r="U228" s="1" t="s">
        <v>491</v>
      </c>
      <c r="V228" s="1" t="s">
        <v>64</v>
      </c>
      <c r="W228" s="1" t="s">
        <v>65</v>
      </c>
      <c r="X228" s="1" t="s">
        <v>492</v>
      </c>
      <c r="Y228" s="1" t="s">
        <v>2036</v>
      </c>
      <c r="Z228" s="1" t="n">
        <v>1</v>
      </c>
      <c r="AA228" s="1" t="s">
        <v>67</v>
      </c>
      <c r="AB228" s="1" t="s">
        <v>68</v>
      </c>
      <c r="AC228" s="1" t="n">
        <v>2</v>
      </c>
      <c r="AD228" s="1" t="n">
        <v>2004</v>
      </c>
      <c r="AE228" s="1" t="n">
        <v>0</v>
      </c>
      <c r="AF228" s="1" t="n">
        <v>0</v>
      </c>
      <c r="AG228" s="1" t="n">
        <v>0</v>
      </c>
      <c r="AH228" s="1" t="n">
        <v>0</v>
      </c>
      <c r="AI228" s="1" t="n">
        <v>10</v>
      </c>
      <c r="AJ228" s="1" t="n">
        <v>9</v>
      </c>
      <c r="AK228" s="1" t="n">
        <v>7</v>
      </c>
      <c r="AL228" s="1" t="n">
        <v>8</v>
      </c>
      <c r="AM228" s="1" t="n">
        <v>6</v>
      </c>
      <c r="AN228" s="1" t="n">
        <v>227</v>
      </c>
      <c r="AO228" s="1" t="s">
        <v>1838</v>
      </c>
      <c r="AP228" s="1" t="s">
        <v>981</v>
      </c>
      <c r="AQ228" s="1" t="n">
        <v>12</v>
      </c>
      <c r="AR228" s="1" t="n">
        <f aca="false">DATEDIF(E228,"31/12/2018","y")</f>
        <v>20</v>
      </c>
      <c r="AS228" s="1" t="n">
        <f aca="false">(AI228*6+AJ228*9+IF(AA228="Bien",30,IF(AA228="Abien",20,0))+IF(AR228&lt;20,10,0))*IF(Z228=1,1,IF(AC228=2,0.95,IF(AC228=3,0.9,0.85)))</f>
        <v>141</v>
      </c>
      <c r="AT228" s="1" t="n">
        <f aca="false">RANK(AS228,AS$2:AS$437,0)</f>
        <v>332</v>
      </c>
      <c r="AU228" s="1" t="str">
        <f aca="false">IF(O228="Première Session",100+Q228,Q228)</f>
        <v>07.13</v>
      </c>
    </row>
    <row r="229" customFormat="false" ht="12.8" hidden="false" customHeight="false" outlineLevel="0" collapsed="false">
      <c r="A229" s="1" t="s">
        <v>2196</v>
      </c>
      <c r="B229" s="1" t="s">
        <v>2197</v>
      </c>
      <c r="C229" s="1" t="s">
        <v>2198</v>
      </c>
      <c r="D229" s="1" t="s">
        <v>862</v>
      </c>
      <c r="E229" s="2" t="n">
        <v>35491</v>
      </c>
      <c r="F229" s="1" t="s">
        <v>1437</v>
      </c>
      <c r="G229" s="1" t="s">
        <v>81</v>
      </c>
      <c r="H229" s="1" t="s">
        <v>53</v>
      </c>
      <c r="I229" s="1" t="s">
        <v>54</v>
      </c>
      <c r="J229" s="1" t="s">
        <v>182</v>
      </c>
      <c r="K229" s="1" t="s">
        <v>2199</v>
      </c>
      <c r="L229" s="1" t="s">
        <v>2200</v>
      </c>
      <c r="M229" s="1" t="n">
        <v>774556726</v>
      </c>
      <c r="N229" s="1" t="n">
        <v>23</v>
      </c>
      <c r="O229" s="1" t="s">
        <v>58</v>
      </c>
      <c r="P229" s="1" t="s">
        <v>59</v>
      </c>
      <c r="Q229" s="1" t="s">
        <v>2201</v>
      </c>
      <c r="R229" s="1" t="s">
        <v>61</v>
      </c>
      <c r="S229" s="1" t="n">
        <v>2018</v>
      </c>
      <c r="T229" s="1" t="s">
        <v>62</v>
      </c>
      <c r="U229" s="1" t="s">
        <v>1440</v>
      </c>
      <c r="V229" s="1" t="s">
        <v>64</v>
      </c>
      <c r="W229" s="1" t="s">
        <v>444</v>
      </c>
      <c r="X229" s="1" t="s">
        <v>1441</v>
      </c>
      <c r="Y229" s="1" t="s">
        <v>1440</v>
      </c>
      <c r="Z229" s="1" t="n">
        <v>1</v>
      </c>
      <c r="AA229" s="1" t="s">
        <v>67</v>
      </c>
      <c r="AB229" s="1" t="s">
        <v>68</v>
      </c>
      <c r="AC229" s="1" t="n">
        <v>2</v>
      </c>
      <c r="AD229" s="1" t="n">
        <v>2009</v>
      </c>
      <c r="AE229" s="1" t="s">
        <v>1330</v>
      </c>
      <c r="AF229" s="1" t="s">
        <v>2202</v>
      </c>
      <c r="AG229" s="1" t="s">
        <v>2203</v>
      </c>
      <c r="AH229" s="1" t="s">
        <v>2204</v>
      </c>
      <c r="AI229" s="1" t="n">
        <v>12</v>
      </c>
      <c r="AJ229" s="1" t="n">
        <v>9</v>
      </c>
      <c r="AK229" s="1" t="n">
        <v>6</v>
      </c>
      <c r="AL229" s="1" t="n">
        <v>5</v>
      </c>
      <c r="AM229" s="1" t="n">
        <v>4</v>
      </c>
      <c r="AN229" s="1" t="n">
        <v>215</v>
      </c>
      <c r="AO229" s="1" t="s">
        <v>1933</v>
      </c>
      <c r="AP229" s="1" t="s">
        <v>2023</v>
      </c>
      <c r="AQ229" s="1" t="s">
        <v>2205</v>
      </c>
      <c r="AR229" s="1" t="n">
        <f aca="false">DATEDIF(E229,"31/12/2018","y")</f>
        <v>21</v>
      </c>
      <c r="AS229" s="1" t="n">
        <f aca="false">(AI229*6+AJ229*9+IF(AA229="Bien",30,IF(AA229="Abien",20,0))+IF(AR229&lt;20,10,0))*IF(Z229=1,1,IF(AC229=2,0.95,IF(AC229=3,0.9,0.85)))</f>
        <v>153</v>
      </c>
      <c r="AT229" s="1" t="n">
        <f aca="false">RANK(AS229,AS$2:AS$437,0)</f>
        <v>273</v>
      </c>
      <c r="AU229" s="1" t="str">
        <f aca="false">IF(O229="Première Session",100+Q229,Q229)</f>
        <v>06.61</v>
      </c>
    </row>
    <row r="230" customFormat="false" ht="12.8" hidden="false" customHeight="false" outlineLevel="0" collapsed="false">
      <c r="A230" s="1" t="s">
        <v>2206</v>
      </c>
      <c r="B230" s="1" t="s">
        <v>2207</v>
      </c>
      <c r="C230" s="1" t="s">
        <v>2208</v>
      </c>
      <c r="D230" s="1" t="s">
        <v>689</v>
      </c>
      <c r="E230" s="2" t="n">
        <v>33696</v>
      </c>
      <c r="F230" s="1" t="s">
        <v>2209</v>
      </c>
      <c r="G230" s="1" t="s">
        <v>81</v>
      </c>
      <c r="H230" s="1" t="s">
        <v>53</v>
      </c>
      <c r="I230" s="1" t="s">
        <v>54</v>
      </c>
      <c r="J230" s="1" t="s">
        <v>396</v>
      </c>
      <c r="K230" s="1" t="s">
        <v>2210</v>
      </c>
      <c r="L230" s="1" t="s">
        <v>2211</v>
      </c>
      <c r="M230" s="1" t="n">
        <v>772600027</v>
      </c>
      <c r="N230" s="1" t="n">
        <v>0</v>
      </c>
      <c r="O230" s="1" t="s">
        <v>58</v>
      </c>
      <c r="P230" s="1" t="s">
        <v>59</v>
      </c>
      <c r="Q230" s="1" t="s">
        <v>2212</v>
      </c>
      <c r="R230" s="1" t="s">
        <v>61</v>
      </c>
      <c r="S230" s="1" t="n">
        <v>2018</v>
      </c>
      <c r="T230" s="1" t="s">
        <v>62</v>
      </c>
      <c r="U230" s="1" t="s">
        <v>2213</v>
      </c>
      <c r="V230" s="1" t="s">
        <v>64</v>
      </c>
      <c r="W230" s="1" t="s">
        <v>401</v>
      </c>
      <c r="X230" s="1" t="s">
        <v>2214</v>
      </c>
      <c r="Y230" s="1" t="s">
        <v>2213</v>
      </c>
      <c r="Z230" s="1" t="n">
        <v>5</v>
      </c>
      <c r="AA230" s="1" t="s">
        <v>67</v>
      </c>
      <c r="AB230" s="1" t="s">
        <v>68</v>
      </c>
      <c r="AC230" s="1" t="n">
        <v>1</v>
      </c>
      <c r="AD230" s="1" t="n">
        <v>1992</v>
      </c>
      <c r="AE230" s="1" t="s">
        <v>2117</v>
      </c>
      <c r="AF230" s="1" t="s">
        <v>674</v>
      </c>
      <c r="AG230" s="1" t="s">
        <v>363</v>
      </c>
      <c r="AH230" s="1" t="s">
        <v>1067</v>
      </c>
      <c r="AI230" s="1" t="n">
        <v>13</v>
      </c>
      <c r="AJ230" s="1" t="n">
        <v>13</v>
      </c>
      <c r="AK230" s="1" t="n">
        <v>8</v>
      </c>
      <c r="AL230" s="1" t="n">
        <v>10</v>
      </c>
      <c r="AM230" s="1" t="n">
        <v>9</v>
      </c>
      <c r="AN230" s="1" t="n">
        <v>261</v>
      </c>
      <c r="AO230" s="1" t="s">
        <v>793</v>
      </c>
      <c r="AP230" s="1" t="s">
        <v>793</v>
      </c>
      <c r="AQ230" s="1" t="s">
        <v>900</v>
      </c>
      <c r="AR230" s="1" t="n">
        <f aca="false">DATEDIF(E230,"31/12/2018","y")</f>
        <v>26</v>
      </c>
      <c r="AS230" s="1" t="n">
        <f aca="false">(AI230*6+AJ230*9+IF(AA230="Bien",30,IF(AA230="Abien",20,0))+IF(AR230&lt;20,10,0))*IF(Z230=1,1,IF(AC230=2,0.95,IF(AC230=3,0.9,0.85)))</f>
        <v>165.75</v>
      </c>
      <c r="AT230" s="1" t="n">
        <f aca="false">RANK(AS230,AS$2:AS$437,0)</f>
        <v>209</v>
      </c>
      <c r="AU230" s="1" t="str">
        <f aca="false">IF(O230="Première Session",100+Q230,Q230)</f>
        <v>03.62</v>
      </c>
    </row>
    <row r="231" customFormat="false" ht="12.8" hidden="false" customHeight="false" outlineLevel="0" collapsed="false">
      <c r="A231" s="1" t="s">
        <v>2215</v>
      </c>
      <c r="B231" s="1" t="s">
        <v>2216</v>
      </c>
      <c r="C231" s="1" t="s">
        <v>2217</v>
      </c>
      <c r="D231" s="1" t="s">
        <v>2218</v>
      </c>
      <c r="E231" s="2" t="n">
        <v>36330</v>
      </c>
      <c r="F231" s="1" t="s">
        <v>353</v>
      </c>
      <c r="G231" s="1" t="s">
        <v>81</v>
      </c>
      <c r="H231" s="1" t="s">
        <v>53</v>
      </c>
      <c r="I231" s="1" t="s">
        <v>54</v>
      </c>
      <c r="J231" s="1" t="s">
        <v>354</v>
      </c>
      <c r="K231" s="1" t="s">
        <v>2219</v>
      </c>
      <c r="L231" s="1" t="s">
        <v>2220</v>
      </c>
      <c r="M231" s="1" t="n">
        <v>772146231</v>
      </c>
      <c r="N231" s="1" t="n">
        <v>22</v>
      </c>
      <c r="O231" s="1" t="s">
        <v>58</v>
      </c>
      <c r="P231" s="1" t="s">
        <v>59</v>
      </c>
      <c r="Q231" s="1" t="s">
        <v>2221</v>
      </c>
      <c r="R231" s="1" t="s">
        <v>61</v>
      </c>
      <c r="S231" s="1" t="n">
        <v>2017</v>
      </c>
      <c r="T231" s="1" t="s">
        <v>62</v>
      </c>
      <c r="U231" s="1" t="s">
        <v>402</v>
      </c>
      <c r="V231" s="1" t="s">
        <v>64</v>
      </c>
      <c r="W231" s="1" t="s">
        <v>401</v>
      </c>
      <c r="X231" s="1" t="s">
        <v>395</v>
      </c>
      <c r="Y231" s="1" t="s">
        <v>402</v>
      </c>
      <c r="Z231" s="1" t="n">
        <v>1</v>
      </c>
      <c r="AA231" s="1" t="s">
        <v>67</v>
      </c>
      <c r="AB231" s="1" t="s">
        <v>68</v>
      </c>
      <c r="AC231" s="1" t="n">
        <v>2</v>
      </c>
      <c r="AD231" s="1" t="n">
        <v>2000</v>
      </c>
      <c r="AE231" s="1" t="s">
        <v>508</v>
      </c>
      <c r="AF231" s="1" t="s">
        <v>974</v>
      </c>
      <c r="AG231" s="1" t="s">
        <v>2202</v>
      </c>
      <c r="AH231" s="1" t="s">
        <v>962</v>
      </c>
      <c r="AI231" s="1" t="n">
        <v>9</v>
      </c>
      <c r="AJ231" s="1" t="n">
        <v>8</v>
      </c>
      <c r="AK231" s="1" t="n">
        <v>9</v>
      </c>
      <c r="AL231" s="1" t="n">
        <v>9</v>
      </c>
      <c r="AM231" s="1" t="n">
        <v>9</v>
      </c>
      <c r="AN231" s="1" t="n">
        <v>209</v>
      </c>
      <c r="AO231" s="1" t="s">
        <v>899</v>
      </c>
      <c r="AP231" s="1" t="n">
        <v>10</v>
      </c>
      <c r="AQ231" s="1" t="s">
        <v>495</v>
      </c>
      <c r="AR231" s="1" t="n">
        <f aca="false">DATEDIF(E231,"31/12/2018","y")</f>
        <v>19</v>
      </c>
      <c r="AS231" s="1" t="n">
        <f aca="false">(AI231*6+AJ231*9+IF(AA231="Bien",30,IF(AA231="Abien",20,0))+IF(AR231&lt;20,10,0))*IF(Z231=1,1,IF(AC231=2,0.95,IF(AC231=3,0.9,0.85)))</f>
        <v>136</v>
      </c>
      <c r="AT231" s="1" t="n">
        <f aca="false">RANK(AS231,AS$2:AS$437,0)</f>
        <v>358</v>
      </c>
      <c r="AU231" s="1" t="str">
        <f aca="false">IF(O231="Première Session",100+Q231,Q231)</f>
        <v>05.91</v>
      </c>
    </row>
    <row r="232" customFormat="false" ht="12.8" hidden="false" customHeight="false" outlineLevel="0" collapsed="false">
      <c r="A232" s="1" t="s">
        <v>2222</v>
      </c>
      <c r="B232" s="1" t="s">
        <v>2223</v>
      </c>
      <c r="C232" s="1" t="s">
        <v>2217</v>
      </c>
      <c r="D232" s="1" t="s">
        <v>2224</v>
      </c>
      <c r="E232" s="2" t="n">
        <v>35563</v>
      </c>
      <c r="F232" s="1" t="s">
        <v>621</v>
      </c>
      <c r="G232" s="1" t="s">
        <v>81</v>
      </c>
      <c r="H232" s="1" t="s">
        <v>53</v>
      </c>
      <c r="I232" s="1" t="s">
        <v>54</v>
      </c>
      <c r="J232" s="1" t="s">
        <v>55</v>
      </c>
      <c r="K232" s="1" t="s">
        <v>2225</v>
      </c>
      <c r="L232" s="1" t="s">
        <v>2226</v>
      </c>
      <c r="M232" s="1" t="n">
        <v>703166076</v>
      </c>
      <c r="N232" s="1" t="n">
        <v>60</v>
      </c>
      <c r="O232" s="1" t="s">
        <v>200</v>
      </c>
      <c r="P232" s="1" t="s">
        <v>102</v>
      </c>
      <c r="Q232" s="1" t="s">
        <v>610</v>
      </c>
      <c r="R232" s="1" t="s">
        <v>104</v>
      </c>
      <c r="S232" s="1" t="n">
        <v>2018</v>
      </c>
      <c r="T232" s="1" t="s">
        <v>294</v>
      </c>
      <c r="U232" s="1" t="s">
        <v>1033</v>
      </c>
      <c r="V232" s="1" t="s">
        <v>64</v>
      </c>
      <c r="W232" s="1" t="s">
        <v>65</v>
      </c>
      <c r="X232" s="1" t="s">
        <v>621</v>
      </c>
      <c r="Y232" s="1" t="s">
        <v>553</v>
      </c>
      <c r="Z232" s="1" t="n">
        <v>1</v>
      </c>
      <c r="AA232" s="1" t="s">
        <v>67</v>
      </c>
      <c r="AB232" s="1" t="s">
        <v>68</v>
      </c>
      <c r="AC232" s="1" t="n">
        <v>1</v>
      </c>
      <c r="AD232" s="1" t="n">
        <v>1997</v>
      </c>
      <c r="AE232" s="1" t="s">
        <v>2227</v>
      </c>
      <c r="AF232" s="1" t="s">
        <v>706</v>
      </c>
      <c r="AG232" s="1" t="s">
        <v>1299</v>
      </c>
      <c r="AH232" s="1" t="s">
        <v>92</v>
      </c>
      <c r="AI232" s="1" t="n">
        <v>8</v>
      </c>
      <c r="AJ232" s="1" t="n">
        <v>11</v>
      </c>
      <c r="AK232" s="1" t="n">
        <v>13</v>
      </c>
      <c r="AL232" s="1" t="n">
        <v>8</v>
      </c>
      <c r="AM232" s="1" t="n">
        <v>13</v>
      </c>
      <c r="AN232" s="1" t="n">
        <v>270</v>
      </c>
      <c r="AO232" s="1" t="n">
        <v>10</v>
      </c>
      <c r="AP232" s="1" t="n">
        <v>10</v>
      </c>
      <c r="AQ232" s="1" t="s">
        <v>301</v>
      </c>
      <c r="AR232" s="1" t="n">
        <f aca="false">DATEDIF(E232,"31/12/2018","y")</f>
        <v>21</v>
      </c>
      <c r="AS232" s="1" t="n">
        <f aca="false">(AI232*6+AJ232*9+IF(AA232="Bien",30,IF(AA232="Abien",20,0))+IF(AR232&lt;20,10,0))*IF(Z232=1,1,IF(AC232=2,0.95,IF(AC232=3,0.9,0.85)))</f>
        <v>147</v>
      </c>
      <c r="AT232" s="1" t="n">
        <f aca="false">RANK(AS232,AS$2:AS$437,0)</f>
        <v>302</v>
      </c>
      <c r="AU232" s="1" t="e">
        <f aca="false">IF(O232="Première Session",100+Q232,Q232)</f>
        <v>#VALUE!</v>
      </c>
    </row>
    <row r="233" customFormat="false" ht="12.8" hidden="false" customHeight="false" outlineLevel="0" collapsed="false">
      <c r="A233" s="1" t="s">
        <v>2228</v>
      </c>
      <c r="B233" s="1" t="s">
        <v>2229</v>
      </c>
      <c r="C233" s="1" t="s">
        <v>2217</v>
      </c>
      <c r="D233" s="1" t="s">
        <v>2230</v>
      </c>
      <c r="E233" s="2" t="n">
        <v>35506</v>
      </c>
      <c r="F233" s="1" t="s">
        <v>2231</v>
      </c>
      <c r="G233" s="1" t="s">
        <v>81</v>
      </c>
      <c r="H233" s="1" t="s">
        <v>53</v>
      </c>
      <c r="I233" s="1" t="s">
        <v>54</v>
      </c>
      <c r="J233" s="1" t="s">
        <v>337</v>
      </c>
      <c r="K233" s="1" t="s">
        <v>2232</v>
      </c>
      <c r="L233" s="1" t="s">
        <v>2233</v>
      </c>
      <c r="M233" s="1" t="n">
        <v>761335752</v>
      </c>
      <c r="N233" s="1" t="n">
        <v>60</v>
      </c>
      <c r="O233" s="1" t="s">
        <v>58</v>
      </c>
      <c r="P233" s="1" t="s">
        <v>102</v>
      </c>
      <c r="Q233" s="1" t="s">
        <v>840</v>
      </c>
      <c r="R233" s="1" t="s">
        <v>104</v>
      </c>
      <c r="S233" s="1" t="n">
        <v>2018</v>
      </c>
      <c r="T233" s="1" t="s">
        <v>62</v>
      </c>
      <c r="U233" s="1" t="s">
        <v>1449</v>
      </c>
      <c r="V233" s="1" t="s">
        <v>64</v>
      </c>
      <c r="W233" s="1" t="s">
        <v>342</v>
      </c>
      <c r="X233" s="1" t="s">
        <v>1450</v>
      </c>
      <c r="Y233" s="1" t="s">
        <v>1449</v>
      </c>
      <c r="Z233" s="1" t="n">
        <v>1</v>
      </c>
      <c r="AA233" s="1" t="s">
        <v>67</v>
      </c>
      <c r="AB233" s="1" t="s">
        <v>68</v>
      </c>
      <c r="AC233" s="1" t="n">
        <v>2</v>
      </c>
      <c r="AD233" s="1" t="n">
        <v>2006</v>
      </c>
      <c r="AE233" s="1" t="s">
        <v>1367</v>
      </c>
      <c r="AF233" s="1" t="s">
        <v>1331</v>
      </c>
      <c r="AG233" s="1" t="s">
        <v>1377</v>
      </c>
      <c r="AH233" s="1" t="s">
        <v>648</v>
      </c>
      <c r="AI233" s="1" t="n">
        <v>8</v>
      </c>
      <c r="AJ233" s="1" t="n">
        <v>11</v>
      </c>
      <c r="AK233" s="1" t="n">
        <v>5</v>
      </c>
      <c r="AL233" s="1" t="n">
        <v>3</v>
      </c>
      <c r="AM233" s="1" t="n">
        <v>11</v>
      </c>
      <c r="AN233" s="1" t="n">
        <v>208</v>
      </c>
      <c r="AO233" s="1" t="n">
        <v>8</v>
      </c>
      <c r="AP233" s="1" t="s">
        <v>74</v>
      </c>
      <c r="AQ233" s="1" t="s">
        <v>671</v>
      </c>
      <c r="AR233" s="1" t="n">
        <f aca="false">DATEDIF(E233,"31/12/2018","y")</f>
        <v>21</v>
      </c>
      <c r="AS233" s="1" t="n">
        <f aca="false">(AI233*6+AJ233*9+IF(AA233="Bien",30,IF(AA233="Abien",20,0))+IF(AR233&lt;20,10,0))*IF(Z233=1,1,IF(AC233=2,0.95,IF(AC233=3,0.9,0.85)))</f>
        <v>147</v>
      </c>
      <c r="AT233" s="1" t="n">
        <f aca="false">RANK(AS233,AS$2:AS$437,0)</f>
        <v>302</v>
      </c>
      <c r="AU233" s="1" t="str">
        <f aca="false">IF(O233="Première Session",100+Q233,Q233)</f>
        <v>11.15</v>
      </c>
    </row>
    <row r="234" customFormat="false" ht="12.8" hidden="false" customHeight="false" outlineLevel="0" collapsed="false">
      <c r="A234" s="1" t="s">
        <v>2234</v>
      </c>
      <c r="B234" s="1" t="s">
        <v>2235</v>
      </c>
      <c r="C234" s="1" t="s">
        <v>2236</v>
      </c>
      <c r="D234" s="1" t="s">
        <v>2237</v>
      </c>
      <c r="E234" s="2" t="n">
        <v>34582</v>
      </c>
      <c r="F234" s="1" t="s">
        <v>80</v>
      </c>
      <c r="G234" s="1" t="s">
        <v>81</v>
      </c>
      <c r="H234" s="1" t="s">
        <v>53</v>
      </c>
      <c r="I234" s="1" t="s">
        <v>54</v>
      </c>
      <c r="J234" s="1" t="s">
        <v>55</v>
      </c>
      <c r="K234" s="1" t="s">
        <v>2238</v>
      </c>
      <c r="L234" s="1" t="s">
        <v>2239</v>
      </c>
      <c r="M234" s="1" t="n">
        <v>771113251</v>
      </c>
      <c r="N234" s="1" t="n">
        <v>60</v>
      </c>
      <c r="O234" s="1" t="s">
        <v>58</v>
      </c>
      <c r="P234" s="1" t="s">
        <v>102</v>
      </c>
      <c r="Q234" s="1" t="s">
        <v>69</v>
      </c>
      <c r="R234" s="1" t="s">
        <v>104</v>
      </c>
      <c r="S234" s="1" t="n">
        <v>2017</v>
      </c>
      <c r="T234" s="1" t="s">
        <v>62</v>
      </c>
      <c r="U234" s="1" t="s">
        <v>644</v>
      </c>
      <c r="V234" s="1" t="s">
        <v>64</v>
      </c>
      <c r="W234" s="1" t="s">
        <v>65</v>
      </c>
      <c r="X234" s="1" t="s">
        <v>66</v>
      </c>
      <c r="Y234" s="1" t="s">
        <v>2240</v>
      </c>
      <c r="Z234" s="1" t="n">
        <v>2</v>
      </c>
      <c r="AA234" s="1" t="s">
        <v>67</v>
      </c>
      <c r="AB234" s="1" t="s">
        <v>68</v>
      </c>
      <c r="AC234" s="1" t="n">
        <v>1</v>
      </c>
      <c r="AD234" s="1" t="n">
        <v>1994</v>
      </c>
      <c r="AE234" s="1" t="s">
        <v>1956</v>
      </c>
      <c r="AF234" s="1" t="s">
        <v>518</v>
      </c>
      <c r="AG234" s="1" t="s">
        <v>794</v>
      </c>
      <c r="AH234" s="1" t="s">
        <v>1223</v>
      </c>
      <c r="AI234" s="1" t="n">
        <v>16</v>
      </c>
      <c r="AJ234" s="1" t="n">
        <v>13</v>
      </c>
      <c r="AK234" s="1" t="n">
        <v>9</v>
      </c>
      <c r="AL234" s="1" t="n">
        <v>10</v>
      </c>
      <c r="AM234" s="1" t="n">
        <v>5</v>
      </c>
      <c r="AN234" s="1" t="n">
        <v>292</v>
      </c>
      <c r="AO234" s="1" t="s">
        <v>759</v>
      </c>
      <c r="AP234" s="1" t="s">
        <v>759</v>
      </c>
      <c r="AQ234" s="1" t="s">
        <v>142</v>
      </c>
      <c r="AR234" s="1" t="n">
        <f aca="false">DATEDIF(E234,"31/12/2018","y")</f>
        <v>24</v>
      </c>
      <c r="AS234" s="1" t="n">
        <f aca="false">(AI234*6+AJ234*9+IF(AA234="Bien",30,IF(AA234="Abien",20,0))+IF(AR234&lt;20,10,0))*IF(Z234=1,1,IF(AC234=2,0.95,IF(AC234=3,0.9,0.85)))</f>
        <v>181.05</v>
      </c>
      <c r="AT234" s="1" t="n">
        <f aca="false">RANK(AS234,AS$2:AS$437,0)</f>
        <v>150</v>
      </c>
      <c r="AU234" s="1" t="str">
        <f aca="false">IF(O234="Première Session",100+Q234,Q234)</f>
        <v>10.44</v>
      </c>
    </row>
    <row r="235" customFormat="false" ht="12.8" hidden="false" customHeight="false" outlineLevel="0" collapsed="false">
      <c r="A235" s="1" t="s">
        <v>2241</v>
      </c>
      <c r="B235" s="1" t="s">
        <v>2242</v>
      </c>
      <c r="C235" s="1" t="s">
        <v>2243</v>
      </c>
      <c r="D235" s="1" t="s">
        <v>2244</v>
      </c>
      <c r="E235" s="2" t="n">
        <v>35925</v>
      </c>
      <c r="F235" s="1" t="s">
        <v>789</v>
      </c>
      <c r="G235" s="1" t="s">
        <v>52</v>
      </c>
      <c r="H235" s="1" t="s">
        <v>53</v>
      </c>
      <c r="I235" s="1" t="s">
        <v>54</v>
      </c>
      <c r="J235" s="1" t="s">
        <v>55</v>
      </c>
      <c r="K235" s="1" t="s">
        <v>2245</v>
      </c>
      <c r="L235" s="1" t="s">
        <v>2246</v>
      </c>
      <c r="M235" s="1" t="n">
        <v>772509700</v>
      </c>
      <c r="N235" s="1" t="n">
        <v>60</v>
      </c>
      <c r="O235" s="1" t="s">
        <v>58</v>
      </c>
      <c r="P235" s="1" t="s">
        <v>102</v>
      </c>
      <c r="Q235" s="1" t="s">
        <v>1118</v>
      </c>
      <c r="R235" s="1" t="s">
        <v>104</v>
      </c>
      <c r="S235" s="1" t="n">
        <v>2018</v>
      </c>
      <c r="T235" s="1" t="s">
        <v>62</v>
      </c>
      <c r="U235" s="1" t="s">
        <v>553</v>
      </c>
      <c r="V235" s="1" t="s">
        <v>64</v>
      </c>
      <c r="W235" s="1" t="s">
        <v>65</v>
      </c>
      <c r="X235" s="1" t="s">
        <v>621</v>
      </c>
      <c r="Y235" s="1" t="s">
        <v>1947</v>
      </c>
      <c r="Z235" s="1" t="n">
        <v>1</v>
      </c>
      <c r="AA235" s="1" t="s">
        <v>67</v>
      </c>
      <c r="AB235" s="1" t="s">
        <v>68</v>
      </c>
      <c r="AC235" s="1" t="n">
        <v>2</v>
      </c>
      <c r="AD235" s="1" t="n">
        <v>1998</v>
      </c>
      <c r="AE235" s="1" t="s">
        <v>2124</v>
      </c>
      <c r="AF235" s="1" t="s">
        <v>1128</v>
      </c>
      <c r="AG235" s="1" t="s">
        <v>447</v>
      </c>
      <c r="AH235" s="1" t="s">
        <v>1083</v>
      </c>
      <c r="AI235" s="1" t="n">
        <v>11</v>
      </c>
      <c r="AJ235" s="1" t="n">
        <v>7</v>
      </c>
      <c r="AK235" s="1" t="n">
        <v>9</v>
      </c>
      <c r="AL235" s="1" t="n">
        <v>8</v>
      </c>
      <c r="AM235" s="1" t="n">
        <v>10</v>
      </c>
      <c r="AN235" s="1" t="n">
        <v>208</v>
      </c>
      <c r="AO235" s="1" t="n">
        <v>8</v>
      </c>
      <c r="AP235" s="1" t="n">
        <v>11</v>
      </c>
      <c r="AQ235" s="1" t="s">
        <v>830</v>
      </c>
      <c r="AR235" s="1" t="n">
        <f aca="false">DATEDIF(E235,"31/12/2018","y")</f>
        <v>20</v>
      </c>
      <c r="AS235" s="1" t="n">
        <f aca="false">(AI235*6+AJ235*9+IF(AA235="Bien",30,IF(AA235="Abien",20,0))+IF(AR235&lt;20,10,0))*IF(Z235=1,1,IF(AC235=2,0.95,IF(AC235=3,0.9,0.85)))</f>
        <v>129</v>
      </c>
      <c r="AT235" s="1" t="n">
        <f aca="false">RANK(AS235,AS$2:AS$437,0)</f>
        <v>387</v>
      </c>
      <c r="AU235" s="1" t="str">
        <f aca="false">IF(O235="Première Session",100+Q235,Q235)</f>
        <v>11.22</v>
      </c>
    </row>
    <row r="236" customFormat="false" ht="12.8" hidden="false" customHeight="false" outlineLevel="0" collapsed="false">
      <c r="A236" s="1" t="s">
        <v>2247</v>
      </c>
      <c r="B236" s="1" t="s">
        <v>2248</v>
      </c>
      <c r="C236" s="1" t="s">
        <v>2249</v>
      </c>
      <c r="D236" s="1" t="s">
        <v>2250</v>
      </c>
      <c r="E236" s="2" t="n">
        <v>36528</v>
      </c>
      <c r="F236" s="1" t="s">
        <v>809</v>
      </c>
      <c r="G236" s="1" t="s">
        <v>81</v>
      </c>
      <c r="H236" s="1" t="s">
        <v>53</v>
      </c>
      <c r="I236" s="1" t="s">
        <v>54</v>
      </c>
      <c r="J236" s="1" t="s">
        <v>119</v>
      </c>
      <c r="K236" s="1" t="s">
        <v>2251</v>
      </c>
      <c r="L236" s="1" t="s">
        <v>2252</v>
      </c>
      <c r="M236" s="1" t="n">
        <v>775246968</v>
      </c>
      <c r="N236" s="1" t="n">
        <v>18</v>
      </c>
      <c r="O236" s="1" t="s">
        <v>58</v>
      </c>
      <c r="P236" s="1" t="s">
        <v>59</v>
      </c>
      <c r="Q236" s="1" t="s">
        <v>2253</v>
      </c>
      <c r="R236" s="1" t="s">
        <v>61</v>
      </c>
      <c r="S236" s="1" t="n">
        <v>2018</v>
      </c>
      <c r="T236" s="1" t="s">
        <v>62</v>
      </c>
      <c r="U236" s="1" t="s">
        <v>2254</v>
      </c>
      <c r="V236" s="1" t="s">
        <v>64</v>
      </c>
      <c r="W236" s="1" t="s">
        <v>125</v>
      </c>
      <c r="X236" s="1" t="s">
        <v>2255</v>
      </c>
      <c r="Y236" s="1" t="s">
        <v>2254</v>
      </c>
      <c r="Z236" s="1" t="n">
        <v>1</v>
      </c>
      <c r="AA236" s="1" t="s">
        <v>67</v>
      </c>
      <c r="AB236" s="1" t="s">
        <v>68</v>
      </c>
      <c r="AC236" s="1" t="n">
        <v>2</v>
      </c>
      <c r="AD236" s="1" t="n">
        <v>2011</v>
      </c>
      <c r="AE236" s="1" t="s">
        <v>434</v>
      </c>
      <c r="AF236" s="1" t="s">
        <v>271</v>
      </c>
      <c r="AG236" s="1" t="s">
        <v>674</v>
      </c>
      <c r="AH236" s="1" t="s">
        <v>1500</v>
      </c>
      <c r="AI236" s="1" t="n">
        <v>14</v>
      </c>
      <c r="AJ236" s="1" t="n">
        <v>11</v>
      </c>
      <c r="AK236" s="1" t="n">
        <v>7</v>
      </c>
      <c r="AL236" s="1" t="n">
        <v>5</v>
      </c>
      <c r="AM236" s="1" t="n">
        <v>10</v>
      </c>
      <c r="AN236" s="1" t="n">
        <v>242</v>
      </c>
      <c r="AO236" s="1" t="s">
        <v>2256</v>
      </c>
      <c r="AP236" s="1" t="s">
        <v>973</v>
      </c>
      <c r="AQ236" s="1" t="s">
        <v>219</v>
      </c>
      <c r="AR236" s="1" t="n">
        <f aca="false">DATEDIF(E236,"31/12/2018","y")</f>
        <v>18</v>
      </c>
      <c r="AS236" s="1" t="n">
        <f aca="false">(AI236*6+AJ236*9+IF(AA236="Bien",30,IF(AA236="Abien",20,0))+IF(AR236&lt;20,10,0))*IF(Z236=1,1,IF(AC236=2,0.95,IF(AC236=3,0.9,0.85)))</f>
        <v>193</v>
      </c>
      <c r="AT236" s="1" t="n">
        <f aca="false">RANK(AS236,AS$2:AS$437,0)</f>
        <v>110</v>
      </c>
      <c r="AU236" s="1" t="str">
        <f aca="false">IF(O236="Première Session",100+Q236,Q236)</f>
        <v>06.54</v>
      </c>
    </row>
    <row r="237" customFormat="false" ht="12.8" hidden="false" customHeight="false" outlineLevel="0" collapsed="false">
      <c r="A237" s="1" t="s">
        <v>2257</v>
      </c>
      <c r="B237" s="1" t="s">
        <v>2258</v>
      </c>
      <c r="C237" s="1" t="s">
        <v>2259</v>
      </c>
      <c r="D237" s="1" t="s">
        <v>2260</v>
      </c>
      <c r="E237" s="2" t="n">
        <v>34455</v>
      </c>
      <c r="F237" s="1" t="s">
        <v>2261</v>
      </c>
      <c r="G237" s="1" t="s">
        <v>81</v>
      </c>
      <c r="H237" s="1" t="s">
        <v>53</v>
      </c>
      <c r="I237" s="1" t="s">
        <v>54</v>
      </c>
      <c r="J237" s="1" t="s">
        <v>653</v>
      </c>
      <c r="K237" s="1" t="s">
        <v>2262</v>
      </c>
      <c r="L237" s="1" t="s">
        <v>2263</v>
      </c>
      <c r="M237" s="1" t="n">
        <v>782230219</v>
      </c>
      <c r="N237" s="1" t="n">
        <v>25</v>
      </c>
      <c r="O237" s="1" t="s">
        <v>58</v>
      </c>
      <c r="P237" s="1" t="s">
        <v>59</v>
      </c>
      <c r="Q237" s="1" t="s">
        <v>399</v>
      </c>
      <c r="R237" s="1" t="s">
        <v>61</v>
      </c>
      <c r="S237" s="1" t="n">
        <v>2017</v>
      </c>
      <c r="T237" s="1" t="s">
        <v>62</v>
      </c>
      <c r="U237" s="1" t="s">
        <v>2264</v>
      </c>
      <c r="V237" s="1" t="s">
        <v>64</v>
      </c>
      <c r="W237" s="1" t="s">
        <v>657</v>
      </c>
      <c r="X237" s="1" t="s">
        <v>2265</v>
      </c>
      <c r="Y237" s="1" t="s">
        <v>2264</v>
      </c>
      <c r="Z237" s="1" t="n">
        <v>2</v>
      </c>
      <c r="AA237" s="1" t="s">
        <v>67</v>
      </c>
      <c r="AB237" s="1" t="s">
        <v>68</v>
      </c>
      <c r="AC237" s="1" t="n">
        <v>1</v>
      </c>
      <c r="AD237" s="1" t="n">
        <v>2008</v>
      </c>
      <c r="AE237" s="1" t="s">
        <v>670</v>
      </c>
      <c r="AF237" s="1" t="s">
        <v>2266</v>
      </c>
      <c r="AG237" s="1" t="s">
        <v>2144</v>
      </c>
      <c r="AH237" s="1" t="s">
        <v>449</v>
      </c>
      <c r="AI237" s="1" t="n">
        <v>17</v>
      </c>
      <c r="AJ237" s="1" t="n">
        <v>12</v>
      </c>
      <c r="AK237" s="1" t="n">
        <v>8</v>
      </c>
      <c r="AL237" s="1" t="n">
        <v>7</v>
      </c>
      <c r="AM237" s="1" t="n">
        <v>5</v>
      </c>
      <c r="AN237" s="1" t="n">
        <v>263</v>
      </c>
      <c r="AO237" s="1" t="s">
        <v>459</v>
      </c>
      <c r="AP237" s="1" t="s">
        <v>459</v>
      </c>
      <c r="AQ237" s="1" t="s">
        <v>285</v>
      </c>
      <c r="AR237" s="1" t="n">
        <f aca="false">DATEDIF(E237,"31/12/2018","y")</f>
        <v>24</v>
      </c>
      <c r="AS237" s="1" t="n">
        <f aca="false">(AI237*6+AJ237*9+IF(AA237="Bien",30,IF(AA237="Abien",20,0))+IF(AR237&lt;20,10,0))*IF(Z237=1,1,IF(AC237=2,0.95,IF(AC237=3,0.9,0.85)))</f>
        <v>178.5</v>
      </c>
      <c r="AT237" s="1" t="n">
        <f aca="false">RANK(AS237,AS$2:AS$437,0)</f>
        <v>156</v>
      </c>
      <c r="AU237" s="1" t="str">
        <f aca="false">IF(O237="Première Session",100+Q237,Q237)</f>
        <v>07.54</v>
      </c>
    </row>
    <row r="238" customFormat="false" ht="12.8" hidden="false" customHeight="false" outlineLevel="0" collapsed="false">
      <c r="A238" s="1" t="s">
        <v>2267</v>
      </c>
      <c r="B238" s="1" t="s">
        <v>2268</v>
      </c>
      <c r="C238" s="1" t="s">
        <v>2259</v>
      </c>
      <c r="D238" s="1" t="s">
        <v>765</v>
      </c>
      <c r="E238" s="2" t="n">
        <v>35858</v>
      </c>
      <c r="F238" s="1" t="s">
        <v>80</v>
      </c>
      <c r="G238" s="1" t="s">
        <v>81</v>
      </c>
      <c r="H238" s="1" t="s">
        <v>53</v>
      </c>
      <c r="I238" s="1" t="s">
        <v>54</v>
      </c>
      <c r="J238" s="1" t="s">
        <v>55</v>
      </c>
      <c r="K238" s="1" t="s">
        <v>2269</v>
      </c>
      <c r="L238" s="1" t="s">
        <v>2270</v>
      </c>
      <c r="M238" s="1" t="n">
        <v>777539663</v>
      </c>
      <c r="N238" s="1" t="n">
        <v>60</v>
      </c>
      <c r="O238" s="1" t="s">
        <v>200</v>
      </c>
      <c r="P238" s="1" t="s">
        <v>102</v>
      </c>
      <c r="Q238" s="1" t="s">
        <v>2271</v>
      </c>
      <c r="R238" s="1" t="s">
        <v>104</v>
      </c>
      <c r="S238" s="1" t="n">
        <v>2018</v>
      </c>
      <c r="T238" s="1" t="s">
        <v>62</v>
      </c>
      <c r="U238" s="1" t="s">
        <v>1976</v>
      </c>
      <c r="V238" s="1" t="s">
        <v>64</v>
      </c>
      <c r="W238" s="1" t="s">
        <v>342</v>
      </c>
      <c r="X238" s="1" t="s">
        <v>1977</v>
      </c>
      <c r="Y238" s="1" t="s">
        <v>1976</v>
      </c>
      <c r="Z238" s="1" t="n">
        <v>1</v>
      </c>
      <c r="AA238" s="1" t="s">
        <v>89</v>
      </c>
      <c r="AB238" s="1" t="s">
        <v>68</v>
      </c>
      <c r="AC238" s="1" t="n">
        <v>1</v>
      </c>
      <c r="AD238" s="1" t="n">
        <v>1999</v>
      </c>
      <c r="AE238" s="1" t="s">
        <v>1058</v>
      </c>
      <c r="AF238" s="1" t="s">
        <v>1490</v>
      </c>
      <c r="AG238" s="1" t="s">
        <v>773</v>
      </c>
      <c r="AH238" s="1" t="n">
        <v>15</v>
      </c>
      <c r="AI238" s="1" t="n">
        <v>19</v>
      </c>
      <c r="AJ238" s="1" t="n">
        <v>12</v>
      </c>
      <c r="AK238" s="1" t="n">
        <v>11</v>
      </c>
      <c r="AL238" s="1" t="n">
        <v>8</v>
      </c>
      <c r="AM238" s="1" t="n">
        <v>10</v>
      </c>
      <c r="AN238" s="1" t="n">
        <v>347</v>
      </c>
      <c r="AO238" s="1" t="s">
        <v>2117</v>
      </c>
      <c r="AP238" s="1" t="s">
        <v>2117</v>
      </c>
      <c r="AQ238" s="1" t="s">
        <v>2052</v>
      </c>
      <c r="AR238" s="1" t="n">
        <f aca="false">DATEDIF(E238,"31/12/2018","y")</f>
        <v>20</v>
      </c>
      <c r="AS238" s="1" t="n">
        <f aca="false">(AI238*6+AJ238*9+IF(AA238="Bien",30,IF(AA238="Abien",20,0))+IF(AR238&lt;20,10,0))*IF(Z238=1,1,IF(AC238=2,0.95,IF(AC238=3,0.9,0.85)))</f>
        <v>242</v>
      </c>
      <c r="AT238" s="1" t="n">
        <f aca="false">RANK(AS238,AS$2:AS$437,0)</f>
        <v>22</v>
      </c>
      <c r="AU238" s="1" t="e">
        <f aca="false">IF(O238="Première Session",100+Q238,Q238)</f>
        <v>#VALUE!</v>
      </c>
    </row>
    <row r="239" customFormat="false" ht="12.8" hidden="false" customHeight="false" outlineLevel="0" collapsed="false">
      <c r="A239" s="1" t="s">
        <v>2272</v>
      </c>
      <c r="B239" s="1" t="s">
        <v>2273</v>
      </c>
      <c r="C239" s="1" t="s">
        <v>2274</v>
      </c>
      <c r="D239" s="1" t="s">
        <v>2275</v>
      </c>
      <c r="E239" s="2" t="n">
        <v>36067</v>
      </c>
      <c r="F239" s="1" t="s">
        <v>585</v>
      </c>
      <c r="G239" s="1" t="s">
        <v>52</v>
      </c>
      <c r="H239" s="1" t="s">
        <v>53</v>
      </c>
      <c r="I239" s="1" t="s">
        <v>54</v>
      </c>
      <c r="J239" s="1" t="s">
        <v>337</v>
      </c>
      <c r="K239" s="1" t="s">
        <v>2276</v>
      </c>
      <c r="L239" s="1" t="s">
        <v>2277</v>
      </c>
      <c r="M239" s="1" t="n">
        <v>783067317</v>
      </c>
      <c r="N239" s="1" t="n">
        <v>11</v>
      </c>
      <c r="O239" s="1" t="s">
        <v>58</v>
      </c>
      <c r="P239" s="1" t="s">
        <v>59</v>
      </c>
      <c r="Q239" s="1" t="s">
        <v>340</v>
      </c>
      <c r="R239" s="1" t="s">
        <v>61</v>
      </c>
      <c r="S239" s="1" t="n">
        <v>2018</v>
      </c>
      <c r="T239" s="1" t="s">
        <v>62</v>
      </c>
      <c r="U239" s="1" t="s">
        <v>584</v>
      </c>
      <c r="V239" s="1" t="s">
        <v>64</v>
      </c>
      <c r="W239" s="1" t="s">
        <v>342</v>
      </c>
      <c r="X239" s="1" t="s">
        <v>585</v>
      </c>
      <c r="Y239" s="1" t="s">
        <v>1897</v>
      </c>
      <c r="Z239" s="1" t="n">
        <v>1</v>
      </c>
      <c r="AA239" s="1" t="s">
        <v>89</v>
      </c>
      <c r="AB239" s="1" t="s">
        <v>68</v>
      </c>
      <c r="AC239" s="1" t="n">
        <v>1</v>
      </c>
      <c r="AD239" s="1" t="n">
        <v>1998</v>
      </c>
      <c r="AE239" s="1" t="s">
        <v>1963</v>
      </c>
      <c r="AF239" s="1" t="s">
        <v>2278</v>
      </c>
      <c r="AG239" s="1" t="s">
        <v>1211</v>
      </c>
      <c r="AH239" s="1" t="s">
        <v>989</v>
      </c>
      <c r="AI239" s="1" t="n">
        <v>15</v>
      </c>
      <c r="AJ239" s="1" t="n">
        <v>12</v>
      </c>
      <c r="AK239" s="1" t="n">
        <v>13</v>
      </c>
      <c r="AL239" s="1" t="n">
        <v>8</v>
      </c>
      <c r="AM239" s="1" t="n">
        <v>9</v>
      </c>
      <c r="AN239" s="1" t="n">
        <v>337</v>
      </c>
      <c r="AO239" s="1" t="s">
        <v>685</v>
      </c>
      <c r="AP239" s="1" t="s">
        <v>685</v>
      </c>
      <c r="AQ239" s="1" t="s">
        <v>2279</v>
      </c>
      <c r="AR239" s="1" t="n">
        <f aca="false">DATEDIF(E239,"31/12/2018","y")</f>
        <v>20</v>
      </c>
      <c r="AS239" s="1" t="n">
        <f aca="false">(AI239*6+AJ239*9+IF(AA239="Bien",30,IF(AA239="Abien",20,0))+IF(AR239&lt;20,10,0))*IF(Z239=1,1,IF(AC239=2,0.95,IF(AC239=3,0.9,0.85)))</f>
        <v>218</v>
      </c>
      <c r="AT239" s="1" t="n">
        <f aca="false">RANK(AS239,AS$2:AS$437,0)</f>
        <v>50</v>
      </c>
      <c r="AU239" s="1" t="str">
        <f aca="false">IF(O239="Première Session",100+Q239,Q239)</f>
        <v>03.81</v>
      </c>
    </row>
    <row r="240" customFormat="false" ht="12.8" hidden="false" customHeight="false" outlineLevel="0" collapsed="false">
      <c r="A240" s="1" t="s">
        <v>2280</v>
      </c>
      <c r="B240" s="1" t="s">
        <v>2281</v>
      </c>
      <c r="C240" s="1" t="s">
        <v>2282</v>
      </c>
      <c r="D240" s="1" t="s">
        <v>2283</v>
      </c>
      <c r="E240" s="2" t="n">
        <v>36353</v>
      </c>
      <c r="F240" s="1" t="s">
        <v>2284</v>
      </c>
      <c r="G240" s="1" t="s">
        <v>52</v>
      </c>
      <c r="H240" s="1" t="s">
        <v>53</v>
      </c>
      <c r="I240" s="1" t="s">
        <v>54</v>
      </c>
      <c r="J240" s="1" t="s">
        <v>653</v>
      </c>
      <c r="K240" s="1" t="s">
        <v>2285</v>
      </c>
      <c r="L240" s="1" t="s">
        <v>2286</v>
      </c>
      <c r="M240" s="1" t="n">
        <v>782361804</v>
      </c>
      <c r="N240" s="1" t="n">
        <v>6</v>
      </c>
      <c r="O240" s="1" t="s">
        <v>58</v>
      </c>
      <c r="P240" s="1" t="s">
        <v>59</v>
      </c>
      <c r="Q240" s="1" t="s">
        <v>2287</v>
      </c>
      <c r="R240" s="1" t="s">
        <v>61</v>
      </c>
      <c r="S240" s="1" t="n">
        <v>2018</v>
      </c>
      <c r="T240" s="1" t="s">
        <v>62</v>
      </c>
      <c r="U240" s="1" t="s">
        <v>2288</v>
      </c>
      <c r="V240" s="1" t="s">
        <v>64</v>
      </c>
      <c r="W240" s="1" t="s">
        <v>657</v>
      </c>
      <c r="X240" s="1" t="s">
        <v>2289</v>
      </c>
      <c r="Y240" s="1" t="s">
        <v>2288</v>
      </c>
      <c r="Z240" s="1" t="n">
        <v>1</v>
      </c>
      <c r="AA240" s="1" t="s">
        <v>67</v>
      </c>
      <c r="AB240" s="1" t="s">
        <v>68</v>
      </c>
      <c r="AC240" s="1" t="n">
        <v>2</v>
      </c>
      <c r="AD240" s="1" t="n">
        <v>2010</v>
      </c>
      <c r="AE240" s="1" t="s">
        <v>1931</v>
      </c>
      <c r="AF240" s="1" t="s">
        <v>2172</v>
      </c>
      <c r="AG240" s="1" t="s">
        <v>2290</v>
      </c>
      <c r="AH240" s="1" t="s">
        <v>2291</v>
      </c>
      <c r="AI240" s="1" t="n">
        <v>5</v>
      </c>
      <c r="AJ240" s="1" t="n">
        <v>11</v>
      </c>
      <c r="AK240" s="1" t="n">
        <v>11</v>
      </c>
      <c r="AL240" s="1" t="n">
        <v>8</v>
      </c>
      <c r="AM240" s="1" t="n">
        <v>9</v>
      </c>
      <c r="AN240" s="1" t="n">
        <v>208</v>
      </c>
      <c r="AO240" s="1" t="n">
        <v>8</v>
      </c>
      <c r="AP240" s="1" t="s">
        <v>462</v>
      </c>
      <c r="AQ240" s="1" t="s">
        <v>145</v>
      </c>
      <c r="AR240" s="1" t="n">
        <f aca="false">DATEDIF(E240,"31/12/2018","y")</f>
        <v>19</v>
      </c>
      <c r="AS240" s="1" t="n">
        <f aca="false">(AI240*6+AJ240*9+IF(AA240="Bien",30,IF(AA240="Abien",20,0))+IF(AR240&lt;20,10,0))*IF(Z240=1,1,IF(AC240=2,0.95,IF(AC240=3,0.9,0.85)))</f>
        <v>139</v>
      </c>
      <c r="AT240" s="1" t="n">
        <f aca="false">RANK(AS240,AS$2:AS$437,0)</f>
        <v>343</v>
      </c>
      <c r="AU240" s="1" t="str">
        <f aca="false">IF(O240="Première Session",100+Q240,Q240)</f>
        <v>02.64</v>
      </c>
    </row>
    <row r="241" customFormat="false" ht="12.8" hidden="false" customHeight="false" outlineLevel="0" collapsed="false">
      <c r="A241" s="1" t="s">
        <v>2292</v>
      </c>
      <c r="B241" s="1" t="s">
        <v>2293</v>
      </c>
      <c r="C241" s="1" t="s">
        <v>2294</v>
      </c>
      <c r="D241" s="1" t="s">
        <v>1794</v>
      </c>
      <c r="E241" s="2" t="n">
        <v>36152</v>
      </c>
      <c r="F241" s="1" t="s">
        <v>2295</v>
      </c>
      <c r="G241" s="1" t="s">
        <v>81</v>
      </c>
      <c r="H241" s="1" t="s">
        <v>53</v>
      </c>
      <c r="I241" s="1" t="s">
        <v>54</v>
      </c>
      <c r="J241" s="1" t="s">
        <v>290</v>
      </c>
      <c r="K241" s="1" t="s">
        <v>2296</v>
      </c>
      <c r="L241" s="1" t="s">
        <v>2297</v>
      </c>
      <c r="M241" s="1" t="n">
        <v>785295331</v>
      </c>
      <c r="N241" s="1" t="n">
        <v>30</v>
      </c>
      <c r="O241" s="1" t="s">
        <v>58</v>
      </c>
      <c r="P241" s="1" t="s">
        <v>59</v>
      </c>
      <c r="Q241" s="1" t="s">
        <v>2298</v>
      </c>
      <c r="R241" s="1" t="s">
        <v>61</v>
      </c>
      <c r="S241" s="1" t="n">
        <v>2018</v>
      </c>
      <c r="T241" s="1" t="s">
        <v>471</v>
      </c>
      <c r="U241" s="1" t="s">
        <v>1918</v>
      </c>
      <c r="V241" s="1" t="s">
        <v>64</v>
      </c>
      <c r="W241" s="1" t="s">
        <v>86</v>
      </c>
      <c r="X241" s="1" t="s">
        <v>80</v>
      </c>
      <c r="Y241" s="1" t="s">
        <v>1918</v>
      </c>
      <c r="Z241" s="1" t="n">
        <v>1</v>
      </c>
      <c r="AA241" s="1" t="s">
        <v>67</v>
      </c>
      <c r="AB241" s="1" t="s">
        <v>68</v>
      </c>
      <c r="AC241" s="1" t="n">
        <v>1</v>
      </c>
      <c r="AD241" s="1" t="n">
        <v>1998</v>
      </c>
      <c r="AE241" s="1" t="s">
        <v>2299</v>
      </c>
      <c r="AF241" s="1" t="s">
        <v>1067</v>
      </c>
      <c r="AG241" s="1" t="s">
        <v>362</v>
      </c>
      <c r="AH241" s="1" t="s">
        <v>852</v>
      </c>
      <c r="AI241" s="1" t="n">
        <v>10</v>
      </c>
      <c r="AJ241" s="1" t="n">
        <v>9</v>
      </c>
      <c r="AK241" s="1" t="n">
        <v>8</v>
      </c>
      <c r="AL241" s="1" t="n">
        <v>12</v>
      </c>
      <c r="AM241" s="1" t="n">
        <v>7</v>
      </c>
      <c r="AN241" s="1" t="n">
        <v>360</v>
      </c>
      <c r="AO241" s="1" t="n">
        <v>10</v>
      </c>
      <c r="AP241" s="1" t="n">
        <v>10</v>
      </c>
      <c r="AQ241" s="1" t="s">
        <v>575</v>
      </c>
      <c r="AR241" s="1" t="n">
        <f aca="false">DATEDIF(E241,"31/12/2018","y")</f>
        <v>20</v>
      </c>
      <c r="AS241" s="1" t="n">
        <f aca="false">(AI241*6+AJ241*9+IF(AA241="Bien",30,IF(AA241="Abien",20,0))+IF(AR241&lt;20,10,0))*IF(Z241=1,1,IF(AC241=2,0.95,IF(AC241=3,0.9,0.85)))</f>
        <v>141</v>
      </c>
      <c r="AT241" s="1" t="n">
        <f aca="false">RANK(AS241,AS$2:AS$437,0)</f>
        <v>332</v>
      </c>
      <c r="AU241" s="1" t="str">
        <f aca="false">IF(O241="Première Session",100+Q241,Q241)</f>
        <v>07.43</v>
      </c>
    </row>
    <row r="242" customFormat="false" ht="12.8" hidden="false" customHeight="false" outlineLevel="0" collapsed="false">
      <c r="A242" s="1" t="s">
        <v>2300</v>
      </c>
      <c r="B242" s="1" t="s">
        <v>2301</v>
      </c>
      <c r="C242" s="1" t="s">
        <v>2302</v>
      </c>
      <c r="D242" s="1" t="s">
        <v>2303</v>
      </c>
      <c r="E242" s="2" t="n">
        <v>36804</v>
      </c>
      <c r="F242" s="1" t="s">
        <v>2304</v>
      </c>
      <c r="G242" s="1" t="s">
        <v>52</v>
      </c>
      <c r="H242" s="1" t="s">
        <v>53</v>
      </c>
      <c r="I242" s="1" t="s">
        <v>54</v>
      </c>
      <c r="J242" s="1" t="s">
        <v>182</v>
      </c>
      <c r="K242" s="1" t="s">
        <v>2305</v>
      </c>
      <c r="L242" s="1" t="s">
        <v>2306</v>
      </c>
      <c r="M242" s="1" t="n">
        <v>777879099</v>
      </c>
      <c r="N242" s="1" t="n">
        <v>11</v>
      </c>
      <c r="O242" s="1" t="s">
        <v>58</v>
      </c>
      <c r="P242" s="1" t="s">
        <v>59</v>
      </c>
      <c r="Q242" s="1" t="s">
        <v>2307</v>
      </c>
      <c r="R242" s="1" t="s">
        <v>61</v>
      </c>
      <c r="S242" s="1" t="n">
        <v>2018</v>
      </c>
      <c r="T242" s="1" t="s">
        <v>62</v>
      </c>
      <c r="U242" s="1" t="s">
        <v>2308</v>
      </c>
      <c r="V242" s="1" t="s">
        <v>64</v>
      </c>
      <c r="W242" s="1" t="s">
        <v>444</v>
      </c>
      <c r="X242" s="1" t="s">
        <v>2304</v>
      </c>
      <c r="Y242" s="1" t="s">
        <v>2308</v>
      </c>
      <c r="Z242" s="1" t="n">
        <v>1</v>
      </c>
      <c r="AA242" s="1" t="s">
        <v>67</v>
      </c>
      <c r="AB242" s="1" t="s">
        <v>68</v>
      </c>
      <c r="AC242" s="1" t="n">
        <v>1</v>
      </c>
      <c r="AD242" s="1" t="n">
        <v>2000</v>
      </c>
      <c r="AE242" s="1" t="s">
        <v>1057</v>
      </c>
      <c r="AF242" s="1" t="s">
        <v>973</v>
      </c>
      <c r="AG242" s="1" t="s">
        <v>960</v>
      </c>
      <c r="AH242" s="1" t="s">
        <v>648</v>
      </c>
      <c r="AI242" s="1" t="n">
        <v>10</v>
      </c>
      <c r="AJ242" s="1" t="n">
        <v>12</v>
      </c>
      <c r="AK242" s="1" t="n">
        <v>10</v>
      </c>
      <c r="AL242" s="1" t="n">
        <v>10</v>
      </c>
      <c r="AM242" s="1" t="n">
        <v>8</v>
      </c>
      <c r="AN242" s="1" t="n">
        <v>260</v>
      </c>
      <c r="AO242" s="1" t="n">
        <v>10</v>
      </c>
      <c r="AP242" s="1" t="n">
        <v>10</v>
      </c>
      <c r="AQ242" s="1" t="s">
        <v>132</v>
      </c>
      <c r="AR242" s="1" t="n">
        <f aca="false">DATEDIF(E242,"31/12/2018","y")</f>
        <v>18</v>
      </c>
      <c r="AS242" s="1" t="n">
        <f aca="false">(AI242*6+AJ242*9+IF(AA242="Bien",30,IF(AA242="Abien",20,0))+IF(AR242&lt;20,10,0))*IF(Z242=1,1,IF(AC242=2,0.95,IF(AC242=3,0.9,0.85)))</f>
        <v>178</v>
      </c>
      <c r="AT242" s="1" t="n">
        <f aca="false">RANK(AS242,AS$2:AS$437,0)</f>
        <v>160</v>
      </c>
      <c r="AU242" s="1" t="str">
        <f aca="false">IF(O242="Première Session",100+Q242,Q242)</f>
        <v>05.23</v>
      </c>
    </row>
    <row r="243" customFormat="false" ht="12.8" hidden="false" customHeight="false" outlineLevel="0" collapsed="false">
      <c r="A243" s="1" t="s">
        <v>2309</v>
      </c>
      <c r="B243" s="1" t="s">
        <v>2310</v>
      </c>
      <c r="C243" s="1" t="s">
        <v>2311</v>
      </c>
      <c r="D243" s="1" t="s">
        <v>2312</v>
      </c>
      <c r="E243" s="2" t="n">
        <v>35169</v>
      </c>
      <c r="F243" s="1" t="s">
        <v>2313</v>
      </c>
      <c r="G243" s="1" t="s">
        <v>81</v>
      </c>
      <c r="H243" s="1" t="s">
        <v>53</v>
      </c>
      <c r="I243" s="1" t="s">
        <v>54</v>
      </c>
      <c r="J243" s="1" t="s">
        <v>290</v>
      </c>
      <c r="K243" s="1" t="s">
        <v>2314</v>
      </c>
      <c r="L243" s="1" t="s">
        <v>2315</v>
      </c>
      <c r="M243" s="1" t="n">
        <v>784026382</v>
      </c>
      <c r="N243" s="1" t="n">
        <v>60</v>
      </c>
      <c r="O243" s="1" t="s">
        <v>58</v>
      </c>
      <c r="P243" s="1" t="s">
        <v>102</v>
      </c>
      <c r="Q243" s="1" t="s">
        <v>1448</v>
      </c>
      <c r="R243" s="1" t="s">
        <v>104</v>
      </c>
      <c r="S243" s="1" t="n">
        <v>2017</v>
      </c>
      <c r="T243" s="1" t="s">
        <v>62</v>
      </c>
      <c r="U243" s="1" t="s">
        <v>2316</v>
      </c>
      <c r="V243" s="1" t="s">
        <v>64</v>
      </c>
      <c r="W243" s="1" t="s">
        <v>106</v>
      </c>
      <c r="X243" s="1" t="s">
        <v>2317</v>
      </c>
      <c r="Y243" s="1" t="s">
        <v>2318</v>
      </c>
      <c r="Z243" s="1" t="n">
        <v>1</v>
      </c>
      <c r="AA243" s="1" t="s">
        <v>67</v>
      </c>
      <c r="AB243" s="1" t="s">
        <v>68</v>
      </c>
      <c r="AC243" s="1" t="n">
        <v>2</v>
      </c>
      <c r="AD243" s="1" t="n">
        <v>2008</v>
      </c>
      <c r="AE243" s="1" t="s">
        <v>473</v>
      </c>
      <c r="AF243" s="1" t="s">
        <v>999</v>
      </c>
      <c r="AG243" s="1" t="s">
        <v>990</v>
      </c>
      <c r="AH243" s="1" t="s">
        <v>1017</v>
      </c>
      <c r="AI243" s="1" t="n">
        <v>10</v>
      </c>
      <c r="AJ243" s="1" t="n">
        <v>8</v>
      </c>
      <c r="AK243" s="1" t="n">
        <v>7</v>
      </c>
      <c r="AL243" s="1" t="n">
        <v>9</v>
      </c>
      <c r="AM243" s="1" t="n">
        <v>7</v>
      </c>
      <c r="AN243" s="1" t="n">
        <v>208</v>
      </c>
      <c r="AO243" s="1" t="n">
        <v>8</v>
      </c>
      <c r="AP243" s="1" t="n">
        <v>10</v>
      </c>
      <c r="AQ243" s="1" t="s">
        <v>589</v>
      </c>
      <c r="AR243" s="1" t="n">
        <f aca="false">DATEDIF(E243,"31/12/2018","y")</f>
        <v>22</v>
      </c>
      <c r="AS243" s="1" t="n">
        <f aca="false">(AI243*6+AJ243*9+IF(AA243="Bien",30,IF(AA243="Abien",20,0))+IF(AR243&lt;20,10,0))*IF(Z243=1,1,IF(AC243=2,0.95,IF(AC243=3,0.9,0.85)))</f>
        <v>132</v>
      </c>
      <c r="AT243" s="1" t="n">
        <f aca="false">RANK(AS243,AS$2:AS$437,0)</f>
        <v>376</v>
      </c>
      <c r="AU243" s="1" t="str">
        <f aca="false">IF(O243="Première Session",100+Q243,Q243)</f>
        <v>11.49</v>
      </c>
    </row>
    <row r="244" customFormat="false" ht="12.8" hidden="false" customHeight="false" outlineLevel="0" collapsed="false">
      <c r="A244" s="1" t="s">
        <v>2319</v>
      </c>
      <c r="B244" s="1" t="s">
        <v>2320</v>
      </c>
      <c r="C244" s="1" t="s">
        <v>2321</v>
      </c>
      <c r="D244" s="1" t="s">
        <v>2322</v>
      </c>
      <c r="E244" s="2" t="n">
        <v>35630</v>
      </c>
      <c r="F244" s="1" t="s">
        <v>2323</v>
      </c>
      <c r="G244" s="1" t="s">
        <v>81</v>
      </c>
      <c r="H244" s="1" t="s">
        <v>53</v>
      </c>
      <c r="I244" s="1" t="s">
        <v>54</v>
      </c>
      <c r="J244" s="1" t="s">
        <v>653</v>
      </c>
      <c r="K244" s="1" t="s">
        <v>2324</v>
      </c>
      <c r="L244" s="1" t="s">
        <v>2325</v>
      </c>
      <c r="M244" s="1" t="n">
        <v>783349164</v>
      </c>
      <c r="N244" s="1" t="n">
        <v>45</v>
      </c>
      <c r="O244" s="1" t="s">
        <v>58</v>
      </c>
      <c r="P244" s="1" t="s">
        <v>59</v>
      </c>
      <c r="Q244" s="1" t="s">
        <v>2326</v>
      </c>
      <c r="R244" s="1" t="s">
        <v>123</v>
      </c>
      <c r="S244" s="1" t="n">
        <v>2018</v>
      </c>
      <c r="T244" s="1" t="s">
        <v>62</v>
      </c>
      <c r="U244" s="1" t="s">
        <v>1190</v>
      </c>
      <c r="V244" s="1" t="s">
        <v>64</v>
      </c>
      <c r="W244" s="1" t="s">
        <v>657</v>
      </c>
      <c r="X244" s="1" t="s">
        <v>2327</v>
      </c>
      <c r="Y244" s="1" t="s">
        <v>1190</v>
      </c>
      <c r="Z244" s="1" t="n">
        <v>2</v>
      </c>
      <c r="AA244" s="1" t="s">
        <v>67</v>
      </c>
      <c r="AB244" s="1" t="s">
        <v>68</v>
      </c>
      <c r="AC244" s="1" t="n">
        <v>1</v>
      </c>
      <c r="AD244" s="1" t="n">
        <v>1998</v>
      </c>
      <c r="AE244" s="1" t="s">
        <v>1019</v>
      </c>
      <c r="AF244" s="1" t="s">
        <v>1083</v>
      </c>
      <c r="AG244" s="1" t="s">
        <v>2044</v>
      </c>
      <c r="AH244" s="1" t="s">
        <v>271</v>
      </c>
      <c r="AI244" s="1" t="n">
        <v>14</v>
      </c>
      <c r="AJ244" s="1" t="n">
        <v>11</v>
      </c>
      <c r="AK244" s="1" t="n">
        <v>12</v>
      </c>
      <c r="AL244" s="1" t="n">
        <v>13</v>
      </c>
      <c r="AM244" s="1" t="n">
        <v>4</v>
      </c>
      <c r="AN244" s="1" t="n">
        <v>262</v>
      </c>
      <c r="AO244" s="1" t="s">
        <v>349</v>
      </c>
      <c r="AP244" s="1" t="s">
        <v>349</v>
      </c>
      <c r="AQ244" s="1" t="s">
        <v>459</v>
      </c>
      <c r="AR244" s="1" t="n">
        <f aca="false">DATEDIF(E244,"31/12/2018","y")</f>
        <v>21</v>
      </c>
      <c r="AS244" s="1" t="n">
        <f aca="false">(AI244*6+AJ244*9+IF(AA244="Bien",30,IF(AA244="Abien",20,0))+IF(AR244&lt;20,10,0))*IF(Z244=1,1,IF(AC244=2,0.95,IF(AC244=3,0.9,0.85)))</f>
        <v>155.55</v>
      </c>
      <c r="AT244" s="1" t="n">
        <f aca="false">RANK(AS244,AS$2:AS$437,0)</f>
        <v>260</v>
      </c>
      <c r="AU244" s="1" t="str">
        <f aca="false">IF(O244="Première Session",100+Q244,Q244)</f>
        <v>09.30</v>
      </c>
    </row>
    <row r="245" customFormat="false" ht="12.8" hidden="false" customHeight="false" outlineLevel="0" collapsed="false">
      <c r="A245" s="1" t="s">
        <v>2328</v>
      </c>
      <c r="B245" s="1" t="s">
        <v>2329</v>
      </c>
      <c r="C245" s="1" t="s">
        <v>2321</v>
      </c>
      <c r="D245" s="1" t="s">
        <v>1833</v>
      </c>
      <c r="E245" s="2" t="n">
        <v>36543</v>
      </c>
      <c r="F245" s="1" t="s">
        <v>187</v>
      </c>
      <c r="G245" s="1" t="s">
        <v>81</v>
      </c>
      <c r="H245" s="1" t="s">
        <v>53</v>
      </c>
      <c r="I245" s="1" t="s">
        <v>54</v>
      </c>
      <c r="J245" s="1" t="s">
        <v>119</v>
      </c>
      <c r="K245" s="1" t="s">
        <v>2330</v>
      </c>
      <c r="L245" s="1" t="s">
        <v>2331</v>
      </c>
      <c r="M245" s="1" t="n">
        <v>785404706</v>
      </c>
      <c r="N245" s="1" t="n">
        <v>43</v>
      </c>
      <c r="O245" s="1" t="s">
        <v>58</v>
      </c>
      <c r="P245" s="1" t="s">
        <v>59</v>
      </c>
      <c r="Q245" s="1" t="s">
        <v>2332</v>
      </c>
      <c r="R245" s="1" t="s">
        <v>123</v>
      </c>
      <c r="S245" s="1" t="n">
        <v>2018</v>
      </c>
      <c r="T245" s="1" t="s">
        <v>62</v>
      </c>
      <c r="U245" s="1" t="s">
        <v>598</v>
      </c>
      <c r="V245" s="1" t="s">
        <v>64</v>
      </c>
      <c r="W245" s="1" t="s">
        <v>125</v>
      </c>
      <c r="X245" s="1" t="s">
        <v>187</v>
      </c>
      <c r="Y245" s="1" t="s">
        <v>188</v>
      </c>
      <c r="Z245" s="1" t="n">
        <v>1</v>
      </c>
      <c r="AA245" s="1" t="s">
        <v>67</v>
      </c>
      <c r="AB245" s="1" t="s">
        <v>68</v>
      </c>
      <c r="AC245" s="1" t="n">
        <v>1</v>
      </c>
      <c r="AD245" s="1" t="n">
        <v>2011</v>
      </c>
      <c r="AE245" s="1" t="s">
        <v>327</v>
      </c>
      <c r="AF245" s="1" t="s">
        <v>270</v>
      </c>
      <c r="AG245" s="1" t="s">
        <v>839</v>
      </c>
      <c r="AH245" s="1" t="s">
        <v>420</v>
      </c>
      <c r="AI245" s="1" t="n">
        <v>16</v>
      </c>
      <c r="AJ245" s="1" t="n">
        <v>11</v>
      </c>
      <c r="AK245" s="1" t="n">
        <v>9</v>
      </c>
      <c r="AL245" s="1" t="n">
        <v>6</v>
      </c>
      <c r="AM245" s="1" t="n">
        <v>7</v>
      </c>
      <c r="AN245" s="1" t="n">
        <v>260</v>
      </c>
      <c r="AO245" s="1" t="n">
        <v>10</v>
      </c>
      <c r="AP245" s="1" t="n">
        <v>10</v>
      </c>
      <c r="AQ245" s="1" t="s">
        <v>1128</v>
      </c>
      <c r="AR245" s="1" t="n">
        <f aca="false">DATEDIF(E245,"31/12/2018","y")</f>
        <v>18</v>
      </c>
      <c r="AS245" s="1" t="n">
        <f aca="false">(AI245*6+AJ245*9+IF(AA245="Bien",30,IF(AA245="Abien",20,0))+IF(AR245&lt;20,10,0))*IF(Z245=1,1,IF(AC245=2,0.95,IF(AC245=3,0.9,0.85)))</f>
        <v>205</v>
      </c>
      <c r="AT245" s="1" t="n">
        <f aca="false">RANK(AS245,AS$2:AS$437,0)</f>
        <v>85</v>
      </c>
      <c r="AU245" s="1" t="str">
        <f aca="false">IF(O245="Première Session",100+Q245,Q245)</f>
        <v>08.90</v>
      </c>
    </row>
    <row r="246" customFormat="false" ht="12.8" hidden="false" customHeight="false" outlineLevel="0" collapsed="false">
      <c r="A246" s="1" t="s">
        <v>2333</v>
      </c>
      <c r="B246" s="1" t="s">
        <v>2334</v>
      </c>
      <c r="C246" s="1" t="s">
        <v>2335</v>
      </c>
      <c r="D246" s="1" t="s">
        <v>808</v>
      </c>
      <c r="E246" s="2" t="n">
        <v>35281</v>
      </c>
      <c r="F246" s="1" t="s">
        <v>922</v>
      </c>
      <c r="G246" s="1" t="s">
        <v>81</v>
      </c>
      <c r="H246" s="1" t="s">
        <v>53</v>
      </c>
      <c r="I246" s="1" t="s">
        <v>54</v>
      </c>
      <c r="J246" s="1" t="s">
        <v>55</v>
      </c>
      <c r="K246" s="1" t="s">
        <v>2336</v>
      </c>
      <c r="L246" s="1" t="s">
        <v>2337</v>
      </c>
      <c r="M246" s="1" t="n">
        <v>778780123</v>
      </c>
      <c r="N246" s="1" t="n">
        <v>48</v>
      </c>
      <c r="O246" s="1" t="s">
        <v>58</v>
      </c>
      <c r="P246" s="1" t="s">
        <v>59</v>
      </c>
      <c r="Q246" s="1" t="s">
        <v>2338</v>
      </c>
      <c r="R246" s="1" t="s">
        <v>123</v>
      </c>
      <c r="S246" s="1" t="n">
        <v>2018</v>
      </c>
      <c r="T246" s="1" t="s">
        <v>62</v>
      </c>
      <c r="U246" s="1" t="s">
        <v>553</v>
      </c>
      <c r="V246" s="1" t="s">
        <v>64</v>
      </c>
      <c r="W246" s="1" t="s">
        <v>65</v>
      </c>
      <c r="X246" s="1" t="s">
        <v>621</v>
      </c>
      <c r="Y246" s="1" t="s">
        <v>1947</v>
      </c>
      <c r="Z246" s="1" t="n">
        <v>1</v>
      </c>
      <c r="AA246" s="1" t="s">
        <v>67</v>
      </c>
      <c r="AB246" s="1" t="s">
        <v>68</v>
      </c>
      <c r="AC246" s="1" t="n">
        <v>1</v>
      </c>
      <c r="AD246" s="1" t="n">
        <v>1996</v>
      </c>
      <c r="AE246" s="1" t="s">
        <v>761</v>
      </c>
      <c r="AF246" s="1" t="s">
        <v>852</v>
      </c>
      <c r="AG246" s="1" t="s">
        <v>405</v>
      </c>
      <c r="AH246" s="1" t="s">
        <v>2339</v>
      </c>
      <c r="AI246" s="1" t="n">
        <v>17</v>
      </c>
      <c r="AJ246" s="1" t="n">
        <v>10</v>
      </c>
      <c r="AK246" s="1" t="n">
        <v>10</v>
      </c>
      <c r="AL246" s="1" t="n">
        <v>7</v>
      </c>
      <c r="AM246" s="1" t="n">
        <v>4</v>
      </c>
      <c r="AN246" s="1" t="n">
        <v>281</v>
      </c>
      <c r="AO246" s="1" t="s">
        <v>686</v>
      </c>
      <c r="AP246" s="1" t="s">
        <v>686</v>
      </c>
      <c r="AQ246" s="1" t="s">
        <v>421</v>
      </c>
      <c r="AR246" s="1" t="n">
        <f aca="false">DATEDIF(E246,"31/12/2018","y")</f>
        <v>22</v>
      </c>
      <c r="AS246" s="1" t="n">
        <f aca="false">(AI246*6+AJ246*9+IF(AA246="Bien",30,IF(AA246="Abien",20,0))+IF(AR246&lt;20,10,0))*IF(Z246=1,1,IF(AC246=2,0.95,IF(AC246=3,0.9,0.85)))</f>
        <v>192</v>
      </c>
      <c r="AT246" s="1" t="n">
        <f aca="false">RANK(AS246,AS$2:AS$437,0)</f>
        <v>111</v>
      </c>
      <c r="AU246" s="1" t="str">
        <f aca="false">IF(O246="Première Session",100+Q246,Q246)</f>
        <v>09.40</v>
      </c>
    </row>
    <row r="247" customFormat="false" ht="12.8" hidden="false" customHeight="false" outlineLevel="0" collapsed="false">
      <c r="A247" s="1" t="s">
        <v>2340</v>
      </c>
      <c r="B247" s="1" t="s">
        <v>2341</v>
      </c>
      <c r="C247" s="1" t="s">
        <v>2335</v>
      </c>
      <c r="D247" s="1" t="s">
        <v>275</v>
      </c>
      <c r="E247" s="2" t="n">
        <v>36506</v>
      </c>
      <c r="F247" s="1" t="s">
        <v>2342</v>
      </c>
      <c r="G247" s="1" t="s">
        <v>81</v>
      </c>
      <c r="H247" s="1" t="s">
        <v>53</v>
      </c>
      <c r="I247" s="1" t="s">
        <v>54</v>
      </c>
      <c r="J247" s="1" t="s">
        <v>119</v>
      </c>
      <c r="K247" s="1" t="s">
        <v>2343</v>
      </c>
      <c r="L247" s="1" t="s">
        <v>2344</v>
      </c>
      <c r="M247" s="1" t="n">
        <v>780153812</v>
      </c>
      <c r="N247" s="1" t="n">
        <v>60</v>
      </c>
      <c r="O247" s="1" t="s">
        <v>200</v>
      </c>
      <c r="P247" s="1" t="s">
        <v>102</v>
      </c>
      <c r="Q247" s="1" t="s">
        <v>817</v>
      </c>
      <c r="R247" s="1" t="s">
        <v>104</v>
      </c>
      <c r="S247" s="1" t="n">
        <v>2018</v>
      </c>
      <c r="T247" s="1" t="s">
        <v>294</v>
      </c>
      <c r="U247" s="1" t="s">
        <v>1532</v>
      </c>
      <c r="V247" s="1" t="s">
        <v>64</v>
      </c>
      <c r="W247" s="1" t="s">
        <v>86</v>
      </c>
      <c r="X247" s="1" t="s">
        <v>80</v>
      </c>
      <c r="Y247" s="1" t="s">
        <v>1918</v>
      </c>
      <c r="Z247" s="1" t="n">
        <v>1</v>
      </c>
      <c r="AA247" s="1" t="s">
        <v>67</v>
      </c>
      <c r="AB247" s="1" t="s">
        <v>68</v>
      </c>
      <c r="AC247" s="1" t="n">
        <v>1</v>
      </c>
      <c r="AD247" s="1" t="n">
        <v>2007</v>
      </c>
      <c r="AE247" s="1" t="s">
        <v>1526</v>
      </c>
      <c r="AF247" s="1" t="s">
        <v>1211</v>
      </c>
      <c r="AG247" s="1" t="s">
        <v>2345</v>
      </c>
      <c r="AH247" s="1" t="s">
        <v>1716</v>
      </c>
      <c r="AI247" s="1" t="n">
        <v>8</v>
      </c>
      <c r="AJ247" s="1" t="n">
        <v>13</v>
      </c>
      <c r="AK247" s="1" t="n">
        <v>10</v>
      </c>
      <c r="AL247" s="1" t="n">
        <v>11</v>
      </c>
      <c r="AM247" s="1" t="n">
        <v>15</v>
      </c>
      <c r="AN247" s="1" t="n">
        <v>292</v>
      </c>
      <c r="AO247" s="1" t="s">
        <v>686</v>
      </c>
      <c r="AP247" s="1" t="s">
        <v>686</v>
      </c>
      <c r="AQ247" s="1" t="s">
        <v>271</v>
      </c>
      <c r="AR247" s="1" t="n">
        <f aca="false">DATEDIF(E247,"31/12/2018","y")</f>
        <v>19</v>
      </c>
      <c r="AS247" s="1" t="n">
        <f aca="false">(AI247*6+AJ247*9+IF(AA247="Bien",30,IF(AA247="Abien",20,0))+IF(AR247&lt;20,10,0))*IF(Z247=1,1,IF(AC247=2,0.95,IF(AC247=3,0.9,0.85)))</f>
        <v>175</v>
      </c>
      <c r="AT247" s="1" t="n">
        <f aca="false">RANK(AS247,AS$2:AS$437,0)</f>
        <v>174</v>
      </c>
      <c r="AU247" s="1" t="e">
        <f aca="false">IF(O247="Première Session",100+Q247,Q247)</f>
        <v>#VALUE!</v>
      </c>
    </row>
    <row r="248" customFormat="false" ht="12.8" hidden="false" customHeight="false" outlineLevel="0" collapsed="false">
      <c r="A248" s="1" t="s">
        <v>2346</v>
      </c>
      <c r="B248" s="1" t="s">
        <v>2347</v>
      </c>
      <c r="C248" s="1" t="s">
        <v>2348</v>
      </c>
      <c r="D248" s="1" t="s">
        <v>2349</v>
      </c>
      <c r="E248" s="2" t="n">
        <v>36441</v>
      </c>
      <c r="F248" s="1" t="s">
        <v>296</v>
      </c>
      <c r="G248" s="1" t="s">
        <v>52</v>
      </c>
      <c r="H248" s="1" t="s">
        <v>53</v>
      </c>
      <c r="I248" s="1" t="s">
        <v>54</v>
      </c>
      <c r="J248" s="1" t="s">
        <v>99</v>
      </c>
      <c r="K248" s="1" t="s">
        <v>2350</v>
      </c>
      <c r="L248" s="1" t="s">
        <v>2351</v>
      </c>
      <c r="M248" s="1" t="n">
        <v>779047364</v>
      </c>
      <c r="N248" s="1" t="n">
        <v>50</v>
      </c>
      <c r="O248" s="1" t="s">
        <v>58</v>
      </c>
      <c r="P248" s="1" t="s">
        <v>59</v>
      </c>
      <c r="Q248" s="1" t="s">
        <v>2352</v>
      </c>
      <c r="R248" s="1" t="s">
        <v>123</v>
      </c>
      <c r="S248" s="1" t="n">
        <v>2017</v>
      </c>
      <c r="T248" s="1" t="s">
        <v>294</v>
      </c>
      <c r="U248" s="1" t="s">
        <v>295</v>
      </c>
      <c r="V248" s="1" t="s">
        <v>64</v>
      </c>
      <c r="W248" s="1" t="s">
        <v>106</v>
      </c>
      <c r="X248" s="1" t="s">
        <v>296</v>
      </c>
      <c r="Y248" s="1" t="s">
        <v>295</v>
      </c>
      <c r="Z248" s="1" t="n">
        <v>1</v>
      </c>
      <c r="AA248" s="1" t="s">
        <v>67</v>
      </c>
      <c r="AB248" s="1" t="s">
        <v>68</v>
      </c>
      <c r="AC248" s="1" t="n">
        <v>2</v>
      </c>
      <c r="AD248" s="1" t="n">
        <v>1999</v>
      </c>
      <c r="AE248" s="1" t="s">
        <v>2353</v>
      </c>
      <c r="AF248" s="1" t="s">
        <v>2354</v>
      </c>
      <c r="AG248" s="1" t="s">
        <v>772</v>
      </c>
      <c r="AH248" s="1" t="s">
        <v>91</v>
      </c>
      <c r="AI248" s="1" t="n">
        <v>6</v>
      </c>
      <c r="AJ248" s="1" t="n">
        <v>9</v>
      </c>
      <c r="AK248" s="1" t="n">
        <v>10</v>
      </c>
      <c r="AL248" s="1" t="n">
        <v>8</v>
      </c>
      <c r="AM248" s="1" t="n">
        <v>11</v>
      </c>
      <c r="AN248" s="1" t="n">
        <v>216</v>
      </c>
      <c r="AO248" s="1" t="n">
        <v>8</v>
      </c>
      <c r="AP248" s="1" t="s">
        <v>1310</v>
      </c>
      <c r="AQ248" s="1" t="s">
        <v>271</v>
      </c>
      <c r="AR248" s="1" t="n">
        <f aca="false">DATEDIF(E248,"31/12/2018","y")</f>
        <v>19</v>
      </c>
      <c r="AS248" s="1" t="n">
        <f aca="false">(AI248*6+AJ248*9+IF(AA248="Bien",30,IF(AA248="Abien",20,0))+IF(AR248&lt;20,10,0))*IF(Z248=1,1,IF(AC248=2,0.95,IF(AC248=3,0.9,0.85)))</f>
        <v>127</v>
      </c>
      <c r="AT248" s="1" t="n">
        <f aca="false">RANK(AS248,AS$2:AS$437,0)</f>
        <v>395</v>
      </c>
      <c r="AU248" s="1" t="str">
        <f aca="false">IF(O248="Première Session",100+Q248,Q248)</f>
        <v>08.67</v>
      </c>
    </row>
    <row r="249" customFormat="false" ht="12.8" hidden="false" customHeight="false" outlineLevel="0" collapsed="false">
      <c r="A249" s="1" t="s">
        <v>2355</v>
      </c>
      <c r="B249" s="1" t="s">
        <v>2356</v>
      </c>
      <c r="C249" s="1" t="s">
        <v>2357</v>
      </c>
      <c r="D249" s="1" t="s">
        <v>2358</v>
      </c>
      <c r="E249" s="2" t="n">
        <v>35853</v>
      </c>
      <c r="F249" s="1" t="s">
        <v>80</v>
      </c>
      <c r="G249" s="1" t="s">
        <v>81</v>
      </c>
      <c r="H249" s="1" t="s">
        <v>53</v>
      </c>
      <c r="I249" s="1" t="s">
        <v>54</v>
      </c>
      <c r="J249" s="1" t="s">
        <v>55</v>
      </c>
      <c r="K249" s="1" t="s">
        <v>2359</v>
      </c>
      <c r="L249" s="1" t="s">
        <v>2360</v>
      </c>
      <c r="M249" s="1" t="n">
        <v>770175265</v>
      </c>
      <c r="N249" s="1" t="n">
        <v>60</v>
      </c>
      <c r="O249" s="1" t="s">
        <v>58</v>
      </c>
      <c r="P249" s="1" t="s">
        <v>102</v>
      </c>
      <c r="Q249" s="1" t="s">
        <v>322</v>
      </c>
      <c r="R249" s="1" t="s">
        <v>104</v>
      </c>
      <c r="S249" s="1" t="n">
        <v>2018</v>
      </c>
      <c r="T249" s="1" t="s">
        <v>62</v>
      </c>
      <c r="U249" s="1" t="s">
        <v>1307</v>
      </c>
      <c r="V249" s="1" t="s">
        <v>64</v>
      </c>
      <c r="W249" s="1" t="s">
        <v>358</v>
      </c>
      <c r="X249" s="1" t="s">
        <v>729</v>
      </c>
      <c r="Y249" s="1" t="s">
        <v>1308</v>
      </c>
      <c r="Z249" s="1" t="n">
        <v>2</v>
      </c>
      <c r="AA249" s="1" t="s">
        <v>67</v>
      </c>
      <c r="AB249" s="1" t="s">
        <v>68</v>
      </c>
      <c r="AC249" s="1" t="n">
        <v>1</v>
      </c>
      <c r="AD249" s="1" t="n">
        <v>1998</v>
      </c>
      <c r="AE249" s="1" t="s">
        <v>624</v>
      </c>
      <c r="AF249" s="1" t="s">
        <v>2361</v>
      </c>
      <c r="AG249" s="1" t="s">
        <v>722</v>
      </c>
      <c r="AH249" s="1" t="s">
        <v>1292</v>
      </c>
      <c r="AI249" s="1" t="n">
        <v>12</v>
      </c>
      <c r="AJ249" s="1" t="n">
        <v>14</v>
      </c>
      <c r="AK249" s="1" t="n">
        <v>14</v>
      </c>
      <c r="AL249" s="1" t="n">
        <v>6</v>
      </c>
      <c r="AM249" s="1" t="n">
        <v>10</v>
      </c>
      <c r="AN249" s="1" t="n">
        <v>304</v>
      </c>
      <c r="AO249" s="1" t="s">
        <v>879</v>
      </c>
      <c r="AP249" s="1" t="s">
        <v>879</v>
      </c>
      <c r="AQ249" s="1" t="n">
        <v>12</v>
      </c>
      <c r="AR249" s="1" t="n">
        <f aca="false">DATEDIF(E249,"31/12/2018","y")</f>
        <v>20</v>
      </c>
      <c r="AS249" s="1" t="n">
        <f aca="false">(AI249*6+AJ249*9+IF(AA249="Bien",30,IF(AA249="Abien",20,0))+IF(AR249&lt;20,10,0))*IF(Z249=1,1,IF(AC249=2,0.95,IF(AC249=3,0.9,0.85)))</f>
        <v>168.3</v>
      </c>
      <c r="AT249" s="1" t="n">
        <f aca="false">RANK(AS249,AS$2:AS$437,0)</f>
        <v>197</v>
      </c>
      <c r="AU249" s="1" t="str">
        <f aca="false">IF(O249="Première Session",100+Q249,Q249)</f>
        <v>10.00</v>
      </c>
    </row>
    <row r="250" customFormat="false" ht="12.8" hidden="false" customHeight="false" outlineLevel="0" collapsed="false">
      <c r="A250" s="1" t="s">
        <v>2362</v>
      </c>
      <c r="B250" s="1" t="s">
        <v>2363</v>
      </c>
      <c r="C250" s="1" t="s">
        <v>2357</v>
      </c>
      <c r="D250" s="1" t="s">
        <v>2364</v>
      </c>
      <c r="E250" s="2" t="n">
        <v>33260</v>
      </c>
      <c r="F250" s="1" t="s">
        <v>2365</v>
      </c>
      <c r="G250" s="1" t="s">
        <v>81</v>
      </c>
      <c r="H250" s="1" t="s">
        <v>53</v>
      </c>
      <c r="I250" s="1" t="s">
        <v>54</v>
      </c>
      <c r="J250" s="1" t="s">
        <v>396</v>
      </c>
      <c r="K250" s="1" t="s">
        <v>2366</v>
      </c>
      <c r="L250" s="1" t="s">
        <v>2367</v>
      </c>
      <c r="M250" s="1" t="n">
        <v>782828966</v>
      </c>
      <c r="N250" s="1" t="n">
        <v>36</v>
      </c>
      <c r="O250" s="1" t="s">
        <v>58</v>
      </c>
      <c r="P250" s="1" t="s">
        <v>59</v>
      </c>
      <c r="Q250" s="1" t="s">
        <v>1790</v>
      </c>
      <c r="R250" s="1" t="s">
        <v>61</v>
      </c>
      <c r="S250" s="1" t="n">
        <v>2017</v>
      </c>
      <c r="T250" s="1" t="s">
        <v>62</v>
      </c>
      <c r="U250" s="1" t="s">
        <v>2368</v>
      </c>
      <c r="V250" s="1" t="s">
        <v>64</v>
      </c>
      <c r="W250" s="1" t="s">
        <v>401</v>
      </c>
      <c r="X250" s="1" t="s">
        <v>503</v>
      </c>
      <c r="Y250" s="1" t="s">
        <v>739</v>
      </c>
      <c r="Z250" s="1" t="n">
        <v>3</v>
      </c>
      <c r="AA250" s="1" t="s">
        <v>67</v>
      </c>
      <c r="AB250" s="1" t="s">
        <v>68</v>
      </c>
      <c r="AC250" s="1" t="n">
        <v>1</v>
      </c>
      <c r="AD250" s="1" t="n">
        <v>2002</v>
      </c>
      <c r="AE250" s="1" t="s">
        <v>1085</v>
      </c>
      <c r="AF250" s="1" t="s">
        <v>1791</v>
      </c>
      <c r="AG250" s="1" t="s">
        <v>722</v>
      </c>
      <c r="AH250" s="1" t="s">
        <v>90</v>
      </c>
      <c r="AI250" s="1" t="n">
        <v>16</v>
      </c>
      <c r="AJ250" s="1" t="n">
        <v>14</v>
      </c>
      <c r="AK250" s="1" t="n">
        <v>10</v>
      </c>
      <c r="AL250" s="1" t="n">
        <v>5</v>
      </c>
      <c r="AM250" s="1" t="n">
        <v>3</v>
      </c>
      <c r="AN250" s="1" t="n">
        <v>260</v>
      </c>
      <c r="AO250" s="1" t="n">
        <v>10</v>
      </c>
      <c r="AP250" s="1" t="n">
        <v>10</v>
      </c>
      <c r="AQ250" s="1" t="s">
        <v>110</v>
      </c>
      <c r="AR250" s="1" t="n">
        <f aca="false">DATEDIF(E250,"31/12/2018","y")</f>
        <v>27</v>
      </c>
      <c r="AS250" s="1" t="n">
        <f aca="false">(AI250*6+AJ250*9+IF(AA250="Bien",30,IF(AA250="Abien",20,0))+IF(AR250&lt;20,10,0))*IF(Z250=1,1,IF(AC250=2,0.95,IF(AC250=3,0.9,0.85)))</f>
        <v>188.7</v>
      </c>
      <c r="AT250" s="1" t="n">
        <f aca="false">RANK(AS250,AS$2:AS$437,0)</f>
        <v>128</v>
      </c>
      <c r="AU250" s="1" t="str">
        <f aca="false">IF(O250="Première Session",100+Q250,Q250)</f>
        <v>06.91</v>
      </c>
    </row>
    <row r="251" customFormat="false" ht="12.8" hidden="false" customHeight="false" outlineLevel="0" collapsed="false">
      <c r="A251" s="1" t="s">
        <v>2369</v>
      </c>
      <c r="B251" s="1" t="s">
        <v>2370</v>
      </c>
      <c r="C251" s="1" t="s">
        <v>2371</v>
      </c>
      <c r="D251" s="1" t="s">
        <v>2372</v>
      </c>
      <c r="E251" s="2" t="n">
        <v>36852</v>
      </c>
      <c r="F251" s="1" t="s">
        <v>385</v>
      </c>
      <c r="G251" s="1" t="s">
        <v>52</v>
      </c>
      <c r="H251" s="1" t="s">
        <v>53</v>
      </c>
      <c r="I251" s="1" t="s">
        <v>54</v>
      </c>
      <c r="J251" s="1" t="s">
        <v>337</v>
      </c>
      <c r="K251" s="1" t="s">
        <v>2373</v>
      </c>
      <c r="L251" s="1" t="s">
        <v>2374</v>
      </c>
      <c r="M251" s="1" t="n">
        <v>773397694</v>
      </c>
      <c r="N251" s="1" t="n">
        <v>52</v>
      </c>
      <c r="O251" s="1" t="s">
        <v>58</v>
      </c>
      <c r="P251" s="1" t="s">
        <v>59</v>
      </c>
      <c r="Q251" s="1" t="s">
        <v>2116</v>
      </c>
      <c r="R251" s="1" t="s">
        <v>123</v>
      </c>
      <c r="S251" s="1" t="n">
        <v>2018</v>
      </c>
      <c r="T251" s="1" t="s">
        <v>294</v>
      </c>
      <c r="U251" s="1" t="s">
        <v>865</v>
      </c>
      <c r="V251" s="1" t="s">
        <v>64</v>
      </c>
      <c r="W251" s="1" t="s">
        <v>154</v>
      </c>
      <c r="X251" s="1" t="s">
        <v>155</v>
      </c>
      <c r="Y251" s="1" t="s">
        <v>865</v>
      </c>
      <c r="Z251" s="1" t="n">
        <v>1</v>
      </c>
      <c r="AA251" s="1" t="s">
        <v>67</v>
      </c>
      <c r="AB251" s="1" t="s">
        <v>68</v>
      </c>
      <c r="AC251" s="1" t="n">
        <v>1</v>
      </c>
      <c r="AD251" s="1" t="n">
        <v>2000</v>
      </c>
      <c r="AE251" s="1" t="s">
        <v>2122</v>
      </c>
      <c r="AF251" s="1" t="s">
        <v>1248</v>
      </c>
      <c r="AG251" s="1" t="s">
        <v>974</v>
      </c>
      <c r="AH251" s="1" t="s">
        <v>816</v>
      </c>
      <c r="AI251" s="1" t="n">
        <v>9</v>
      </c>
      <c r="AJ251" s="1" t="n">
        <v>9</v>
      </c>
      <c r="AK251" s="1" t="n">
        <v>9</v>
      </c>
      <c r="AL251" s="1" t="n">
        <v>12</v>
      </c>
      <c r="AM251" s="1" t="n">
        <v>10</v>
      </c>
      <c r="AN251" s="1" t="n">
        <v>271</v>
      </c>
      <c r="AO251" s="1" t="s">
        <v>793</v>
      </c>
      <c r="AP251" s="1" t="s">
        <v>793</v>
      </c>
      <c r="AQ251" s="1" t="n">
        <v>9</v>
      </c>
      <c r="AR251" s="1" t="n">
        <f aca="false">DATEDIF(E251,"31/12/2018","y")</f>
        <v>18</v>
      </c>
      <c r="AS251" s="1" t="n">
        <f aca="false">(AI251*6+AJ251*9+IF(AA251="Bien",30,IF(AA251="Abien",20,0))+IF(AR251&lt;20,10,0))*IF(Z251=1,1,IF(AC251=2,0.95,IF(AC251=3,0.9,0.85)))</f>
        <v>145</v>
      </c>
      <c r="AT251" s="1" t="n">
        <f aca="false">RANK(AS251,AS$2:AS$437,0)</f>
        <v>311</v>
      </c>
      <c r="AU251" s="1" t="str">
        <f aca="false">IF(O251="Première Session",100+Q251,Q251)</f>
        <v>09.86</v>
      </c>
    </row>
    <row r="252" customFormat="false" ht="12.8" hidden="false" customHeight="false" outlineLevel="0" collapsed="false">
      <c r="A252" s="1" t="s">
        <v>2375</v>
      </c>
      <c r="B252" s="1" t="s">
        <v>2376</v>
      </c>
      <c r="C252" s="1" t="s">
        <v>2377</v>
      </c>
      <c r="D252" s="1" t="s">
        <v>2378</v>
      </c>
      <c r="E252" s="2" t="n">
        <v>35683</v>
      </c>
      <c r="F252" s="1" t="s">
        <v>2379</v>
      </c>
      <c r="G252" s="1" t="s">
        <v>81</v>
      </c>
      <c r="H252" s="1" t="s">
        <v>53</v>
      </c>
      <c r="I252" s="1" t="s">
        <v>54</v>
      </c>
      <c r="J252" s="1" t="s">
        <v>396</v>
      </c>
      <c r="K252" s="1" t="s">
        <v>2380</v>
      </c>
      <c r="L252" s="1" t="s">
        <v>2381</v>
      </c>
      <c r="M252" s="1" t="n">
        <v>772597864</v>
      </c>
      <c r="N252" s="1" t="n">
        <v>36</v>
      </c>
      <c r="O252" s="1" t="s">
        <v>58</v>
      </c>
      <c r="P252" s="1" t="s">
        <v>59</v>
      </c>
      <c r="Q252" s="1" t="s">
        <v>1851</v>
      </c>
      <c r="R252" s="1" t="s">
        <v>61</v>
      </c>
      <c r="S252" s="1" t="n">
        <v>2018</v>
      </c>
      <c r="T252" s="1" t="s">
        <v>62</v>
      </c>
      <c r="U252" s="1" t="s">
        <v>2382</v>
      </c>
      <c r="V252" s="1" t="s">
        <v>64</v>
      </c>
      <c r="W252" s="1" t="s">
        <v>401</v>
      </c>
      <c r="X252" s="1" t="s">
        <v>755</v>
      </c>
      <c r="Y252" s="1" t="s">
        <v>2382</v>
      </c>
      <c r="Z252" s="1" t="n">
        <v>3</v>
      </c>
      <c r="AA252" s="1" t="s">
        <v>67</v>
      </c>
      <c r="AB252" s="1" t="s">
        <v>68</v>
      </c>
      <c r="AC252" s="1" t="n">
        <v>1</v>
      </c>
      <c r="AD252" s="1" t="n">
        <v>2005</v>
      </c>
      <c r="AE252" s="1" t="s">
        <v>110</v>
      </c>
      <c r="AF252" s="1" t="s">
        <v>2383</v>
      </c>
      <c r="AG252" s="1" t="s">
        <v>574</v>
      </c>
      <c r="AH252" s="1" t="s">
        <v>203</v>
      </c>
      <c r="AI252" s="1" t="n">
        <v>18</v>
      </c>
      <c r="AJ252" s="1" t="n">
        <v>12</v>
      </c>
      <c r="AK252" s="1" t="n">
        <v>14</v>
      </c>
      <c r="AL252" s="1" t="n">
        <v>8</v>
      </c>
      <c r="AM252" s="1" t="n">
        <v>7</v>
      </c>
      <c r="AN252" s="1" t="n">
        <v>298</v>
      </c>
      <c r="AO252" s="1" t="s">
        <v>113</v>
      </c>
      <c r="AP252" s="1" t="s">
        <v>113</v>
      </c>
      <c r="AQ252" s="1" t="n">
        <v>12</v>
      </c>
      <c r="AR252" s="1" t="n">
        <f aca="false">DATEDIF(E252,"31/12/2018","y")</f>
        <v>21</v>
      </c>
      <c r="AS252" s="1" t="n">
        <f aca="false">(AI252*6+AJ252*9+IF(AA252="Bien",30,IF(AA252="Abien",20,0))+IF(AR252&lt;20,10,0))*IF(Z252=1,1,IF(AC252=2,0.95,IF(AC252=3,0.9,0.85)))</f>
        <v>183.6</v>
      </c>
      <c r="AT252" s="1" t="n">
        <f aca="false">RANK(AS252,AS$2:AS$437,0)</f>
        <v>143</v>
      </c>
      <c r="AU252" s="1" t="str">
        <f aca="false">IF(O252="Première Session",100+Q252,Q252)</f>
        <v>08.24</v>
      </c>
    </row>
    <row r="253" customFormat="false" ht="12.8" hidden="false" customHeight="false" outlineLevel="0" collapsed="false">
      <c r="A253" s="1" t="s">
        <v>2384</v>
      </c>
      <c r="B253" s="1" t="s">
        <v>2385</v>
      </c>
      <c r="C253" s="1" t="s">
        <v>2386</v>
      </c>
      <c r="D253" s="1" t="s">
        <v>808</v>
      </c>
      <c r="E253" s="2" t="n">
        <v>35597</v>
      </c>
      <c r="F253" s="1" t="s">
        <v>2387</v>
      </c>
      <c r="G253" s="1" t="s">
        <v>81</v>
      </c>
      <c r="H253" s="1" t="s">
        <v>53</v>
      </c>
      <c r="I253" s="1" t="s">
        <v>54</v>
      </c>
      <c r="J253" s="1" t="s">
        <v>290</v>
      </c>
      <c r="K253" s="1" t="s">
        <v>2388</v>
      </c>
      <c r="L253" s="1" t="s">
        <v>2389</v>
      </c>
      <c r="M253" s="1" t="n">
        <v>784489001</v>
      </c>
      <c r="N253" s="1" t="n">
        <v>3</v>
      </c>
      <c r="O253" s="1" t="s">
        <v>58</v>
      </c>
      <c r="P253" s="1" t="s">
        <v>59</v>
      </c>
      <c r="Q253" s="1" t="s">
        <v>2390</v>
      </c>
      <c r="R253" s="1" t="s">
        <v>61</v>
      </c>
      <c r="S253" s="1" t="n">
        <v>2018</v>
      </c>
      <c r="T253" s="1" t="s">
        <v>62</v>
      </c>
      <c r="U253" s="1" t="s">
        <v>2391</v>
      </c>
      <c r="V253" s="1" t="s">
        <v>64</v>
      </c>
      <c r="W253" s="1" t="s">
        <v>1015</v>
      </c>
      <c r="X253" s="1" t="s">
        <v>2387</v>
      </c>
      <c r="Y253" s="1" t="s">
        <v>2391</v>
      </c>
      <c r="Z253" s="1" t="n">
        <v>1</v>
      </c>
      <c r="AA253" s="1" t="s">
        <v>67</v>
      </c>
      <c r="AB253" s="1" t="s">
        <v>68</v>
      </c>
      <c r="AC253" s="1" t="n">
        <v>1</v>
      </c>
      <c r="AD253" s="1" t="n">
        <v>2007</v>
      </c>
      <c r="AE253" s="1" t="s">
        <v>1607</v>
      </c>
      <c r="AF253" s="1" t="s">
        <v>1458</v>
      </c>
      <c r="AG253" s="1" t="s">
        <v>2392</v>
      </c>
      <c r="AH253" s="1" t="s">
        <v>2393</v>
      </c>
      <c r="AI253" s="1" t="n">
        <v>12</v>
      </c>
      <c r="AJ253" s="1" t="n">
        <v>10</v>
      </c>
      <c r="AK253" s="1" t="n">
        <v>11</v>
      </c>
      <c r="AL253" s="1" t="n">
        <v>6</v>
      </c>
      <c r="AM253" s="1" t="n">
        <v>10</v>
      </c>
      <c r="AN253" s="1" t="n">
        <v>260</v>
      </c>
      <c r="AO253" s="1" t="n">
        <v>10</v>
      </c>
      <c r="AP253" s="1" t="n">
        <v>10</v>
      </c>
      <c r="AQ253" s="1" t="s">
        <v>794</v>
      </c>
      <c r="AR253" s="1" t="n">
        <f aca="false">DATEDIF(E253,"31/12/2018","y")</f>
        <v>21</v>
      </c>
      <c r="AS253" s="1" t="n">
        <f aca="false">(AI253*6+AJ253*9+IF(AA253="Bien",30,IF(AA253="Abien",20,0))+IF(AR253&lt;20,10,0))*IF(Z253=1,1,IF(AC253=2,0.95,IF(AC253=3,0.9,0.85)))</f>
        <v>162</v>
      </c>
      <c r="AT253" s="1" t="n">
        <f aca="false">RANK(AS253,AS$2:AS$437,0)</f>
        <v>225</v>
      </c>
      <c r="AU253" s="1" t="str">
        <f aca="false">IF(O253="Première Session",100+Q253,Q253)</f>
        <v>04.87</v>
      </c>
    </row>
    <row r="254" customFormat="false" ht="12.8" hidden="false" customHeight="false" outlineLevel="0" collapsed="false">
      <c r="A254" s="1" t="s">
        <v>2394</v>
      </c>
      <c r="B254" s="1" t="s">
        <v>2395</v>
      </c>
      <c r="C254" s="1" t="s">
        <v>2386</v>
      </c>
      <c r="D254" s="1" t="s">
        <v>2396</v>
      </c>
      <c r="E254" s="2" t="n">
        <v>34978</v>
      </c>
      <c r="F254" s="1" t="s">
        <v>187</v>
      </c>
      <c r="G254" s="1" t="s">
        <v>81</v>
      </c>
      <c r="H254" s="1" t="s">
        <v>53</v>
      </c>
      <c r="I254" s="1" t="s">
        <v>54</v>
      </c>
      <c r="J254" s="1" t="s">
        <v>119</v>
      </c>
      <c r="K254" s="1" t="s">
        <v>2397</v>
      </c>
      <c r="L254" s="1" t="s">
        <v>2398</v>
      </c>
      <c r="M254" s="1" t="n">
        <v>772810490</v>
      </c>
      <c r="N254" s="1" t="n">
        <v>60</v>
      </c>
      <c r="O254" s="1" t="s">
        <v>200</v>
      </c>
      <c r="P254" s="1" t="s">
        <v>102</v>
      </c>
      <c r="Q254" s="1" t="s">
        <v>322</v>
      </c>
      <c r="R254" s="1" t="s">
        <v>104</v>
      </c>
      <c r="S254" s="1" t="n">
        <v>2017</v>
      </c>
      <c r="T254" s="1" t="s">
        <v>62</v>
      </c>
      <c r="U254" s="1" t="s">
        <v>598</v>
      </c>
      <c r="V254" s="1" t="s">
        <v>64</v>
      </c>
      <c r="W254" s="1" t="s">
        <v>125</v>
      </c>
      <c r="X254" s="1" t="s">
        <v>187</v>
      </c>
      <c r="Y254" s="1" t="s">
        <v>188</v>
      </c>
      <c r="Z254" s="1" t="n">
        <v>3</v>
      </c>
      <c r="AA254" s="1" t="s">
        <v>67</v>
      </c>
      <c r="AB254" s="1" t="s">
        <v>68</v>
      </c>
      <c r="AC254" s="1" t="n">
        <v>2</v>
      </c>
      <c r="AD254" s="1" t="n">
        <v>2007</v>
      </c>
      <c r="AE254" s="1" t="s">
        <v>328</v>
      </c>
      <c r="AF254" s="1" t="s">
        <v>434</v>
      </c>
      <c r="AG254" s="1" t="s">
        <v>820</v>
      </c>
      <c r="AH254" s="1" t="s">
        <v>509</v>
      </c>
      <c r="AI254" s="1" t="n">
        <v>16</v>
      </c>
      <c r="AJ254" s="1" t="n">
        <v>9</v>
      </c>
      <c r="AK254" s="1" t="n">
        <v>5</v>
      </c>
      <c r="AL254" s="1" t="n">
        <v>6</v>
      </c>
      <c r="AM254" s="1" t="n">
        <v>2</v>
      </c>
      <c r="AN254" s="1" t="n">
        <v>235</v>
      </c>
      <c r="AO254" s="1" t="s">
        <v>576</v>
      </c>
      <c r="AP254" s="1" t="s">
        <v>349</v>
      </c>
      <c r="AQ254" s="1" t="s">
        <v>300</v>
      </c>
      <c r="AR254" s="1" t="n">
        <f aca="false">DATEDIF(E254,"31/12/2018","y")</f>
        <v>23</v>
      </c>
      <c r="AS254" s="1" t="n">
        <f aca="false">(AI254*6+AJ254*9+IF(AA254="Bien",30,IF(AA254="Abien",20,0))+IF(AR254&lt;20,10,0))*IF(Z254=1,1,IF(AC254=2,0.95,IF(AC254=3,0.9,0.85)))</f>
        <v>168.15</v>
      </c>
      <c r="AT254" s="1" t="n">
        <f aca="false">RANK(AS254,AS$2:AS$437,0)</f>
        <v>198</v>
      </c>
      <c r="AU254" s="1" t="e">
        <f aca="false">IF(O254="Première Session",100+Q254,Q254)</f>
        <v>#VALUE!</v>
      </c>
    </row>
    <row r="255" customFormat="false" ht="12.8" hidden="false" customHeight="false" outlineLevel="0" collapsed="false">
      <c r="A255" s="1" t="s">
        <v>2399</v>
      </c>
      <c r="B255" s="1" t="s">
        <v>2400</v>
      </c>
      <c r="C255" s="1" t="s">
        <v>2386</v>
      </c>
      <c r="D255" s="1" t="s">
        <v>2401</v>
      </c>
      <c r="E255" s="2" t="n">
        <v>36888</v>
      </c>
      <c r="F255" s="1" t="s">
        <v>789</v>
      </c>
      <c r="G255" s="1" t="s">
        <v>81</v>
      </c>
      <c r="H255" s="1" t="s">
        <v>53</v>
      </c>
      <c r="I255" s="1" t="s">
        <v>54</v>
      </c>
      <c r="J255" s="1" t="s">
        <v>55</v>
      </c>
      <c r="K255" s="1" t="s">
        <v>2402</v>
      </c>
      <c r="L255" s="1" t="s">
        <v>2403</v>
      </c>
      <c r="M255" s="1" t="n">
        <v>781769117</v>
      </c>
      <c r="N255" s="1" t="n">
        <v>60</v>
      </c>
      <c r="O255" s="1" t="s">
        <v>58</v>
      </c>
      <c r="P255" s="1" t="s">
        <v>102</v>
      </c>
      <c r="Q255" s="1" t="s">
        <v>532</v>
      </c>
      <c r="R255" s="1" t="s">
        <v>104</v>
      </c>
      <c r="S255" s="1" t="n">
        <v>2018</v>
      </c>
      <c r="T255" s="1" t="s">
        <v>294</v>
      </c>
      <c r="U255" s="1" t="s">
        <v>553</v>
      </c>
      <c r="V255" s="1" t="s">
        <v>64</v>
      </c>
      <c r="W255" s="1" t="s">
        <v>65</v>
      </c>
      <c r="X255" s="1" t="s">
        <v>621</v>
      </c>
      <c r="Y255" s="1" t="s">
        <v>553</v>
      </c>
      <c r="Z255" s="1" t="n">
        <v>1</v>
      </c>
      <c r="AA255" s="1" t="s">
        <v>89</v>
      </c>
      <c r="AB255" s="1" t="s">
        <v>68</v>
      </c>
      <c r="AC255" s="1" t="n">
        <v>1</v>
      </c>
      <c r="AD255" s="1" t="n">
        <v>2001</v>
      </c>
      <c r="AE255" s="1" t="s">
        <v>2404</v>
      </c>
      <c r="AF255" s="1" t="s">
        <v>446</v>
      </c>
      <c r="AG255" s="1" t="s">
        <v>612</v>
      </c>
      <c r="AH255" s="1" t="s">
        <v>972</v>
      </c>
      <c r="AI255" s="1" t="n">
        <v>13</v>
      </c>
      <c r="AJ255" s="1" t="n">
        <v>13</v>
      </c>
      <c r="AK255" s="1" t="n">
        <v>14</v>
      </c>
      <c r="AL255" s="1" t="n">
        <v>7</v>
      </c>
      <c r="AM255" s="1" t="n">
        <v>12</v>
      </c>
      <c r="AN255" s="1" t="n">
        <v>324</v>
      </c>
      <c r="AO255" s="1" t="n">
        <v>12</v>
      </c>
      <c r="AP255" s="1" t="n">
        <v>12</v>
      </c>
      <c r="AQ255" s="1" t="n">
        <v>13</v>
      </c>
      <c r="AR255" s="1" t="n">
        <f aca="false">DATEDIF(E255,"31/12/2018","y")</f>
        <v>18</v>
      </c>
      <c r="AS255" s="1" t="n">
        <f aca="false">(AI255*6+AJ255*9+IF(AA255="Bien",30,IF(AA255="Abien",20,0))+IF(AR255&lt;20,10,0))*IF(Z255=1,1,IF(AC255=2,0.95,IF(AC255=3,0.9,0.85)))</f>
        <v>225</v>
      </c>
      <c r="AT255" s="1" t="n">
        <f aca="false">RANK(AS255,AS$2:AS$437,0)</f>
        <v>38</v>
      </c>
      <c r="AU255" s="1" t="str">
        <f aca="false">IF(O255="Première Session",100+Q255,Q255)</f>
        <v>11.88</v>
      </c>
    </row>
    <row r="256" customFormat="false" ht="12.8" hidden="false" customHeight="false" outlineLevel="0" collapsed="false">
      <c r="A256" s="1" t="s">
        <v>2405</v>
      </c>
      <c r="B256" s="1" t="s">
        <v>2406</v>
      </c>
      <c r="C256" s="1" t="s">
        <v>2386</v>
      </c>
      <c r="D256" s="1" t="s">
        <v>2407</v>
      </c>
      <c r="E256" s="2" t="n">
        <v>35587</v>
      </c>
      <c r="F256" s="1" t="s">
        <v>2408</v>
      </c>
      <c r="G256" s="1" t="s">
        <v>81</v>
      </c>
      <c r="H256" s="1" t="s">
        <v>53</v>
      </c>
      <c r="I256" s="1" t="s">
        <v>54</v>
      </c>
      <c r="J256" s="1" t="s">
        <v>119</v>
      </c>
      <c r="K256" s="1" t="s">
        <v>2409</v>
      </c>
      <c r="L256" s="1" t="s">
        <v>2410</v>
      </c>
      <c r="M256" s="1" t="n">
        <v>785220828</v>
      </c>
      <c r="N256" s="1" t="n">
        <v>13</v>
      </c>
      <c r="O256" s="1" t="s">
        <v>58</v>
      </c>
      <c r="P256" s="1" t="s">
        <v>59</v>
      </c>
      <c r="Q256" s="1" t="s">
        <v>2411</v>
      </c>
      <c r="R256" s="1" t="s">
        <v>61</v>
      </c>
      <c r="S256" s="1" t="n">
        <v>2018</v>
      </c>
      <c r="T256" s="1" t="s">
        <v>62</v>
      </c>
      <c r="U256" s="1" t="s">
        <v>2412</v>
      </c>
      <c r="V256" s="1" t="s">
        <v>64</v>
      </c>
      <c r="W256" s="1" t="s">
        <v>125</v>
      </c>
      <c r="X256" s="1" t="s">
        <v>1157</v>
      </c>
      <c r="Y256" s="1" t="s">
        <v>1160</v>
      </c>
      <c r="Z256" s="1" t="n">
        <v>2</v>
      </c>
      <c r="AA256" s="1" t="s">
        <v>67</v>
      </c>
      <c r="AB256" s="1" t="s">
        <v>68</v>
      </c>
      <c r="AC256" s="1" t="n">
        <v>2</v>
      </c>
      <c r="AD256" s="1" t="n">
        <v>2009</v>
      </c>
      <c r="AE256" s="1" t="s">
        <v>1864</v>
      </c>
      <c r="AF256" s="1" t="s">
        <v>721</v>
      </c>
      <c r="AG256" s="1" t="s">
        <v>470</v>
      </c>
      <c r="AH256" s="1" t="s">
        <v>203</v>
      </c>
      <c r="AI256" s="1" t="n">
        <v>10</v>
      </c>
      <c r="AJ256" s="1" t="n">
        <v>9</v>
      </c>
      <c r="AK256" s="1" t="n">
        <v>6</v>
      </c>
      <c r="AL256" s="1" t="n">
        <v>8</v>
      </c>
      <c r="AM256" s="1" t="n">
        <v>9</v>
      </c>
      <c r="AN256" s="1" t="n">
        <v>230</v>
      </c>
      <c r="AO256" s="1" t="s">
        <v>112</v>
      </c>
      <c r="AP256" s="1" t="s">
        <v>878</v>
      </c>
      <c r="AQ256" s="1" t="s">
        <v>75</v>
      </c>
      <c r="AR256" s="1" t="n">
        <f aca="false">DATEDIF(E256,"31/12/2018","y")</f>
        <v>21</v>
      </c>
      <c r="AS256" s="1" t="n">
        <f aca="false">(AI256*6+AJ256*9+IF(AA256="Bien",30,IF(AA256="Abien",20,0))+IF(AR256&lt;20,10,0))*IF(Z256=1,1,IF(AC256=2,0.95,IF(AC256=3,0.9,0.85)))</f>
        <v>133.95</v>
      </c>
      <c r="AT256" s="1" t="n">
        <f aca="false">RANK(AS256,AS$2:AS$437,0)</f>
        <v>369</v>
      </c>
      <c r="AU256" s="1" t="str">
        <f aca="false">IF(O256="Première Session",100+Q256,Q256)</f>
        <v>04.50</v>
      </c>
    </row>
    <row r="257" customFormat="false" ht="12.8" hidden="false" customHeight="false" outlineLevel="0" collapsed="false">
      <c r="A257" s="1" t="s">
        <v>2413</v>
      </c>
      <c r="B257" s="1" t="s">
        <v>2414</v>
      </c>
      <c r="C257" s="1" t="s">
        <v>2386</v>
      </c>
      <c r="D257" s="1" t="s">
        <v>2415</v>
      </c>
      <c r="E257" s="2" t="n">
        <v>35841</v>
      </c>
      <c r="F257" s="1" t="s">
        <v>336</v>
      </c>
      <c r="G257" s="1" t="s">
        <v>81</v>
      </c>
      <c r="H257" s="1" t="s">
        <v>53</v>
      </c>
      <c r="I257" s="1" t="s">
        <v>54</v>
      </c>
      <c r="J257" s="1" t="s">
        <v>337</v>
      </c>
      <c r="K257" s="1" t="s">
        <v>2416</v>
      </c>
      <c r="L257" s="1" t="s">
        <v>2416</v>
      </c>
      <c r="M257" s="1" t="n">
        <v>776717327</v>
      </c>
      <c r="N257" s="1" t="n">
        <v>23</v>
      </c>
      <c r="O257" s="1" t="s">
        <v>58</v>
      </c>
      <c r="P257" s="1" t="s">
        <v>59</v>
      </c>
      <c r="Q257" s="1" t="s">
        <v>2417</v>
      </c>
      <c r="R257" s="1" t="s">
        <v>61</v>
      </c>
      <c r="S257" s="1" t="n">
        <v>2017</v>
      </c>
      <c r="T257" s="1" t="s">
        <v>62</v>
      </c>
      <c r="U257" s="1" t="s">
        <v>341</v>
      </c>
      <c r="V257" s="1" t="s">
        <v>64</v>
      </c>
      <c r="W257" s="1" t="s">
        <v>342</v>
      </c>
      <c r="X257" s="1" t="s">
        <v>343</v>
      </c>
      <c r="Y257" s="1" t="s">
        <v>341</v>
      </c>
      <c r="Z257" s="1" t="n">
        <v>1</v>
      </c>
      <c r="AA257" s="1" t="s">
        <v>89</v>
      </c>
      <c r="AB257" s="1" t="s">
        <v>68</v>
      </c>
      <c r="AC257" s="1" t="n">
        <v>1</v>
      </c>
      <c r="AD257" s="1" t="n">
        <v>2010</v>
      </c>
      <c r="AE257" s="1" t="s">
        <v>1613</v>
      </c>
      <c r="AF257" s="1" t="s">
        <v>991</v>
      </c>
      <c r="AG257" s="1" t="s">
        <v>1824</v>
      </c>
      <c r="AH257" s="1" t="s">
        <v>345</v>
      </c>
      <c r="AI257" s="1" t="n">
        <v>15</v>
      </c>
      <c r="AJ257" s="1" t="n">
        <v>12</v>
      </c>
      <c r="AK257" s="1" t="n">
        <v>14</v>
      </c>
      <c r="AL257" s="1" t="n">
        <v>7</v>
      </c>
      <c r="AM257" s="1" t="n">
        <v>11</v>
      </c>
      <c r="AN257" s="1" t="n">
        <v>311</v>
      </c>
      <c r="AO257" s="1" t="s">
        <v>420</v>
      </c>
      <c r="AP257" s="1" t="n">
        <v>12</v>
      </c>
      <c r="AQ257" s="1" t="s">
        <v>403</v>
      </c>
      <c r="AR257" s="1" t="n">
        <f aca="false">DATEDIF(E257,"31/12/2018","y")</f>
        <v>20</v>
      </c>
      <c r="AS257" s="1" t="n">
        <f aca="false">(AI257*6+AJ257*9+IF(AA257="Bien",30,IF(AA257="Abien",20,0))+IF(AR257&lt;20,10,0))*IF(Z257=1,1,IF(AC257=2,0.95,IF(AC257=3,0.9,0.85)))</f>
        <v>218</v>
      </c>
      <c r="AT257" s="1" t="n">
        <f aca="false">RANK(AS257,AS$2:AS$437,0)</f>
        <v>50</v>
      </c>
      <c r="AU257" s="1" t="str">
        <f aca="false">IF(O257="Première Session",100+Q257,Q257)</f>
        <v>07.01</v>
      </c>
    </row>
    <row r="258" customFormat="false" ht="12.8" hidden="false" customHeight="false" outlineLevel="0" collapsed="false">
      <c r="A258" s="1" t="s">
        <v>2418</v>
      </c>
      <c r="B258" s="1" t="s">
        <v>2419</v>
      </c>
      <c r="C258" s="1" t="s">
        <v>2420</v>
      </c>
      <c r="D258" s="1" t="s">
        <v>2421</v>
      </c>
      <c r="E258" s="2" t="n">
        <v>35764</v>
      </c>
      <c r="F258" s="1" t="s">
        <v>585</v>
      </c>
      <c r="G258" s="1" t="s">
        <v>81</v>
      </c>
      <c r="H258" s="1" t="s">
        <v>53</v>
      </c>
      <c r="I258" s="1" t="s">
        <v>54</v>
      </c>
      <c r="J258" s="1" t="s">
        <v>337</v>
      </c>
      <c r="K258" s="1" t="s">
        <v>2422</v>
      </c>
      <c r="L258" s="1" t="s">
        <v>2423</v>
      </c>
      <c r="M258" s="1" t="n">
        <v>784772184</v>
      </c>
      <c r="N258" s="1" t="n">
        <v>60</v>
      </c>
      <c r="O258" s="1" t="s">
        <v>58</v>
      </c>
      <c r="P258" s="1" t="s">
        <v>102</v>
      </c>
      <c r="Q258" s="1" t="s">
        <v>509</v>
      </c>
      <c r="R258" s="1" t="s">
        <v>104</v>
      </c>
      <c r="S258" s="1" t="n">
        <v>2018</v>
      </c>
      <c r="T258" s="1" t="s">
        <v>294</v>
      </c>
      <c r="U258" s="1" t="s">
        <v>584</v>
      </c>
      <c r="V258" s="1" t="s">
        <v>64</v>
      </c>
      <c r="W258" s="1" t="s">
        <v>342</v>
      </c>
      <c r="X258" s="1" t="s">
        <v>585</v>
      </c>
      <c r="Y258" s="1" t="s">
        <v>1897</v>
      </c>
      <c r="Z258" s="1" t="n">
        <v>1</v>
      </c>
      <c r="AA258" s="1" t="s">
        <v>67</v>
      </c>
      <c r="AB258" s="1" t="s">
        <v>68</v>
      </c>
      <c r="AC258" s="1" t="n">
        <v>2</v>
      </c>
      <c r="AD258" s="1" t="n">
        <v>2006</v>
      </c>
      <c r="AE258" s="1" t="s">
        <v>660</v>
      </c>
      <c r="AF258" s="1" t="s">
        <v>363</v>
      </c>
      <c r="AG258" s="1" t="s">
        <v>157</v>
      </c>
      <c r="AH258" s="1" t="s">
        <v>110</v>
      </c>
      <c r="AI258" s="1" t="n">
        <v>6</v>
      </c>
      <c r="AJ258" s="1" t="n">
        <v>10</v>
      </c>
      <c r="AK258" s="1" t="n">
        <v>10</v>
      </c>
      <c r="AL258" s="1" t="n">
        <v>12</v>
      </c>
      <c r="AM258" s="1" t="n">
        <v>11</v>
      </c>
      <c r="AN258" s="1" t="n">
        <v>234</v>
      </c>
      <c r="AO258" s="1" t="s">
        <v>2424</v>
      </c>
      <c r="AP258" s="1" t="s">
        <v>545</v>
      </c>
      <c r="AQ258" s="1" t="n">
        <v>14</v>
      </c>
      <c r="AR258" s="1" t="n">
        <f aca="false">DATEDIF(E258,"31/12/2018","y")</f>
        <v>21</v>
      </c>
      <c r="AS258" s="1" t="n">
        <f aca="false">(AI258*6+AJ258*9+IF(AA258="Bien",30,IF(AA258="Abien",20,0))+IF(AR258&lt;20,10,0))*IF(Z258=1,1,IF(AC258=2,0.95,IF(AC258=3,0.9,0.85)))</f>
        <v>126</v>
      </c>
      <c r="AT258" s="1" t="n">
        <f aca="false">RANK(AS258,AS$2:AS$437,0)</f>
        <v>398</v>
      </c>
      <c r="AU258" s="1" t="str">
        <f aca="false">IF(O258="Première Session",100+Q258,Q258)</f>
        <v>10.37</v>
      </c>
    </row>
    <row r="259" customFormat="false" ht="12.8" hidden="false" customHeight="false" outlineLevel="0" collapsed="false">
      <c r="A259" s="1" t="s">
        <v>2425</v>
      </c>
      <c r="B259" s="1" t="s">
        <v>2426</v>
      </c>
      <c r="C259" s="1" t="s">
        <v>2420</v>
      </c>
      <c r="D259" s="1" t="s">
        <v>2427</v>
      </c>
      <c r="E259" s="2" t="n">
        <v>35866</v>
      </c>
      <c r="F259" s="1" t="s">
        <v>1364</v>
      </c>
      <c r="G259" s="1" t="s">
        <v>81</v>
      </c>
      <c r="H259" s="1" t="s">
        <v>53</v>
      </c>
      <c r="I259" s="1" t="s">
        <v>54</v>
      </c>
      <c r="J259" s="1" t="s">
        <v>166</v>
      </c>
      <c r="K259" s="1" t="s">
        <v>2428</v>
      </c>
      <c r="L259" s="1" t="s">
        <v>2429</v>
      </c>
      <c r="M259" s="1" t="n">
        <v>772905872</v>
      </c>
      <c r="N259" s="1" t="n">
        <v>60</v>
      </c>
      <c r="O259" s="1" t="s">
        <v>200</v>
      </c>
      <c r="P259" s="1" t="s">
        <v>1489</v>
      </c>
      <c r="Q259" s="1" t="s">
        <v>2082</v>
      </c>
      <c r="R259" s="1" t="s">
        <v>104</v>
      </c>
      <c r="S259" s="1" t="n">
        <v>2018</v>
      </c>
      <c r="T259" s="1" t="s">
        <v>294</v>
      </c>
      <c r="U259" s="1" t="s">
        <v>1363</v>
      </c>
      <c r="V259" s="1" t="s">
        <v>64</v>
      </c>
      <c r="W259" s="1" t="s">
        <v>308</v>
      </c>
      <c r="X259" s="1" t="s">
        <v>1364</v>
      </c>
      <c r="Y259" s="1" t="s">
        <v>1365</v>
      </c>
      <c r="Z259" s="1" t="n">
        <v>1</v>
      </c>
      <c r="AA259" s="1" t="s">
        <v>67</v>
      </c>
      <c r="AB259" s="1" t="s">
        <v>68</v>
      </c>
      <c r="AC259" s="1" t="n">
        <v>1</v>
      </c>
      <c r="AD259" s="1" t="n">
        <v>2004</v>
      </c>
      <c r="AE259" s="1" t="s">
        <v>2430</v>
      </c>
      <c r="AF259" s="1" t="s">
        <v>2431</v>
      </c>
      <c r="AG259" s="1" t="s">
        <v>784</v>
      </c>
      <c r="AH259" s="1" t="s">
        <v>2432</v>
      </c>
      <c r="AI259" s="1" t="n">
        <v>12</v>
      </c>
      <c r="AJ259" s="1" t="n">
        <v>11</v>
      </c>
      <c r="AK259" s="1" t="n">
        <v>9</v>
      </c>
      <c r="AL259" s="1" t="n">
        <v>5</v>
      </c>
      <c r="AM259" s="1" t="n">
        <v>10</v>
      </c>
      <c r="AN259" s="1" t="n">
        <v>283</v>
      </c>
      <c r="AO259" s="1" t="s">
        <v>564</v>
      </c>
      <c r="AP259" s="1" t="s">
        <v>564</v>
      </c>
      <c r="AQ259" s="1" t="s">
        <v>190</v>
      </c>
      <c r="AR259" s="1" t="n">
        <f aca="false">DATEDIF(E259,"31/12/2018","y")</f>
        <v>20</v>
      </c>
      <c r="AS259" s="1" t="n">
        <f aca="false">(AI259*6+AJ259*9+IF(AA259="Bien",30,IF(AA259="Abien",20,0))+IF(AR259&lt;20,10,0))*IF(Z259=1,1,IF(AC259=2,0.95,IF(AC259=3,0.9,0.85)))</f>
        <v>171</v>
      </c>
      <c r="AT259" s="1" t="n">
        <f aca="false">RANK(AS259,AS$2:AS$437,0)</f>
        <v>189</v>
      </c>
      <c r="AU259" s="1" t="e">
        <f aca="false">IF(O259="Première Session",100+Q259,Q259)</f>
        <v>#VALUE!</v>
      </c>
    </row>
    <row r="260" customFormat="false" ht="12.8" hidden="false" customHeight="false" outlineLevel="0" collapsed="false">
      <c r="A260" s="1" t="s">
        <v>2433</v>
      </c>
      <c r="B260" s="1" t="s">
        <v>2434</v>
      </c>
      <c r="C260" s="1" t="s">
        <v>2420</v>
      </c>
      <c r="D260" s="1" t="s">
        <v>2435</v>
      </c>
      <c r="E260" s="2" t="n">
        <v>35797</v>
      </c>
      <c r="F260" s="1" t="s">
        <v>884</v>
      </c>
      <c r="G260" s="1" t="s">
        <v>81</v>
      </c>
      <c r="H260" s="1" t="s">
        <v>53</v>
      </c>
      <c r="I260" s="1" t="s">
        <v>54</v>
      </c>
      <c r="J260" s="1" t="s">
        <v>166</v>
      </c>
      <c r="K260" s="1" t="s">
        <v>2436</v>
      </c>
      <c r="L260" s="1" t="s">
        <v>2437</v>
      </c>
      <c r="M260" s="1" t="n">
        <v>784118247</v>
      </c>
      <c r="N260" s="1" t="n">
        <v>25</v>
      </c>
      <c r="O260" s="1" t="s">
        <v>58</v>
      </c>
      <c r="P260" s="1" t="s">
        <v>59</v>
      </c>
      <c r="Q260" s="1" t="s">
        <v>306</v>
      </c>
      <c r="R260" s="1" t="s">
        <v>61</v>
      </c>
      <c r="S260" s="1" t="n">
        <v>2018</v>
      </c>
      <c r="T260" s="1" t="s">
        <v>62</v>
      </c>
      <c r="U260" s="1" t="s">
        <v>888</v>
      </c>
      <c r="V260" s="1" t="s">
        <v>64</v>
      </c>
      <c r="W260" s="1" t="s">
        <v>308</v>
      </c>
      <c r="X260" s="1" t="s">
        <v>884</v>
      </c>
      <c r="Y260" s="1" t="s">
        <v>888</v>
      </c>
      <c r="Z260" s="1" t="n">
        <v>1</v>
      </c>
      <c r="AA260" s="1" t="s">
        <v>67</v>
      </c>
      <c r="AB260" s="1" t="s">
        <v>68</v>
      </c>
      <c r="AC260" s="1" t="n">
        <v>2</v>
      </c>
      <c r="AD260" s="1" t="n">
        <v>1998</v>
      </c>
      <c r="AE260" s="1" t="s">
        <v>1442</v>
      </c>
      <c r="AF260" s="1" t="s">
        <v>346</v>
      </c>
      <c r="AG260" s="1" t="s">
        <v>1451</v>
      </c>
      <c r="AH260" s="1" t="s">
        <v>1111</v>
      </c>
      <c r="AI260" s="1" t="n">
        <v>15</v>
      </c>
      <c r="AJ260" s="1" t="n">
        <v>12</v>
      </c>
      <c r="AK260" s="1" t="n">
        <v>8</v>
      </c>
      <c r="AL260" s="1" t="n">
        <v>5</v>
      </c>
      <c r="AM260" s="1" t="n">
        <v>4</v>
      </c>
      <c r="AN260" s="1" t="n">
        <v>233</v>
      </c>
      <c r="AO260" s="1" t="s">
        <v>1355</v>
      </c>
      <c r="AP260" s="1" t="s">
        <v>761</v>
      </c>
      <c r="AQ260" s="1" t="n">
        <v>15</v>
      </c>
      <c r="AR260" s="1" t="n">
        <f aca="false">DATEDIF(E260,"31/12/2018","y")</f>
        <v>20</v>
      </c>
      <c r="AS260" s="1" t="n">
        <f aca="false">(AI260*6+AJ260*9+IF(AA260="Bien",30,IF(AA260="Abien",20,0))+IF(AR260&lt;20,10,0))*IF(Z260=1,1,IF(AC260=2,0.95,IF(AC260=3,0.9,0.85)))</f>
        <v>198</v>
      </c>
      <c r="AT260" s="1" t="n">
        <f aca="false">RANK(AS260,AS$2:AS$437,0)</f>
        <v>96</v>
      </c>
      <c r="AU260" s="1" t="str">
        <f aca="false">IF(O260="Première Session",100+Q260,Q260)</f>
        <v>04.96</v>
      </c>
    </row>
    <row r="261" customFormat="false" ht="12.8" hidden="false" customHeight="false" outlineLevel="0" collapsed="false">
      <c r="A261" s="1" t="s">
        <v>2438</v>
      </c>
      <c r="B261" s="1" t="s">
        <v>2439</v>
      </c>
      <c r="C261" s="1" t="s">
        <v>2440</v>
      </c>
      <c r="D261" s="1" t="s">
        <v>2441</v>
      </c>
      <c r="E261" s="2" t="n">
        <v>35984</v>
      </c>
      <c r="F261" s="1" t="s">
        <v>276</v>
      </c>
      <c r="G261" s="1" t="s">
        <v>81</v>
      </c>
      <c r="H261" s="1" t="s">
        <v>53</v>
      </c>
      <c r="I261" s="1" t="s">
        <v>54</v>
      </c>
      <c r="J261" s="1" t="s">
        <v>249</v>
      </c>
      <c r="K261" s="1" t="s">
        <v>2442</v>
      </c>
      <c r="L261" s="1" t="s">
        <v>2443</v>
      </c>
      <c r="M261" s="1" t="n">
        <v>774992493</v>
      </c>
      <c r="N261" s="1" t="n">
        <v>6</v>
      </c>
      <c r="O261" s="1" t="s">
        <v>58</v>
      </c>
      <c r="P261" s="1" t="s">
        <v>59</v>
      </c>
      <c r="Q261" s="1" t="s">
        <v>2444</v>
      </c>
      <c r="R261" s="1" t="s">
        <v>61</v>
      </c>
      <c r="S261" s="1" t="n">
        <v>2018</v>
      </c>
      <c r="T261" s="1" t="s">
        <v>62</v>
      </c>
      <c r="U261" s="1" t="s">
        <v>865</v>
      </c>
      <c r="V261" s="1" t="s">
        <v>64</v>
      </c>
      <c r="W261" s="1" t="s">
        <v>154</v>
      </c>
      <c r="X261" s="1" t="s">
        <v>155</v>
      </c>
      <c r="Y261" s="1" t="s">
        <v>865</v>
      </c>
      <c r="Z261" s="1" t="n">
        <v>1</v>
      </c>
      <c r="AA261" s="1" t="s">
        <v>67</v>
      </c>
      <c r="AB261" s="1" t="s">
        <v>68</v>
      </c>
      <c r="AC261" s="1" t="n">
        <v>2</v>
      </c>
      <c r="AD261" s="1" t="n">
        <v>2004</v>
      </c>
      <c r="AE261" s="1" t="s">
        <v>484</v>
      </c>
      <c r="AF261" s="1" t="s">
        <v>459</v>
      </c>
      <c r="AG261" s="1" t="s">
        <v>158</v>
      </c>
      <c r="AH261" s="1" t="s">
        <v>493</v>
      </c>
      <c r="AI261" s="1" t="n">
        <v>9</v>
      </c>
      <c r="AJ261" s="1" t="n">
        <v>10</v>
      </c>
      <c r="AK261" s="1" t="n">
        <v>10</v>
      </c>
      <c r="AL261" s="1" t="n">
        <v>6</v>
      </c>
      <c r="AM261" s="1" t="n">
        <v>12</v>
      </c>
      <c r="AN261" s="1" t="n">
        <v>234</v>
      </c>
      <c r="AO261" s="1" t="n">
        <v>9</v>
      </c>
      <c r="AP261" s="1" t="s">
        <v>113</v>
      </c>
      <c r="AQ261" s="1" t="s">
        <v>114</v>
      </c>
      <c r="AR261" s="1" t="n">
        <f aca="false">DATEDIF(E261,"31/12/2018","y")</f>
        <v>20</v>
      </c>
      <c r="AS261" s="1" t="n">
        <f aca="false">(AI261*6+AJ261*9+IF(AA261="Bien",30,IF(AA261="Abien",20,0))+IF(AR261&lt;20,10,0))*IF(Z261=1,1,IF(AC261=2,0.95,IF(AC261=3,0.9,0.85)))</f>
        <v>144</v>
      </c>
      <c r="AT261" s="1" t="n">
        <f aca="false">RANK(AS261,AS$2:AS$437,0)</f>
        <v>314</v>
      </c>
      <c r="AU261" s="1" t="str">
        <f aca="false">IF(O261="Première Session",100+Q261,Q261)</f>
        <v>04.47</v>
      </c>
    </row>
    <row r="262" customFormat="false" ht="12.8" hidden="false" customHeight="false" outlineLevel="0" collapsed="false">
      <c r="A262" s="1" t="s">
        <v>2445</v>
      </c>
      <c r="B262" s="1" t="s">
        <v>2446</v>
      </c>
      <c r="C262" s="1" t="s">
        <v>2447</v>
      </c>
      <c r="D262" s="1" t="s">
        <v>2448</v>
      </c>
      <c r="E262" s="2" t="n">
        <v>35161</v>
      </c>
      <c r="F262" s="1" t="s">
        <v>2449</v>
      </c>
      <c r="G262" s="1" t="s">
        <v>81</v>
      </c>
      <c r="H262" s="1" t="s">
        <v>53</v>
      </c>
      <c r="I262" s="1" t="s">
        <v>54</v>
      </c>
      <c r="J262" s="1" t="s">
        <v>55</v>
      </c>
      <c r="K262" s="1" t="s">
        <v>2450</v>
      </c>
      <c r="L262" s="1" t="s">
        <v>2451</v>
      </c>
      <c r="M262" s="1" t="n">
        <v>778501959</v>
      </c>
      <c r="N262" s="1" t="n">
        <v>25</v>
      </c>
      <c r="O262" s="1" t="s">
        <v>58</v>
      </c>
      <c r="P262" s="1" t="s">
        <v>59</v>
      </c>
      <c r="Q262" s="1" t="s">
        <v>2452</v>
      </c>
      <c r="R262" s="1" t="s">
        <v>61</v>
      </c>
      <c r="S262" s="1" t="n">
        <v>2018</v>
      </c>
      <c r="T262" s="1" t="s">
        <v>62</v>
      </c>
      <c r="U262" s="1" t="s">
        <v>491</v>
      </c>
      <c r="V262" s="1" t="s">
        <v>64</v>
      </c>
      <c r="W262" s="1" t="s">
        <v>65</v>
      </c>
      <c r="X262" s="1" t="s">
        <v>492</v>
      </c>
      <c r="Y262" s="1" t="s">
        <v>2036</v>
      </c>
      <c r="Z262" s="1" t="n">
        <v>1</v>
      </c>
      <c r="AA262" s="1" t="s">
        <v>67</v>
      </c>
      <c r="AB262" s="1" t="s">
        <v>68</v>
      </c>
      <c r="AC262" s="1" t="n">
        <v>2</v>
      </c>
      <c r="AD262" s="1" t="n">
        <v>1996</v>
      </c>
      <c r="AE262" s="1" t="s">
        <v>889</v>
      </c>
      <c r="AF262" s="1" t="s">
        <v>103</v>
      </c>
      <c r="AG262" s="1" t="s">
        <v>132</v>
      </c>
      <c r="AH262" s="1" t="s">
        <v>1987</v>
      </c>
      <c r="AI262" s="1" t="n">
        <v>12</v>
      </c>
      <c r="AJ262" s="1" t="n">
        <v>6</v>
      </c>
      <c r="AK262" s="1" t="n">
        <v>5</v>
      </c>
      <c r="AL262" s="1" t="n">
        <v>7</v>
      </c>
      <c r="AM262" s="1" t="n">
        <v>9</v>
      </c>
      <c r="AN262" s="1" t="n">
        <v>220</v>
      </c>
      <c r="AO262" s="1" t="s">
        <v>330</v>
      </c>
      <c r="AP262" s="1" t="s">
        <v>704</v>
      </c>
      <c r="AQ262" s="1" t="s">
        <v>130</v>
      </c>
      <c r="AR262" s="1" t="n">
        <f aca="false">DATEDIF(E262,"31/12/2018","y")</f>
        <v>22</v>
      </c>
      <c r="AS262" s="1" t="n">
        <f aca="false">(AI262*6+AJ262*9+IF(AA262="Bien",30,IF(AA262="Abien",20,0))+IF(AR262&lt;20,10,0))*IF(Z262=1,1,IF(AC262=2,0.95,IF(AC262=3,0.9,0.85)))</f>
        <v>126</v>
      </c>
      <c r="AT262" s="1" t="n">
        <f aca="false">RANK(AS262,AS$2:AS$437,0)</f>
        <v>398</v>
      </c>
      <c r="AU262" s="1" t="str">
        <f aca="false">IF(O262="Première Session",100+Q262,Q262)</f>
        <v>04.71</v>
      </c>
    </row>
    <row r="263" customFormat="false" ht="12.8" hidden="false" customHeight="false" outlineLevel="0" collapsed="false">
      <c r="A263" s="1" t="s">
        <v>2453</v>
      </c>
      <c r="B263" s="1" t="s">
        <v>2454</v>
      </c>
      <c r="C263" s="1" t="s">
        <v>2455</v>
      </c>
      <c r="D263" s="1" t="s">
        <v>2456</v>
      </c>
      <c r="E263" s="2" t="n">
        <v>35718</v>
      </c>
      <c r="F263" s="1" t="s">
        <v>353</v>
      </c>
      <c r="G263" s="1" t="s">
        <v>81</v>
      </c>
      <c r="H263" s="1" t="s">
        <v>53</v>
      </c>
      <c r="I263" s="1" t="s">
        <v>54</v>
      </c>
      <c r="J263" s="1" t="s">
        <v>354</v>
      </c>
      <c r="K263" s="1" t="s">
        <v>2457</v>
      </c>
      <c r="L263" s="1" t="s">
        <v>2458</v>
      </c>
      <c r="M263" s="1" t="n">
        <v>772288026</v>
      </c>
      <c r="N263" s="1" t="n">
        <v>39</v>
      </c>
      <c r="O263" s="1" t="s">
        <v>58</v>
      </c>
      <c r="P263" s="1" t="s">
        <v>59</v>
      </c>
      <c r="Q263" s="1" t="s">
        <v>1082</v>
      </c>
      <c r="R263" s="1" t="s">
        <v>61</v>
      </c>
      <c r="S263" s="1" t="n">
        <v>2017</v>
      </c>
      <c r="T263" s="1" t="s">
        <v>62</v>
      </c>
      <c r="U263" s="1" t="s">
        <v>1046</v>
      </c>
      <c r="V263" s="1" t="s">
        <v>64</v>
      </c>
      <c r="W263" s="1" t="s">
        <v>154</v>
      </c>
      <c r="X263" s="1" t="s">
        <v>1047</v>
      </c>
      <c r="Y263" s="1" t="s">
        <v>1046</v>
      </c>
      <c r="Z263" s="1" t="n">
        <v>1</v>
      </c>
      <c r="AA263" s="1" t="s">
        <v>67</v>
      </c>
      <c r="AB263" s="1" t="s">
        <v>68</v>
      </c>
      <c r="AC263" s="1" t="n">
        <v>2</v>
      </c>
      <c r="AD263" s="1" t="n">
        <v>2010</v>
      </c>
      <c r="AE263" s="1" t="s">
        <v>434</v>
      </c>
      <c r="AF263" s="1" t="s">
        <v>793</v>
      </c>
      <c r="AG263" s="1" t="s">
        <v>1138</v>
      </c>
      <c r="AH263" s="1" t="s">
        <v>1956</v>
      </c>
      <c r="AI263" s="1" t="n">
        <v>17</v>
      </c>
      <c r="AJ263" s="1" t="n">
        <v>3</v>
      </c>
      <c r="AK263" s="1" t="n">
        <v>8</v>
      </c>
      <c r="AL263" s="1" t="n">
        <v>4</v>
      </c>
      <c r="AM263" s="1" t="n">
        <v>6</v>
      </c>
      <c r="AN263" s="1" t="n">
        <v>208</v>
      </c>
      <c r="AO263" s="1" t="n">
        <v>8</v>
      </c>
      <c r="AP263" s="1" t="s">
        <v>759</v>
      </c>
      <c r="AQ263" s="1" t="s">
        <v>388</v>
      </c>
      <c r="AR263" s="1" t="n">
        <f aca="false">DATEDIF(E263,"31/12/2018","y")</f>
        <v>21</v>
      </c>
      <c r="AS263" s="1" t="n">
        <f aca="false">(AI263*6+AJ263*9+IF(AA263="Bien",30,IF(AA263="Abien",20,0))+IF(AR263&lt;20,10,0))*IF(Z263=1,1,IF(AC263=2,0.95,IF(AC263=3,0.9,0.85)))</f>
        <v>129</v>
      </c>
      <c r="AT263" s="1" t="n">
        <f aca="false">RANK(AS263,AS$2:AS$437,0)</f>
        <v>387</v>
      </c>
      <c r="AU263" s="1" t="str">
        <f aca="false">IF(O263="Première Session",100+Q263,Q263)</f>
        <v>07.84</v>
      </c>
    </row>
    <row r="264" customFormat="false" ht="12.8" hidden="false" customHeight="false" outlineLevel="0" collapsed="false">
      <c r="A264" s="1" t="s">
        <v>2459</v>
      </c>
      <c r="B264" s="1" t="s">
        <v>2460</v>
      </c>
      <c r="C264" s="1" t="s">
        <v>2461</v>
      </c>
      <c r="D264" s="1" t="s">
        <v>196</v>
      </c>
      <c r="E264" s="2" t="n">
        <v>35725</v>
      </c>
      <c r="F264" s="1" t="s">
        <v>2462</v>
      </c>
      <c r="G264" s="1" t="s">
        <v>81</v>
      </c>
      <c r="H264" s="1" t="s">
        <v>53</v>
      </c>
      <c r="I264" s="1" t="s">
        <v>54</v>
      </c>
      <c r="J264" s="1" t="s">
        <v>99</v>
      </c>
      <c r="K264" s="1" t="s">
        <v>2463</v>
      </c>
      <c r="L264" s="1" t="s">
        <v>2464</v>
      </c>
      <c r="M264" s="1" t="n">
        <v>783122364</v>
      </c>
      <c r="N264" s="1" t="n">
        <v>45</v>
      </c>
      <c r="O264" s="1" t="s">
        <v>58</v>
      </c>
      <c r="P264" s="1" t="s">
        <v>59</v>
      </c>
      <c r="Q264" s="1" t="s">
        <v>2465</v>
      </c>
      <c r="R264" s="1" t="s">
        <v>123</v>
      </c>
      <c r="S264" s="1" t="n">
        <v>2018</v>
      </c>
      <c r="T264" s="1" t="s">
        <v>62</v>
      </c>
      <c r="U264" s="1" t="s">
        <v>105</v>
      </c>
      <c r="V264" s="1" t="s">
        <v>64</v>
      </c>
      <c r="W264" s="1" t="s">
        <v>106</v>
      </c>
      <c r="X264" s="1" t="s">
        <v>107</v>
      </c>
      <c r="Y264" s="1" t="s">
        <v>105</v>
      </c>
      <c r="Z264" s="1" t="n">
        <v>2</v>
      </c>
      <c r="AA264" s="1" t="s">
        <v>89</v>
      </c>
      <c r="AB264" s="1" t="s">
        <v>68</v>
      </c>
      <c r="AC264" s="1" t="n">
        <v>1</v>
      </c>
      <c r="AD264" s="1" t="n">
        <v>1997</v>
      </c>
      <c r="AE264" s="1" t="s">
        <v>2466</v>
      </c>
      <c r="AF264" s="1" t="s">
        <v>2124</v>
      </c>
      <c r="AG264" s="1" t="s">
        <v>829</v>
      </c>
      <c r="AH264" s="1" t="s">
        <v>1329</v>
      </c>
      <c r="AI264" s="1" t="n">
        <v>18</v>
      </c>
      <c r="AJ264" s="1" t="n">
        <v>18</v>
      </c>
      <c r="AK264" s="1" t="n">
        <v>8</v>
      </c>
      <c r="AL264" s="1" t="n">
        <v>13</v>
      </c>
      <c r="AM264" s="1" t="n">
        <v>12</v>
      </c>
      <c r="AN264" s="1" t="n">
        <v>314</v>
      </c>
      <c r="AO264" s="1" t="s">
        <v>684</v>
      </c>
      <c r="AP264" s="1" t="s">
        <v>684</v>
      </c>
      <c r="AQ264" s="1" t="s">
        <v>518</v>
      </c>
      <c r="AR264" s="1" t="n">
        <f aca="false">DATEDIF(E264,"31/12/2018","y")</f>
        <v>21</v>
      </c>
      <c r="AS264" s="1" t="n">
        <f aca="false">(AI264*6+AJ264*9+IF(AA264="Bien",30,IF(AA264="Abien",20,0))+IF(AR264&lt;20,10,0))*IF(Z264=1,1,IF(AC264=2,0.95,IF(AC264=3,0.9,0.85)))</f>
        <v>246.5</v>
      </c>
      <c r="AT264" s="1" t="n">
        <f aca="false">RANK(AS264,AS$2:AS$437,0)</f>
        <v>21</v>
      </c>
      <c r="AU264" s="1" t="str">
        <f aca="false">IF(O264="Première Session",100+Q264,Q264)</f>
        <v>07.89</v>
      </c>
    </row>
    <row r="265" customFormat="false" ht="12.8" hidden="false" customHeight="false" outlineLevel="0" collapsed="false">
      <c r="A265" s="1" t="s">
        <v>2467</v>
      </c>
      <c r="B265" s="1" t="s">
        <v>2468</v>
      </c>
      <c r="C265" s="1" t="s">
        <v>2469</v>
      </c>
      <c r="D265" s="1" t="s">
        <v>2470</v>
      </c>
      <c r="E265" s="2" t="n">
        <v>36196</v>
      </c>
      <c r="F265" s="1" t="s">
        <v>2255</v>
      </c>
      <c r="G265" s="1" t="s">
        <v>81</v>
      </c>
      <c r="H265" s="1" t="s">
        <v>53</v>
      </c>
      <c r="I265" s="1" t="s">
        <v>54</v>
      </c>
      <c r="J265" s="1" t="s">
        <v>119</v>
      </c>
      <c r="K265" s="1" t="s">
        <v>2471</v>
      </c>
      <c r="L265" s="1" t="s">
        <v>2472</v>
      </c>
      <c r="M265" s="1" t="n">
        <v>778226370</v>
      </c>
      <c r="N265" s="1" t="n">
        <v>6</v>
      </c>
      <c r="O265" s="1" t="s">
        <v>58</v>
      </c>
      <c r="P265" s="1" t="s">
        <v>59</v>
      </c>
      <c r="Q265" s="1" t="s">
        <v>2473</v>
      </c>
      <c r="R265" s="1" t="s">
        <v>61</v>
      </c>
      <c r="S265" s="1" t="n">
        <v>2018</v>
      </c>
      <c r="T265" s="1" t="s">
        <v>62</v>
      </c>
      <c r="U265" s="1" t="s">
        <v>2254</v>
      </c>
      <c r="V265" s="1" t="s">
        <v>64</v>
      </c>
      <c r="W265" s="1" t="s">
        <v>125</v>
      </c>
      <c r="X265" s="1" t="s">
        <v>2255</v>
      </c>
      <c r="Y265" s="1" t="s">
        <v>2254</v>
      </c>
      <c r="Z265" s="1" t="n">
        <v>1</v>
      </c>
      <c r="AA265" s="1" t="s">
        <v>67</v>
      </c>
      <c r="AB265" s="1" t="s">
        <v>68</v>
      </c>
      <c r="AC265" s="1" t="n">
        <v>2</v>
      </c>
      <c r="AD265" s="1" t="n">
        <v>2011</v>
      </c>
      <c r="AE265" s="1" t="s">
        <v>840</v>
      </c>
      <c r="AF265" s="1" t="s">
        <v>1571</v>
      </c>
      <c r="AG265" s="1" t="s">
        <v>1885</v>
      </c>
      <c r="AH265" s="1" t="s">
        <v>1451</v>
      </c>
      <c r="AI265" s="1" t="n">
        <v>10</v>
      </c>
      <c r="AJ265" s="1" t="n">
        <v>9</v>
      </c>
      <c r="AK265" s="1" t="n">
        <v>10</v>
      </c>
      <c r="AL265" s="1" t="n">
        <v>7</v>
      </c>
      <c r="AM265" s="1" t="n">
        <v>4</v>
      </c>
      <c r="AN265" s="1" t="n">
        <v>216</v>
      </c>
      <c r="AO265" s="1" t="s">
        <v>2474</v>
      </c>
      <c r="AP265" s="1" t="s">
        <v>793</v>
      </c>
      <c r="AQ265" s="1" t="s">
        <v>589</v>
      </c>
      <c r="AR265" s="1" t="n">
        <f aca="false">DATEDIF(E265,"31/12/2018","y")</f>
        <v>19</v>
      </c>
      <c r="AS265" s="1" t="n">
        <f aca="false">(AI265*6+AJ265*9+IF(AA265="Bien",30,IF(AA265="Abien",20,0))+IF(AR265&lt;20,10,0))*IF(Z265=1,1,IF(AC265=2,0.95,IF(AC265=3,0.9,0.85)))</f>
        <v>151</v>
      </c>
      <c r="AT265" s="1" t="n">
        <f aca="false">RANK(AS265,AS$2:AS$437,0)</f>
        <v>282</v>
      </c>
      <c r="AU265" s="1" t="str">
        <f aca="false">IF(O265="Première Session",100+Q265,Q265)</f>
        <v>05.40</v>
      </c>
    </row>
    <row r="266" customFormat="false" ht="12.8" hidden="false" customHeight="false" outlineLevel="0" collapsed="false">
      <c r="A266" s="1" t="s">
        <v>2475</v>
      </c>
      <c r="B266" s="1" t="s">
        <v>2476</v>
      </c>
      <c r="C266" s="1" t="s">
        <v>2469</v>
      </c>
      <c r="D266" s="1" t="s">
        <v>628</v>
      </c>
      <c r="E266" s="2" t="n">
        <v>36414</v>
      </c>
      <c r="F266" s="1" t="s">
        <v>621</v>
      </c>
      <c r="G266" s="1" t="s">
        <v>52</v>
      </c>
      <c r="H266" s="1" t="s">
        <v>53</v>
      </c>
      <c r="I266" s="1" t="s">
        <v>54</v>
      </c>
      <c r="J266" s="1" t="s">
        <v>55</v>
      </c>
      <c r="K266" s="1" t="s">
        <v>2477</v>
      </c>
      <c r="L266" s="1" t="s">
        <v>2478</v>
      </c>
      <c r="M266" s="1" t="n">
        <v>784357821</v>
      </c>
      <c r="N266" s="1" t="n">
        <v>60</v>
      </c>
      <c r="O266" s="1" t="s">
        <v>200</v>
      </c>
      <c r="P266" s="1" t="s">
        <v>102</v>
      </c>
      <c r="Q266" s="1" t="s">
        <v>405</v>
      </c>
      <c r="R266" s="1" t="s">
        <v>104</v>
      </c>
      <c r="S266" s="1" t="n">
        <v>2018</v>
      </c>
      <c r="T266" s="1" t="s">
        <v>294</v>
      </c>
      <c r="U266" s="1" t="s">
        <v>2479</v>
      </c>
      <c r="V266" s="1" t="s">
        <v>64</v>
      </c>
      <c r="W266" s="1" t="s">
        <v>86</v>
      </c>
      <c r="X266" s="1" t="s">
        <v>80</v>
      </c>
      <c r="Y266" s="1" t="s">
        <v>1918</v>
      </c>
      <c r="Z266" s="1" t="n">
        <v>1</v>
      </c>
      <c r="AA266" s="1" t="s">
        <v>67</v>
      </c>
      <c r="AB266" s="1" t="s">
        <v>68</v>
      </c>
      <c r="AC266" s="1" t="n">
        <v>2</v>
      </c>
      <c r="AD266" s="1" t="n">
        <v>2000</v>
      </c>
      <c r="AE266" s="1" t="s">
        <v>2466</v>
      </c>
      <c r="AF266" s="1" t="s">
        <v>1018</v>
      </c>
      <c r="AG266" s="1" t="s">
        <v>449</v>
      </c>
      <c r="AH266" s="1" t="s">
        <v>1940</v>
      </c>
      <c r="AI266" s="1" t="n">
        <v>7</v>
      </c>
      <c r="AJ266" s="1" t="n">
        <v>9</v>
      </c>
      <c r="AK266" s="1" t="n">
        <v>10</v>
      </c>
      <c r="AL266" s="1" t="n">
        <v>8</v>
      </c>
      <c r="AM266" s="1" t="n">
        <v>10</v>
      </c>
      <c r="AN266" s="1" t="n">
        <v>239</v>
      </c>
      <c r="AO266" s="1" t="s">
        <v>112</v>
      </c>
      <c r="AP266" s="1" t="s">
        <v>613</v>
      </c>
      <c r="AQ266" s="1" t="s">
        <v>360</v>
      </c>
      <c r="AR266" s="1" t="n">
        <f aca="false">DATEDIF(E266,"31/12/2018","y")</f>
        <v>19</v>
      </c>
      <c r="AS266" s="1" t="n">
        <f aca="false">(AI266*6+AJ266*9+IF(AA266="Bien",30,IF(AA266="Abien",20,0))+IF(AR266&lt;20,10,0))*IF(Z266=1,1,IF(AC266=2,0.95,IF(AC266=3,0.9,0.85)))</f>
        <v>133</v>
      </c>
      <c r="AT266" s="1" t="n">
        <f aca="false">RANK(AS266,AS$2:AS$437,0)</f>
        <v>375</v>
      </c>
      <c r="AU266" s="1" t="e">
        <f aca="false">IF(O266="Première Session",100+Q266,Q266)</f>
        <v>#VALUE!</v>
      </c>
    </row>
    <row r="267" customFormat="false" ht="12.8" hidden="false" customHeight="false" outlineLevel="0" collapsed="false">
      <c r="A267" s="1" t="s">
        <v>2480</v>
      </c>
      <c r="B267" s="1" t="s">
        <v>2481</v>
      </c>
      <c r="C267" s="1" t="s">
        <v>2469</v>
      </c>
      <c r="D267" s="1" t="s">
        <v>2482</v>
      </c>
      <c r="E267" s="2" t="n">
        <v>35918</v>
      </c>
      <c r="F267" s="1" t="s">
        <v>2387</v>
      </c>
      <c r="G267" s="1" t="s">
        <v>81</v>
      </c>
      <c r="H267" s="1" t="s">
        <v>53</v>
      </c>
      <c r="I267" s="1" t="s">
        <v>54</v>
      </c>
      <c r="J267" s="1" t="s">
        <v>290</v>
      </c>
      <c r="K267" s="1" t="s">
        <v>2483</v>
      </c>
      <c r="L267" s="1" t="s">
        <v>2484</v>
      </c>
      <c r="M267" s="1" t="n">
        <v>777971167</v>
      </c>
      <c r="N267" s="1" t="n">
        <v>60</v>
      </c>
      <c r="O267" s="1" t="s">
        <v>200</v>
      </c>
      <c r="P267" s="1" t="s">
        <v>102</v>
      </c>
      <c r="Q267" s="1" t="s">
        <v>1669</v>
      </c>
      <c r="R267" s="1" t="s">
        <v>104</v>
      </c>
      <c r="S267" s="1" t="n">
        <v>2017</v>
      </c>
      <c r="T267" s="1" t="s">
        <v>62</v>
      </c>
      <c r="U267" s="1" t="s">
        <v>539</v>
      </c>
      <c r="V267" s="1" t="s">
        <v>64</v>
      </c>
      <c r="W267" s="1" t="s">
        <v>342</v>
      </c>
      <c r="X267" s="1" t="s">
        <v>385</v>
      </c>
      <c r="Y267" s="1" t="s">
        <v>386</v>
      </c>
      <c r="Z267" s="1" t="n">
        <v>1</v>
      </c>
      <c r="AA267" s="1" t="s">
        <v>67</v>
      </c>
      <c r="AB267" s="1" t="s">
        <v>68</v>
      </c>
      <c r="AC267" s="1" t="n">
        <v>1</v>
      </c>
      <c r="AD267" s="1" t="n">
        <v>1998</v>
      </c>
      <c r="AE267" s="1" t="s">
        <v>2485</v>
      </c>
      <c r="AF267" s="1" t="s">
        <v>2157</v>
      </c>
      <c r="AG267" s="1" t="s">
        <v>623</v>
      </c>
      <c r="AH267" s="1" t="s">
        <v>1260</v>
      </c>
      <c r="AI267" s="1" t="n">
        <v>18</v>
      </c>
      <c r="AJ267" s="1" t="n">
        <v>12</v>
      </c>
      <c r="AK267" s="1" t="n">
        <v>11</v>
      </c>
      <c r="AL267" s="1" t="n">
        <v>12</v>
      </c>
      <c r="AM267" s="1" t="n">
        <v>6</v>
      </c>
      <c r="AN267" s="1" t="n">
        <v>282</v>
      </c>
      <c r="AO267" s="1" t="s">
        <v>405</v>
      </c>
      <c r="AP267" s="1" t="s">
        <v>405</v>
      </c>
      <c r="AQ267" s="1" t="s">
        <v>230</v>
      </c>
      <c r="AR267" s="1" t="n">
        <f aca="false">DATEDIF(E267,"31/12/2018","y")</f>
        <v>20</v>
      </c>
      <c r="AS267" s="1" t="n">
        <f aca="false">(AI267*6+AJ267*9+IF(AA267="Bien",30,IF(AA267="Abien",20,0))+IF(AR267&lt;20,10,0))*IF(Z267=1,1,IF(AC267=2,0.95,IF(AC267=3,0.9,0.85)))</f>
        <v>216</v>
      </c>
      <c r="AT267" s="1" t="n">
        <f aca="false">RANK(AS267,AS$2:AS$437,0)</f>
        <v>53</v>
      </c>
      <c r="AU267" s="1" t="e">
        <f aca="false">IF(O267="Première Session",100+Q267,Q267)</f>
        <v>#VALUE!</v>
      </c>
    </row>
    <row r="268" customFormat="false" ht="12.8" hidden="false" customHeight="false" outlineLevel="0" collapsed="false">
      <c r="A268" s="1" t="s">
        <v>2486</v>
      </c>
      <c r="B268" s="1" t="s">
        <v>2487</v>
      </c>
      <c r="C268" s="1" t="s">
        <v>2488</v>
      </c>
      <c r="D268" s="1" t="s">
        <v>2489</v>
      </c>
      <c r="E268" s="2" t="n">
        <v>35142</v>
      </c>
      <c r="F268" s="1" t="s">
        <v>2490</v>
      </c>
      <c r="G268" s="1" t="s">
        <v>52</v>
      </c>
      <c r="H268" s="1" t="s">
        <v>53</v>
      </c>
      <c r="I268" s="1" t="s">
        <v>54</v>
      </c>
      <c r="J268" s="1" t="s">
        <v>653</v>
      </c>
      <c r="K268" s="1" t="s">
        <v>2491</v>
      </c>
      <c r="L268" s="1" t="s">
        <v>2492</v>
      </c>
      <c r="M268" s="1" t="n">
        <v>770677549</v>
      </c>
      <c r="N268" s="1" t="n">
        <v>47</v>
      </c>
      <c r="O268" s="1" t="s">
        <v>58</v>
      </c>
      <c r="P268" s="1" t="s">
        <v>59</v>
      </c>
      <c r="Q268" s="1" t="s">
        <v>2493</v>
      </c>
      <c r="R268" s="1" t="s">
        <v>123</v>
      </c>
      <c r="S268" s="1" t="n">
        <v>2017</v>
      </c>
      <c r="T268" s="1" t="s">
        <v>62</v>
      </c>
      <c r="U268" s="1" t="s">
        <v>2264</v>
      </c>
      <c r="V268" s="1" t="s">
        <v>64</v>
      </c>
      <c r="W268" s="1" t="s">
        <v>657</v>
      </c>
      <c r="X268" s="1" t="s">
        <v>2265</v>
      </c>
      <c r="Y268" s="1" t="s">
        <v>2264</v>
      </c>
      <c r="Z268" s="1" t="n">
        <v>2</v>
      </c>
      <c r="AA268" s="1" t="s">
        <v>67</v>
      </c>
      <c r="AB268" s="1" t="s">
        <v>68</v>
      </c>
      <c r="AC268" s="1" t="n">
        <v>1</v>
      </c>
      <c r="AD268" s="1" t="n">
        <v>1996</v>
      </c>
      <c r="AE268" s="1" t="s">
        <v>300</v>
      </c>
      <c r="AF268" s="1" t="s">
        <v>1367</v>
      </c>
      <c r="AG268" s="1" t="s">
        <v>2494</v>
      </c>
      <c r="AH268" s="1" t="s">
        <v>1310</v>
      </c>
      <c r="AI268" s="1" t="n">
        <v>18</v>
      </c>
      <c r="AJ268" s="1" t="n">
        <v>11</v>
      </c>
      <c r="AK268" s="1" t="n">
        <v>9</v>
      </c>
      <c r="AL268" s="1" t="n">
        <v>5</v>
      </c>
      <c r="AM268" s="1" t="n">
        <v>5</v>
      </c>
      <c r="AN268" s="1" t="n">
        <v>260</v>
      </c>
      <c r="AO268" s="1" t="n">
        <v>10</v>
      </c>
      <c r="AP268" s="1" t="n">
        <v>10</v>
      </c>
      <c r="AQ268" s="1" t="s">
        <v>130</v>
      </c>
      <c r="AR268" s="1" t="n">
        <f aca="false">DATEDIF(E268,"31/12/2018","y")</f>
        <v>22</v>
      </c>
      <c r="AS268" s="1" t="n">
        <f aca="false">(AI268*6+AJ268*9+IF(AA268="Bien",30,IF(AA268="Abien",20,0))+IF(AR268&lt;20,10,0))*IF(Z268=1,1,IF(AC268=2,0.95,IF(AC268=3,0.9,0.85)))</f>
        <v>175.95</v>
      </c>
      <c r="AT268" s="1" t="n">
        <f aca="false">RANK(AS268,AS$2:AS$437,0)</f>
        <v>172</v>
      </c>
      <c r="AU268" s="1" t="str">
        <f aca="false">IF(O268="Première Session",100+Q268,Q268)</f>
        <v>09.14</v>
      </c>
    </row>
    <row r="269" customFormat="false" ht="12.8" hidden="false" customHeight="false" outlineLevel="0" collapsed="false">
      <c r="A269" s="1" t="s">
        <v>2495</v>
      </c>
      <c r="B269" s="1" t="s">
        <v>2496</v>
      </c>
      <c r="C269" s="1" t="s">
        <v>2488</v>
      </c>
      <c r="D269" s="1" t="s">
        <v>2497</v>
      </c>
      <c r="E269" s="2" t="n">
        <v>36011</v>
      </c>
      <c r="F269" s="1" t="s">
        <v>2498</v>
      </c>
      <c r="G269" s="1" t="s">
        <v>52</v>
      </c>
      <c r="H269" s="1" t="s">
        <v>53</v>
      </c>
      <c r="I269" s="1" t="s">
        <v>54</v>
      </c>
      <c r="J269" s="1" t="s">
        <v>166</v>
      </c>
      <c r="K269" s="1" t="s">
        <v>2499</v>
      </c>
      <c r="L269" s="1" t="s">
        <v>2500</v>
      </c>
      <c r="M269" s="1" t="n">
        <v>785374684</v>
      </c>
      <c r="N269" s="1" t="n">
        <v>3</v>
      </c>
      <c r="O269" s="1" t="s">
        <v>58</v>
      </c>
      <c r="P269" s="1" t="s">
        <v>59</v>
      </c>
      <c r="Q269" s="1" t="s">
        <v>2501</v>
      </c>
      <c r="R269" s="1" t="s">
        <v>61</v>
      </c>
      <c r="S269" s="1" t="n">
        <v>2018</v>
      </c>
      <c r="T269" s="1" t="s">
        <v>62</v>
      </c>
      <c r="U269" s="1" t="s">
        <v>2502</v>
      </c>
      <c r="V269" s="1" t="s">
        <v>64</v>
      </c>
      <c r="W269" s="1" t="s">
        <v>308</v>
      </c>
      <c r="X269" s="1" t="s">
        <v>2503</v>
      </c>
      <c r="Y269" s="1" t="s">
        <v>2502</v>
      </c>
      <c r="Z269" s="1" t="n">
        <v>2</v>
      </c>
      <c r="AA269" s="1" t="s">
        <v>67</v>
      </c>
      <c r="AB269" s="1" t="s">
        <v>68</v>
      </c>
      <c r="AC269" s="1" t="n">
        <v>2</v>
      </c>
      <c r="AD269" s="1" t="n">
        <v>2004</v>
      </c>
      <c r="AE269" s="1" t="s">
        <v>258</v>
      </c>
      <c r="AF269" s="1" t="s">
        <v>1112</v>
      </c>
      <c r="AG269" s="1" t="s">
        <v>161</v>
      </c>
      <c r="AH269" s="1" t="s">
        <v>1407</v>
      </c>
      <c r="AI269" s="1" t="n">
        <v>17</v>
      </c>
      <c r="AJ269" s="1" t="n">
        <v>6</v>
      </c>
      <c r="AK269" s="1" t="n">
        <v>7</v>
      </c>
      <c r="AL269" s="1" t="n">
        <v>9</v>
      </c>
      <c r="AM269" s="1" t="n">
        <v>6</v>
      </c>
      <c r="AN269" s="1" t="n">
        <v>236</v>
      </c>
      <c r="AO269" s="1" t="s">
        <v>2504</v>
      </c>
      <c r="AP269" s="1" t="s">
        <v>573</v>
      </c>
      <c r="AQ269" s="1" t="s">
        <v>388</v>
      </c>
      <c r="AR269" s="1" t="n">
        <f aca="false">DATEDIF(E269,"31/12/2018","y")</f>
        <v>20</v>
      </c>
      <c r="AS269" s="1" t="n">
        <f aca="false">(AI269*6+AJ269*9+IF(AA269="Bien",30,IF(AA269="Abien",20,0))+IF(AR269&lt;20,10,0))*IF(Z269=1,1,IF(AC269=2,0.95,IF(AC269=3,0.9,0.85)))</f>
        <v>148.2</v>
      </c>
      <c r="AT269" s="1" t="n">
        <f aca="false">RANK(AS269,AS$2:AS$437,0)</f>
        <v>296</v>
      </c>
      <c r="AU269" s="1" t="str">
        <f aca="false">IF(O269="Première Session",100+Q269,Q269)</f>
        <v>03.63</v>
      </c>
    </row>
    <row r="270" customFormat="false" ht="12.8" hidden="false" customHeight="false" outlineLevel="0" collapsed="false">
      <c r="A270" s="1" t="s">
        <v>2505</v>
      </c>
      <c r="B270" s="1" t="s">
        <v>2506</v>
      </c>
      <c r="C270" s="1" t="s">
        <v>2507</v>
      </c>
      <c r="D270" s="1" t="s">
        <v>2508</v>
      </c>
      <c r="E270" s="2" t="n">
        <v>36421</v>
      </c>
      <c r="F270" s="1" t="s">
        <v>814</v>
      </c>
      <c r="G270" s="1" t="s">
        <v>52</v>
      </c>
      <c r="H270" s="1" t="s">
        <v>53</v>
      </c>
      <c r="I270" s="1" t="s">
        <v>54</v>
      </c>
      <c r="J270" s="1" t="s">
        <v>119</v>
      </c>
      <c r="K270" s="1" t="s">
        <v>2509</v>
      </c>
      <c r="L270" s="1" t="s">
        <v>2510</v>
      </c>
      <c r="M270" s="1" t="n">
        <v>772199774</v>
      </c>
      <c r="N270" s="1" t="n">
        <v>13</v>
      </c>
      <c r="O270" s="1" t="s">
        <v>58</v>
      </c>
      <c r="P270" s="1" t="s">
        <v>59</v>
      </c>
      <c r="Q270" s="1" t="s">
        <v>2511</v>
      </c>
      <c r="R270" s="1" t="s">
        <v>61</v>
      </c>
      <c r="S270" s="1" t="n">
        <v>2018</v>
      </c>
      <c r="T270" s="1" t="s">
        <v>62</v>
      </c>
      <c r="U270" s="1" t="s">
        <v>2512</v>
      </c>
      <c r="V270" s="1" t="s">
        <v>64</v>
      </c>
      <c r="W270" s="1" t="s">
        <v>125</v>
      </c>
      <c r="X270" s="1" t="s">
        <v>2513</v>
      </c>
      <c r="Y270" s="1" t="s">
        <v>2512</v>
      </c>
      <c r="Z270" s="1" t="n">
        <v>1</v>
      </c>
      <c r="AA270" s="1" t="s">
        <v>67</v>
      </c>
      <c r="AB270" s="1" t="s">
        <v>68</v>
      </c>
      <c r="AC270" s="1" t="n">
        <v>2</v>
      </c>
      <c r="AD270" s="1" t="n">
        <v>1999</v>
      </c>
      <c r="AE270" s="1" t="s">
        <v>1275</v>
      </c>
      <c r="AF270" s="1" t="s">
        <v>110</v>
      </c>
      <c r="AG270" s="1" t="s">
        <v>671</v>
      </c>
      <c r="AH270" s="1" t="s">
        <v>927</v>
      </c>
      <c r="AI270" s="1" t="n">
        <v>6</v>
      </c>
      <c r="AJ270" s="1" t="n">
        <v>11</v>
      </c>
      <c r="AK270" s="1" t="n">
        <v>11</v>
      </c>
      <c r="AL270" s="1" t="n">
        <v>10</v>
      </c>
      <c r="AM270" s="1" t="n">
        <v>8</v>
      </c>
      <c r="AN270" s="1" t="n">
        <v>208</v>
      </c>
      <c r="AO270" s="1" t="n">
        <v>8</v>
      </c>
      <c r="AP270" s="1" t="n">
        <v>11</v>
      </c>
      <c r="AQ270" s="1" t="s">
        <v>300</v>
      </c>
      <c r="AR270" s="1" t="n">
        <f aca="false">DATEDIF(E270,"31/12/2018","y")</f>
        <v>19</v>
      </c>
      <c r="AS270" s="1" t="n">
        <f aca="false">(AI270*6+AJ270*9+IF(AA270="Bien",30,IF(AA270="Abien",20,0))+IF(AR270&lt;20,10,0))*IF(Z270=1,1,IF(AC270=2,0.95,IF(AC270=3,0.9,0.85)))</f>
        <v>145</v>
      </c>
      <c r="AT270" s="1" t="n">
        <f aca="false">RANK(AS270,AS$2:AS$437,0)</f>
        <v>311</v>
      </c>
      <c r="AU270" s="1" t="str">
        <f aca="false">IF(O270="Première Session",100+Q270,Q270)</f>
        <v>05.58</v>
      </c>
    </row>
    <row r="271" customFormat="false" ht="12.8" hidden="false" customHeight="false" outlineLevel="0" collapsed="false">
      <c r="A271" s="1" t="s">
        <v>2514</v>
      </c>
      <c r="B271" s="1" t="s">
        <v>2515</v>
      </c>
      <c r="C271" s="1" t="s">
        <v>2507</v>
      </c>
      <c r="D271" s="1" t="s">
        <v>921</v>
      </c>
      <c r="E271" s="2" t="n">
        <v>36538</v>
      </c>
      <c r="F271" s="1" t="s">
        <v>2516</v>
      </c>
      <c r="G271" s="1" t="s">
        <v>52</v>
      </c>
      <c r="H271" s="1" t="s">
        <v>53</v>
      </c>
      <c r="I271" s="1" t="s">
        <v>54</v>
      </c>
      <c r="J271" s="1" t="s">
        <v>166</v>
      </c>
      <c r="K271" s="1" t="s">
        <v>2517</v>
      </c>
      <c r="L271" s="1" t="s">
        <v>2518</v>
      </c>
      <c r="M271" s="1" t="n">
        <v>781096584</v>
      </c>
      <c r="N271" s="1" t="n">
        <v>33</v>
      </c>
      <c r="O271" s="1" t="s">
        <v>58</v>
      </c>
      <c r="P271" s="1" t="s">
        <v>59</v>
      </c>
      <c r="Q271" s="1" t="s">
        <v>2519</v>
      </c>
      <c r="R271" s="1" t="s">
        <v>61</v>
      </c>
      <c r="S271" s="1" t="n">
        <v>2018</v>
      </c>
      <c r="T271" s="1" t="s">
        <v>62</v>
      </c>
      <c r="U271" s="1" t="s">
        <v>2520</v>
      </c>
      <c r="V271" s="1" t="s">
        <v>64</v>
      </c>
      <c r="W271" s="1" t="s">
        <v>308</v>
      </c>
      <c r="X271" s="1" t="s">
        <v>2521</v>
      </c>
      <c r="Y271" s="1" t="s">
        <v>2520</v>
      </c>
      <c r="Z271" s="1" t="n">
        <v>1</v>
      </c>
      <c r="AA271" s="1" t="s">
        <v>67</v>
      </c>
      <c r="AB271" s="1" t="s">
        <v>68</v>
      </c>
      <c r="AC271" s="1" t="n">
        <v>2</v>
      </c>
      <c r="AD271" s="1" t="n">
        <v>2000</v>
      </c>
      <c r="AE271" s="1" t="s">
        <v>1310</v>
      </c>
      <c r="AF271" s="1" t="s">
        <v>459</v>
      </c>
      <c r="AG271" s="1" t="s">
        <v>961</v>
      </c>
      <c r="AH271" s="1" t="s">
        <v>819</v>
      </c>
      <c r="AI271" s="1" t="n">
        <v>9</v>
      </c>
      <c r="AJ271" s="1" t="n">
        <v>8</v>
      </c>
      <c r="AK271" s="1" t="n">
        <v>11</v>
      </c>
      <c r="AL271" s="1" t="n">
        <v>7</v>
      </c>
      <c r="AM271" s="1" t="n">
        <v>11</v>
      </c>
      <c r="AN271" s="1" t="n">
        <v>209</v>
      </c>
      <c r="AO271" s="1" t="s">
        <v>899</v>
      </c>
      <c r="AP271" s="1" t="s">
        <v>714</v>
      </c>
      <c r="AQ271" s="1" t="s">
        <v>706</v>
      </c>
      <c r="AR271" s="1" t="n">
        <f aca="false">DATEDIF(E271,"31/12/2018","y")</f>
        <v>18</v>
      </c>
      <c r="AS271" s="1" t="n">
        <f aca="false">(AI271*6+AJ271*9+IF(AA271="Bien",30,IF(AA271="Abien",20,0))+IF(AR271&lt;20,10,0))*IF(Z271=1,1,IF(AC271=2,0.95,IF(AC271=3,0.9,0.85)))</f>
        <v>136</v>
      </c>
      <c r="AT271" s="1" t="n">
        <f aca="false">RANK(AS271,AS$2:AS$437,0)</f>
        <v>358</v>
      </c>
      <c r="AU271" s="1" t="str">
        <f aca="false">IF(O271="Première Session",100+Q271,Q271)</f>
        <v>07.44</v>
      </c>
    </row>
    <row r="272" customFormat="false" ht="12.8" hidden="false" customHeight="false" outlineLevel="0" collapsed="false">
      <c r="A272" s="1" t="s">
        <v>2522</v>
      </c>
      <c r="B272" s="1" t="s">
        <v>2523</v>
      </c>
      <c r="C272" s="1" t="s">
        <v>2507</v>
      </c>
      <c r="D272" s="1" t="s">
        <v>2524</v>
      </c>
      <c r="E272" s="2" t="n">
        <v>36795</v>
      </c>
      <c r="F272" s="1" t="s">
        <v>80</v>
      </c>
      <c r="G272" s="1" t="s">
        <v>52</v>
      </c>
      <c r="H272" s="1" t="s">
        <v>53</v>
      </c>
      <c r="I272" s="1" t="s">
        <v>54</v>
      </c>
      <c r="J272" s="1" t="s">
        <v>55</v>
      </c>
      <c r="K272" s="1" t="s">
        <v>2525</v>
      </c>
      <c r="L272" s="1" t="s">
        <v>2526</v>
      </c>
      <c r="M272" s="1" t="n">
        <v>785392657</v>
      </c>
      <c r="N272" s="1" t="n">
        <v>60</v>
      </c>
      <c r="O272" s="1" t="s">
        <v>58</v>
      </c>
      <c r="P272" s="1" t="s">
        <v>102</v>
      </c>
      <c r="Q272" s="1" t="s">
        <v>470</v>
      </c>
      <c r="R272" s="1" t="s">
        <v>104</v>
      </c>
      <c r="S272" s="1" t="n">
        <v>2018</v>
      </c>
      <c r="T272" s="1" t="s">
        <v>294</v>
      </c>
      <c r="U272" s="1" t="s">
        <v>2479</v>
      </c>
      <c r="V272" s="1" t="s">
        <v>64</v>
      </c>
      <c r="W272" s="1" t="s">
        <v>86</v>
      </c>
      <c r="X272" s="1" t="s">
        <v>80</v>
      </c>
      <c r="Y272" s="1" t="s">
        <v>1918</v>
      </c>
      <c r="Z272" s="1" t="n">
        <v>1</v>
      </c>
      <c r="AA272" s="1" t="s">
        <v>67</v>
      </c>
      <c r="AB272" s="1" t="s">
        <v>68</v>
      </c>
      <c r="AC272" s="1" t="n">
        <v>1</v>
      </c>
      <c r="AD272" s="1" t="n">
        <v>2000</v>
      </c>
      <c r="AE272" s="1" t="s">
        <v>2527</v>
      </c>
      <c r="AF272" s="1" t="s">
        <v>2157</v>
      </c>
      <c r="AG272" s="1" t="s">
        <v>501</v>
      </c>
      <c r="AH272" s="1" t="s">
        <v>509</v>
      </c>
      <c r="AI272" s="1" t="n">
        <v>9</v>
      </c>
      <c r="AJ272" s="1" t="n">
        <v>10</v>
      </c>
      <c r="AK272" s="1" t="n">
        <v>11</v>
      </c>
      <c r="AL272" s="1" t="n">
        <v>9</v>
      </c>
      <c r="AM272" s="1" t="n">
        <v>11</v>
      </c>
      <c r="AN272" s="1" t="n">
        <v>273</v>
      </c>
      <c r="AO272" s="1" t="s">
        <v>1192</v>
      </c>
      <c r="AP272" s="1" t="s">
        <v>1192</v>
      </c>
      <c r="AQ272" s="1" t="s">
        <v>301</v>
      </c>
      <c r="AR272" s="1" t="n">
        <f aca="false">DATEDIF(E272,"31/12/2018","y")</f>
        <v>18</v>
      </c>
      <c r="AS272" s="1" t="n">
        <f aca="false">(AI272*6+AJ272*9+IF(AA272="Bien",30,IF(AA272="Abien",20,0))+IF(AR272&lt;20,10,0))*IF(Z272=1,1,IF(AC272=2,0.95,IF(AC272=3,0.9,0.85)))</f>
        <v>154</v>
      </c>
      <c r="AT272" s="1" t="n">
        <f aca="false">RANK(AS272,AS$2:AS$437,0)</f>
        <v>263</v>
      </c>
      <c r="AU272" s="1" t="str">
        <f aca="false">IF(O272="Première Session",100+Q272,Q272)</f>
        <v>11.17</v>
      </c>
    </row>
    <row r="273" customFormat="false" ht="12.8" hidden="false" customHeight="false" outlineLevel="0" collapsed="false">
      <c r="A273" s="1" t="n">
        <v>201708394</v>
      </c>
      <c r="B273" s="1" t="s">
        <v>2528</v>
      </c>
      <c r="C273" s="1" t="s">
        <v>2507</v>
      </c>
      <c r="D273" s="1" t="s">
        <v>1496</v>
      </c>
      <c r="E273" s="2" t="n">
        <v>36315</v>
      </c>
      <c r="F273" s="1" t="s">
        <v>80</v>
      </c>
      <c r="G273" s="1" t="s">
        <v>52</v>
      </c>
      <c r="H273" s="1" t="s">
        <v>53</v>
      </c>
      <c r="I273" s="1" t="s">
        <v>54</v>
      </c>
      <c r="J273" s="1" t="s">
        <v>55</v>
      </c>
      <c r="K273" s="1" t="s">
        <v>2529</v>
      </c>
      <c r="L273" s="1" t="s">
        <v>2530</v>
      </c>
      <c r="M273" s="1" t="n">
        <v>777773572</v>
      </c>
      <c r="N273" s="1" t="n">
        <v>60</v>
      </c>
      <c r="O273" s="1" t="s">
        <v>200</v>
      </c>
      <c r="P273" s="1" t="s">
        <v>102</v>
      </c>
      <c r="Q273" s="1" t="s">
        <v>285</v>
      </c>
      <c r="R273" s="1" t="s">
        <v>104</v>
      </c>
      <c r="S273" s="1" t="n">
        <v>2017</v>
      </c>
      <c r="T273" s="1" t="s">
        <v>62</v>
      </c>
      <c r="U273" s="1" t="s">
        <v>2479</v>
      </c>
      <c r="V273" s="1" t="s">
        <v>64</v>
      </c>
      <c r="W273" s="1" t="s">
        <v>86</v>
      </c>
      <c r="X273" s="1" t="s">
        <v>80</v>
      </c>
      <c r="Y273" s="1" t="s">
        <v>1918</v>
      </c>
      <c r="Z273" s="1" t="n">
        <v>1</v>
      </c>
      <c r="AA273" s="1" t="s">
        <v>89</v>
      </c>
      <c r="AB273" s="1" t="s">
        <v>68</v>
      </c>
      <c r="AC273" s="1" t="n">
        <v>1</v>
      </c>
      <c r="AD273" s="1" t="n">
        <v>1999</v>
      </c>
      <c r="AE273" s="1" t="s">
        <v>2531</v>
      </c>
      <c r="AF273" s="1" t="s">
        <v>2532</v>
      </c>
      <c r="AG273" s="1" t="s">
        <v>950</v>
      </c>
      <c r="AH273" s="1" t="s">
        <v>517</v>
      </c>
      <c r="AI273" s="1" t="n">
        <v>18</v>
      </c>
      <c r="AJ273" s="1" t="n">
        <v>10</v>
      </c>
      <c r="AK273" s="1" t="n">
        <v>8</v>
      </c>
      <c r="AL273" s="1" t="n">
        <v>11</v>
      </c>
      <c r="AM273" s="1" t="n">
        <v>10</v>
      </c>
      <c r="AN273" s="1" t="n">
        <v>305</v>
      </c>
      <c r="AO273" s="1" t="s">
        <v>973</v>
      </c>
      <c r="AP273" s="1" t="n">
        <v>12</v>
      </c>
      <c r="AQ273" s="1" t="s">
        <v>485</v>
      </c>
      <c r="AR273" s="1" t="n">
        <f aca="false">DATEDIF(E273,"31/12/2018","y")</f>
        <v>19</v>
      </c>
      <c r="AS273" s="1" t="n">
        <f aca="false">(AI273*6+AJ273*9+IF(AA273="Bien",30,IF(AA273="Abien",20,0))+IF(AR273&lt;20,10,0))*IF(Z273=1,1,IF(AC273=2,0.95,IF(AC273=3,0.9,0.85)))</f>
        <v>228</v>
      </c>
      <c r="AT273" s="1" t="n">
        <f aca="false">RANK(AS273,AS$2:AS$437,0)</f>
        <v>33</v>
      </c>
      <c r="AU273" s="1" t="e">
        <f aca="false">IF(O273="Première Session",100+Q273,Q273)</f>
        <v>#VALUE!</v>
      </c>
    </row>
    <row r="274" customFormat="false" ht="12.8" hidden="false" customHeight="false" outlineLevel="0" collapsed="false">
      <c r="A274" s="1" t="s">
        <v>2533</v>
      </c>
      <c r="B274" s="1" t="s">
        <v>2534</v>
      </c>
      <c r="C274" s="1" t="s">
        <v>2507</v>
      </c>
      <c r="D274" s="1" t="s">
        <v>1504</v>
      </c>
      <c r="E274" s="2" t="n">
        <v>35263</v>
      </c>
      <c r="F274" s="1" t="s">
        <v>2535</v>
      </c>
      <c r="G274" s="1" t="s">
        <v>81</v>
      </c>
      <c r="H274" s="1" t="s">
        <v>53</v>
      </c>
      <c r="I274" s="1" t="s">
        <v>54</v>
      </c>
      <c r="J274" s="1" t="s">
        <v>55</v>
      </c>
      <c r="K274" s="1" t="s">
        <v>2536</v>
      </c>
      <c r="L274" s="1" t="s">
        <v>2537</v>
      </c>
      <c r="M274" s="1" t="n">
        <v>776298252</v>
      </c>
      <c r="N274" s="1" t="n">
        <v>20</v>
      </c>
      <c r="O274" s="1" t="s">
        <v>58</v>
      </c>
      <c r="P274" s="1" t="s">
        <v>59</v>
      </c>
      <c r="Q274" s="1" t="s">
        <v>2538</v>
      </c>
      <c r="R274" s="1" t="s">
        <v>61</v>
      </c>
      <c r="S274" s="1" t="n">
        <v>2018</v>
      </c>
      <c r="T274" s="1" t="s">
        <v>62</v>
      </c>
      <c r="U274" s="1" t="s">
        <v>553</v>
      </c>
      <c r="V274" s="1" t="s">
        <v>64</v>
      </c>
      <c r="W274" s="1" t="s">
        <v>65</v>
      </c>
      <c r="X274" s="1" t="s">
        <v>621</v>
      </c>
      <c r="Y274" s="1" t="s">
        <v>1947</v>
      </c>
      <c r="Z274" s="1" t="n">
        <v>1</v>
      </c>
      <c r="AA274" s="1" t="s">
        <v>67</v>
      </c>
      <c r="AB274" s="1" t="s">
        <v>68</v>
      </c>
      <c r="AC274" s="1" t="n">
        <v>2</v>
      </c>
      <c r="AD274" s="1" t="n">
        <v>1996</v>
      </c>
      <c r="AE274" s="1" t="s">
        <v>544</v>
      </c>
      <c r="AF274" s="1" t="s">
        <v>283</v>
      </c>
      <c r="AG274" s="1" t="s">
        <v>943</v>
      </c>
      <c r="AH274" s="1" t="s">
        <v>462</v>
      </c>
      <c r="AI274" s="1" t="n">
        <v>17</v>
      </c>
      <c r="AJ274" s="1" t="n">
        <v>5</v>
      </c>
      <c r="AK274" s="1" t="n">
        <v>6</v>
      </c>
      <c r="AL274" s="1" t="n">
        <v>10</v>
      </c>
      <c r="AM274" s="1" t="n">
        <v>9</v>
      </c>
      <c r="AN274" s="1" t="n">
        <v>223</v>
      </c>
      <c r="AO274" s="1" t="s">
        <v>673</v>
      </c>
      <c r="AP274" s="1" t="s">
        <v>161</v>
      </c>
      <c r="AQ274" s="1" t="n">
        <v>11</v>
      </c>
      <c r="AR274" s="1" t="n">
        <f aca="false">DATEDIF(E274,"31/12/2018","y")</f>
        <v>22</v>
      </c>
      <c r="AS274" s="1" t="n">
        <f aca="false">(AI274*6+AJ274*9+IF(AA274="Bien",30,IF(AA274="Abien",20,0))+IF(AR274&lt;20,10,0))*IF(Z274=1,1,IF(AC274=2,0.95,IF(AC274=3,0.9,0.85)))</f>
        <v>147</v>
      </c>
      <c r="AT274" s="1" t="n">
        <f aca="false">RANK(AS274,AS$2:AS$437,0)</f>
        <v>302</v>
      </c>
      <c r="AU274" s="1" t="str">
        <f aca="false">IF(O274="Première Session",100+Q274,Q274)</f>
        <v>04.83</v>
      </c>
    </row>
    <row r="275" customFormat="false" ht="12.8" hidden="false" customHeight="false" outlineLevel="0" collapsed="false">
      <c r="A275" s="1" t="s">
        <v>2539</v>
      </c>
      <c r="B275" s="1" t="s">
        <v>2540</v>
      </c>
      <c r="C275" s="1" t="s">
        <v>2507</v>
      </c>
      <c r="D275" s="1" t="s">
        <v>1504</v>
      </c>
      <c r="E275" s="2" t="n">
        <v>35848</v>
      </c>
      <c r="F275" s="1" t="s">
        <v>385</v>
      </c>
      <c r="G275" s="1" t="s">
        <v>81</v>
      </c>
      <c r="H275" s="1" t="s">
        <v>53</v>
      </c>
      <c r="I275" s="1" t="s">
        <v>54</v>
      </c>
      <c r="J275" s="1" t="s">
        <v>337</v>
      </c>
      <c r="K275" s="1" t="s">
        <v>2541</v>
      </c>
      <c r="L275" s="1" t="s">
        <v>2542</v>
      </c>
      <c r="M275" s="1" t="n">
        <v>704698688</v>
      </c>
      <c r="N275" s="1" t="n">
        <v>60</v>
      </c>
      <c r="O275" s="1" t="s">
        <v>200</v>
      </c>
      <c r="P275" s="1" t="s">
        <v>382</v>
      </c>
      <c r="Q275" s="1" t="s">
        <v>1931</v>
      </c>
      <c r="R275" s="1" t="s">
        <v>104</v>
      </c>
      <c r="S275" s="1" t="n">
        <v>2018</v>
      </c>
      <c r="T275" s="1" t="s">
        <v>294</v>
      </c>
      <c r="U275" s="1" t="s">
        <v>539</v>
      </c>
      <c r="V275" s="1" t="s">
        <v>64</v>
      </c>
      <c r="W275" s="1" t="s">
        <v>342</v>
      </c>
      <c r="X275" s="1" t="s">
        <v>385</v>
      </c>
      <c r="Y275" s="1" t="s">
        <v>386</v>
      </c>
      <c r="Z275" s="1" t="n">
        <v>1</v>
      </c>
      <c r="AA275" s="1" t="s">
        <v>67</v>
      </c>
      <c r="AB275" s="1" t="s">
        <v>68</v>
      </c>
      <c r="AC275" s="1" t="n">
        <v>1</v>
      </c>
      <c r="AD275" s="1" t="n">
        <v>1998</v>
      </c>
      <c r="AE275" s="1" t="s">
        <v>838</v>
      </c>
      <c r="AF275" s="1" t="s">
        <v>1049</v>
      </c>
      <c r="AG275" s="1" t="s">
        <v>991</v>
      </c>
      <c r="AH275" s="1" t="s">
        <v>420</v>
      </c>
      <c r="AI275" s="1" t="n">
        <v>7</v>
      </c>
      <c r="AJ275" s="1" t="n">
        <v>10</v>
      </c>
      <c r="AK275" s="1" t="n">
        <v>13</v>
      </c>
      <c r="AL275" s="1" t="n">
        <v>13</v>
      </c>
      <c r="AM275" s="1" t="n">
        <v>11</v>
      </c>
      <c r="AN275" s="1" t="n">
        <v>270</v>
      </c>
      <c r="AO275" s="1" t="n">
        <v>10</v>
      </c>
      <c r="AP275" s="1" t="n">
        <v>10</v>
      </c>
      <c r="AQ275" s="1" t="s">
        <v>244</v>
      </c>
      <c r="AR275" s="1" t="n">
        <f aca="false">DATEDIF(E275,"31/12/2018","y")</f>
        <v>20</v>
      </c>
      <c r="AS275" s="1" t="n">
        <f aca="false">(AI275*6+AJ275*9+IF(AA275="Bien",30,IF(AA275="Abien",20,0))+IF(AR275&lt;20,10,0))*IF(Z275=1,1,IF(AC275=2,0.95,IF(AC275=3,0.9,0.85)))</f>
        <v>132</v>
      </c>
      <c r="AT275" s="1" t="n">
        <f aca="false">RANK(AS275,AS$2:AS$437,0)</f>
        <v>376</v>
      </c>
      <c r="AU275" s="1" t="e">
        <f aca="false">IF(O275="Première Session",100+Q275,Q275)</f>
        <v>#VALUE!</v>
      </c>
    </row>
    <row r="276" customFormat="false" ht="12.8" hidden="false" customHeight="false" outlineLevel="0" collapsed="false">
      <c r="A276" s="1" t="s">
        <v>2543</v>
      </c>
      <c r="B276" s="1" t="s">
        <v>2544</v>
      </c>
      <c r="C276" s="1" t="s">
        <v>2507</v>
      </c>
      <c r="D276" s="1" t="s">
        <v>2545</v>
      </c>
      <c r="E276" s="2" t="n">
        <v>35105</v>
      </c>
      <c r="F276" s="1" t="s">
        <v>1984</v>
      </c>
      <c r="G276" s="1" t="s">
        <v>81</v>
      </c>
      <c r="H276" s="1" t="s">
        <v>53</v>
      </c>
      <c r="I276" s="1" t="s">
        <v>54</v>
      </c>
      <c r="J276" s="1" t="s">
        <v>337</v>
      </c>
      <c r="K276" s="1" t="s">
        <v>2546</v>
      </c>
      <c r="L276" s="1" t="s">
        <v>2547</v>
      </c>
      <c r="M276" s="1" t="n">
        <v>774624011</v>
      </c>
      <c r="N276" s="1" t="n">
        <v>25</v>
      </c>
      <c r="O276" s="1" t="s">
        <v>58</v>
      </c>
      <c r="P276" s="1" t="s">
        <v>59</v>
      </c>
      <c r="Q276" s="1" t="s">
        <v>2452</v>
      </c>
      <c r="R276" s="1" t="s">
        <v>61</v>
      </c>
      <c r="S276" s="1" t="n">
        <v>2017</v>
      </c>
      <c r="T276" s="1" t="s">
        <v>294</v>
      </c>
      <c r="U276" s="1" t="s">
        <v>1983</v>
      </c>
      <c r="V276" s="1" t="s">
        <v>64</v>
      </c>
      <c r="W276" s="1" t="s">
        <v>342</v>
      </c>
      <c r="X276" s="1" t="s">
        <v>1984</v>
      </c>
      <c r="Y276" s="1" t="s">
        <v>1983</v>
      </c>
      <c r="Z276" s="1" t="n">
        <v>1</v>
      </c>
      <c r="AA276" s="1" t="s">
        <v>67</v>
      </c>
      <c r="AB276" s="1" t="s">
        <v>68</v>
      </c>
      <c r="AC276" s="1" t="n">
        <v>2</v>
      </c>
      <c r="AD276" s="1" t="n">
        <v>1996</v>
      </c>
      <c r="AE276" s="1" t="s">
        <v>2548</v>
      </c>
      <c r="AF276" s="1" t="s">
        <v>204</v>
      </c>
      <c r="AG276" s="1" t="s">
        <v>1330</v>
      </c>
      <c r="AH276" s="1" t="s">
        <v>329</v>
      </c>
      <c r="AI276" s="1" t="n">
        <v>7</v>
      </c>
      <c r="AJ276" s="1" t="n">
        <v>11</v>
      </c>
      <c r="AK276" s="1" t="n">
        <v>12</v>
      </c>
      <c r="AL276" s="1" t="n">
        <v>5</v>
      </c>
      <c r="AM276" s="1" t="n">
        <v>8</v>
      </c>
      <c r="AN276" s="1" t="n">
        <v>242</v>
      </c>
      <c r="AO276" s="1" t="s">
        <v>1355</v>
      </c>
      <c r="AP276" s="1" t="n">
        <v>10</v>
      </c>
      <c r="AQ276" s="1" t="s">
        <v>301</v>
      </c>
      <c r="AR276" s="1" t="n">
        <f aca="false">DATEDIF(E276,"31/12/2018","y")</f>
        <v>22</v>
      </c>
      <c r="AS276" s="1" t="n">
        <f aca="false">(AI276*6+AJ276*9+IF(AA276="Bien",30,IF(AA276="Abien",20,0))+IF(AR276&lt;20,10,0))*IF(Z276=1,1,IF(AC276=2,0.95,IF(AC276=3,0.9,0.85)))</f>
        <v>141</v>
      </c>
      <c r="AT276" s="1" t="n">
        <f aca="false">RANK(AS276,AS$2:AS$437,0)</f>
        <v>332</v>
      </c>
      <c r="AU276" s="1" t="str">
        <f aca="false">IF(O276="Première Session",100+Q276,Q276)</f>
        <v>04.71</v>
      </c>
    </row>
    <row r="277" customFormat="false" ht="12.8" hidden="false" customHeight="false" outlineLevel="0" collapsed="false">
      <c r="A277" s="1" t="s">
        <v>2549</v>
      </c>
      <c r="B277" s="1" t="s">
        <v>2550</v>
      </c>
      <c r="C277" s="1" t="s">
        <v>2507</v>
      </c>
      <c r="D277" s="1" t="s">
        <v>2551</v>
      </c>
      <c r="E277" s="2" t="n">
        <v>35100</v>
      </c>
      <c r="F277" s="1" t="s">
        <v>187</v>
      </c>
      <c r="G277" s="1" t="s">
        <v>81</v>
      </c>
      <c r="H277" s="1" t="s">
        <v>53</v>
      </c>
      <c r="I277" s="1" t="s">
        <v>54</v>
      </c>
      <c r="J277" s="1" t="s">
        <v>119</v>
      </c>
      <c r="K277" s="1" t="s">
        <v>2552</v>
      </c>
      <c r="L277" s="1" t="s">
        <v>2553</v>
      </c>
      <c r="M277" s="1" t="n">
        <v>774864929</v>
      </c>
      <c r="N277" s="1" t="n">
        <v>45</v>
      </c>
      <c r="O277" s="1" t="s">
        <v>58</v>
      </c>
      <c r="P277" s="1" t="s">
        <v>59</v>
      </c>
      <c r="Q277" s="1" t="s">
        <v>749</v>
      </c>
      <c r="R277" s="1" t="s">
        <v>123</v>
      </c>
      <c r="S277" s="1" t="n">
        <v>2018</v>
      </c>
      <c r="T277" s="1" t="s">
        <v>62</v>
      </c>
      <c r="U277" s="1" t="s">
        <v>598</v>
      </c>
      <c r="V277" s="1" t="s">
        <v>64</v>
      </c>
      <c r="W277" s="1" t="s">
        <v>125</v>
      </c>
      <c r="X277" s="1" t="s">
        <v>187</v>
      </c>
      <c r="Y277" s="1" t="s">
        <v>188</v>
      </c>
      <c r="Z277" s="1" t="n">
        <v>2</v>
      </c>
      <c r="AA277" s="1" t="s">
        <v>89</v>
      </c>
      <c r="AB277" s="1" t="s">
        <v>68</v>
      </c>
      <c r="AC277" s="1" t="n">
        <v>1</v>
      </c>
      <c r="AD277" s="1" t="n">
        <v>1996</v>
      </c>
      <c r="AE277" s="1" t="s">
        <v>501</v>
      </c>
      <c r="AF277" s="1" t="s">
        <v>928</v>
      </c>
      <c r="AG277" s="1" t="s">
        <v>839</v>
      </c>
      <c r="AH277" s="1" t="s">
        <v>1461</v>
      </c>
      <c r="AI277" s="1" t="n">
        <v>15</v>
      </c>
      <c r="AJ277" s="1" t="n">
        <v>16</v>
      </c>
      <c r="AK277" s="1" t="n">
        <v>13</v>
      </c>
      <c r="AL277" s="1" t="n">
        <v>10</v>
      </c>
      <c r="AM277" s="1" t="n">
        <v>14</v>
      </c>
      <c r="AN277" s="1" t="n">
        <v>314</v>
      </c>
      <c r="AO277" s="1" t="s">
        <v>684</v>
      </c>
      <c r="AP277" s="1" t="s">
        <v>684</v>
      </c>
      <c r="AQ277" s="1" t="s">
        <v>114</v>
      </c>
      <c r="AR277" s="1" t="n">
        <f aca="false">DATEDIF(E277,"31/12/2018","y")</f>
        <v>22</v>
      </c>
      <c r="AS277" s="1" t="n">
        <f aca="false">(AI277*6+AJ277*9+IF(AA277="Bien",30,IF(AA277="Abien",20,0))+IF(AR277&lt;20,10,0))*IF(Z277=1,1,IF(AC277=2,0.95,IF(AC277=3,0.9,0.85)))</f>
        <v>215.9</v>
      </c>
      <c r="AT277" s="1" t="n">
        <f aca="false">RANK(AS277,AS$2:AS$437,0)</f>
        <v>58</v>
      </c>
      <c r="AU277" s="1" t="str">
        <f aca="false">IF(O277="Première Session",100+Q277,Q277)</f>
        <v>08.85</v>
      </c>
    </row>
    <row r="278" customFormat="false" ht="12.8" hidden="false" customHeight="false" outlineLevel="0" collapsed="false">
      <c r="A278" s="1" t="s">
        <v>2554</v>
      </c>
      <c r="B278" s="1" t="s">
        <v>2555</v>
      </c>
      <c r="C278" s="1" t="s">
        <v>2507</v>
      </c>
      <c r="D278" s="1" t="s">
        <v>2556</v>
      </c>
      <c r="E278" s="2" t="n">
        <v>35865</v>
      </c>
      <c r="F278" s="1" t="s">
        <v>548</v>
      </c>
      <c r="G278" s="1" t="s">
        <v>81</v>
      </c>
      <c r="H278" s="1" t="s">
        <v>53</v>
      </c>
      <c r="I278" s="1" t="s">
        <v>54</v>
      </c>
      <c r="J278" s="1" t="s">
        <v>55</v>
      </c>
      <c r="K278" s="1" t="s">
        <v>2557</v>
      </c>
      <c r="L278" s="1" t="s">
        <v>2558</v>
      </c>
      <c r="M278" s="1" t="n">
        <v>784309834</v>
      </c>
      <c r="N278" s="1" t="n">
        <v>60</v>
      </c>
      <c r="O278" s="1" t="s">
        <v>200</v>
      </c>
      <c r="P278" s="1" t="s">
        <v>102</v>
      </c>
      <c r="Q278" s="1" t="s">
        <v>589</v>
      </c>
      <c r="R278" s="1" t="s">
        <v>104</v>
      </c>
      <c r="S278" s="1" t="n">
        <v>2018</v>
      </c>
      <c r="T278" s="1" t="s">
        <v>294</v>
      </c>
      <c r="U278" s="1" t="s">
        <v>694</v>
      </c>
      <c r="V278" s="1" t="s">
        <v>64</v>
      </c>
      <c r="W278" s="1" t="s">
        <v>154</v>
      </c>
      <c r="X278" s="1" t="s">
        <v>690</v>
      </c>
      <c r="Y278" s="1" t="s">
        <v>694</v>
      </c>
      <c r="Z278" s="1" t="n">
        <v>1</v>
      </c>
      <c r="AA278" s="1" t="s">
        <v>67</v>
      </c>
      <c r="AB278" s="1" t="s">
        <v>68</v>
      </c>
      <c r="AC278" s="1" t="n">
        <v>1</v>
      </c>
      <c r="AD278" s="1" t="n">
        <v>1998</v>
      </c>
      <c r="AE278" s="1" t="s">
        <v>2559</v>
      </c>
      <c r="AF278" s="1" t="s">
        <v>772</v>
      </c>
      <c r="AG278" s="1" t="s">
        <v>836</v>
      </c>
      <c r="AH278" s="1" t="s">
        <v>929</v>
      </c>
      <c r="AI278" s="1" t="n">
        <v>10</v>
      </c>
      <c r="AJ278" s="1" t="n">
        <v>11</v>
      </c>
      <c r="AK278" s="1" t="n">
        <v>12</v>
      </c>
      <c r="AL278" s="1" t="n">
        <v>8</v>
      </c>
      <c r="AM278" s="1" t="n">
        <v>13</v>
      </c>
      <c r="AN278" s="1" t="n">
        <v>270</v>
      </c>
      <c r="AO278" s="1" t="n">
        <v>10</v>
      </c>
      <c r="AP278" s="1" t="n">
        <v>10</v>
      </c>
      <c r="AQ278" s="1" t="s">
        <v>271</v>
      </c>
      <c r="AR278" s="1" t="n">
        <f aca="false">DATEDIF(E278,"31/12/2018","y")</f>
        <v>20</v>
      </c>
      <c r="AS278" s="1" t="n">
        <f aca="false">(AI278*6+AJ278*9+IF(AA278="Bien",30,IF(AA278="Abien",20,0))+IF(AR278&lt;20,10,0))*IF(Z278=1,1,IF(AC278=2,0.95,IF(AC278=3,0.9,0.85)))</f>
        <v>159</v>
      </c>
      <c r="AT278" s="1" t="n">
        <f aca="false">RANK(AS278,AS$2:AS$437,0)</f>
        <v>244</v>
      </c>
      <c r="AU278" s="1" t="e">
        <f aca="false">IF(O278="Première Session",100+Q278,Q278)</f>
        <v>#VALUE!</v>
      </c>
    </row>
    <row r="279" customFormat="false" ht="12.8" hidden="false" customHeight="false" outlineLevel="0" collapsed="false">
      <c r="A279" s="1" t="s">
        <v>2560</v>
      </c>
      <c r="B279" s="1" t="s">
        <v>2561</v>
      </c>
      <c r="C279" s="1" t="s">
        <v>2507</v>
      </c>
      <c r="D279" s="1" t="s">
        <v>2562</v>
      </c>
      <c r="E279" s="2" t="n">
        <v>35684</v>
      </c>
      <c r="F279" s="1" t="s">
        <v>187</v>
      </c>
      <c r="G279" s="1" t="s">
        <v>81</v>
      </c>
      <c r="H279" s="1" t="s">
        <v>53</v>
      </c>
      <c r="I279" s="1" t="s">
        <v>54</v>
      </c>
      <c r="J279" s="1" t="s">
        <v>119</v>
      </c>
      <c r="K279" s="1" t="s">
        <v>59</v>
      </c>
      <c r="L279" s="1" t="s">
        <v>2563</v>
      </c>
      <c r="M279" s="1" t="n">
        <v>781805395</v>
      </c>
      <c r="N279" s="1" t="n">
        <v>60</v>
      </c>
      <c r="O279" s="1" t="s">
        <v>200</v>
      </c>
      <c r="P279" s="1" t="s">
        <v>382</v>
      </c>
      <c r="Q279" s="1" t="s">
        <v>1415</v>
      </c>
      <c r="R279" s="1" t="s">
        <v>104</v>
      </c>
      <c r="S279" s="1" t="n">
        <v>2017</v>
      </c>
      <c r="T279" s="1" t="s">
        <v>294</v>
      </c>
      <c r="U279" s="1" t="s">
        <v>553</v>
      </c>
      <c r="V279" s="1" t="s">
        <v>64</v>
      </c>
      <c r="W279" s="1" t="s">
        <v>65</v>
      </c>
      <c r="X279" s="1" t="s">
        <v>621</v>
      </c>
      <c r="Y279" s="1" t="s">
        <v>1947</v>
      </c>
      <c r="Z279" s="1" t="n">
        <v>1</v>
      </c>
      <c r="AA279" s="1" t="s">
        <v>67</v>
      </c>
      <c r="AB279" s="1" t="s">
        <v>68</v>
      </c>
      <c r="AC279" s="1" t="n">
        <v>1</v>
      </c>
      <c r="AD279" s="1" t="n">
        <v>1997</v>
      </c>
      <c r="AE279" s="1" t="s">
        <v>2564</v>
      </c>
      <c r="AF279" s="1" t="s">
        <v>2565</v>
      </c>
      <c r="AG279" s="1" t="s">
        <v>1341</v>
      </c>
      <c r="AH279" s="1" t="s">
        <v>759</v>
      </c>
      <c r="AI279" s="1" t="n">
        <v>7</v>
      </c>
      <c r="AJ279" s="1" t="n">
        <v>12</v>
      </c>
      <c r="AK279" s="1" t="n">
        <v>7</v>
      </c>
      <c r="AL279" s="1" t="n">
        <v>11</v>
      </c>
      <c r="AM279" s="1" t="n">
        <v>12</v>
      </c>
      <c r="AN279" s="1" t="n">
        <v>270</v>
      </c>
      <c r="AO279" s="1" t="n">
        <v>10</v>
      </c>
      <c r="AP279" s="1" t="n">
        <v>10</v>
      </c>
      <c r="AQ279" s="1" t="s">
        <v>301</v>
      </c>
      <c r="AR279" s="1" t="n">
        <f aca="false">DATEDIF(E279,"31/12/2018","y")</f>
        <v>21</v>
      </c>
      <c r="AS279" s="1" t="n">
        <f aca="false">(AI279*6+AJ279*9+IF(AA279="Bien",30,IF(AA279="Abien",20,0))+IF(AR279&lt;20,10,0))*IF(Z279=1,1,IF(AC279=2,0.95,IF(AC279=3,0.9,0.85)))</f>
        <v>150</v>
      </c>
      <c r="AT279" s="1" t="n">
        <f aca="false">RANK(AS279,AS$2:AS$437,0)</f>
        <v>288</v>
      </c>
      <c r="AU279" s="1" t="e">
        <f aca="false">IF(O279="Première Session",100+Q279,Q279)</f>
        <v>#VALUE!</v>
      </c>
    </row>
    <row r="280" customFormat="false" ht="12.8" hidden="false" customHeight="false" outlineLevel="0" collapsed="false">
      <c r="A280" s="1" t="s">
        <v>2566</v>
      </c>
      <c r="B280" s="1" t="s">
        <v>2567</v>
      </c>
      <c r="C280" s="1" t="s">
        <v>2507</v>
      </c>
      <c r="D280" s="1" t="s">
        <v>164</v>
      </c>
      <c r="E280" s="2" t="n">
        <v>36265</v>
      </c>
      <c r="F280" s="1" t="s">
        <v>2568</v>
      </c>
      <c r="G280" s="1" t="s">
        <v>81</v>
      </c>
      <c r="H280" s="1" t="s">
        <v>53</v>
      </c>
      <c r="I280" s="1" t="s">
        <v>54</v>
      </c>
      <c r="J280" s="1" t="s">
        <v>99</v>
      </c>
      <c r="K280" s="1" t="s">
        <v>2569</v>
      </c>
      <c r="L280" s="1" t="s">
        <v>2570</v>
      </c>
      <c r="M280" s="1" t="n">
        <v>782593378</v>
      </c>
      <c r="N280" s="1" t="n">
        <v>60</v>
      </c>
      <c r="O280" s="1" t="s">
        <v>58</v>
      </c>
      <c r="P280" s="1" t="s">
        <v>102</v>
      </c>
      <c r="Q280" s="1" t="s">
        <v>1299</v>
      </c>
      <c r="R280" s="1" t="s">
        <v>104</v>
      </c>
      <c r="S280" s="1" t="n">
        <v>2018</v>
      </c>
      <c r="T280" s="1" t="s">
        <v>62</v>
      </c>
      <c r="U280" s="1" t="s">
        <v>2571</v>
      </c>
      <c r="V280" s="1" t="s">
        <v>64</v>
      </c>
      <c r="W280" s="1" t="s">
        <v>106</v>
      </c>
      <c r="X280" s="1" t="s">
        <v>2572</v>
      </c>
      <c r="Y280" s="1" t="s">
        <v>2571</v>
      </c>
      <c r="Z280" s="1" t="n">
        <v>1</v>
      </c>
      <c r="AA280" s="1" t="s">
        <v>67</v>
      </c>
      <c r="AB280" s="1" t="s">
        <v>68</v>
      </c>
      <c r="AC280" s="1" t="n">
        <v>1</v>
      </c>
      <c r="AD280" s="1" t="n">
        <v>2011</v>
      </c>
      <c r="AE280" s="1" t="s">
        <v>2023</v>
      </c>
      <c r="AF280" s="1" t="s">
        <v>645</v>
      </c>
      <c r="AG280" s="1" t="s">
        <v>918</v>
      </c>
      <c r="AH280" s="1" t="s">
        <v>142</v>
      </c>
      <c r="AI280" s="1" t="n">
        <v>17</v>
      </c>
      <c r="AJ280" s="1" t="n">
        <v>14</v>
      </c>
      <c r="AK280" s="1" t="n">
        <v>6</v>
      </c>
      <c r="AL280" s="1" t="n">
        <v>5</v>
      </c>
      <c r="AM280" s="1" t="n">
        <v>8</v>
      </c>
      <c r="AN280" s="1" t="n">
        <v>277</v>
      </c>
      <c r="AO280" s="1" t="s">
        <v>161</v>
      </c>
      <c r="AP280" s="1" t="s">
        <v>161</v>
      </c>
      <c r="AQ280" s="1" t="s">
        <v>421</v>
      </c>
      <c r="AR280" s="1" t="n">
        <f aca="false">DATEDIF(E280,"31/12/2018","y")</f>
        <v>19</v>
      </c>
      <c r="AS280" s="1" t="n">
        <f aca="false">(AI280*6+AJ280*9+IF(AA280="Bien",30,IF(AA280="Abien",20,0))+IF(AR280&lt;20,10,0))*IF(Z280=1,1,IF(AC280=2,0.95,IF(AC280=3,0.9,0.85)))</f>
        <v>238</v>
      </c>
      <c r="AT280" s="1" t="n">
        <f aca="false">RANK(AS280,AS$2:AS$437,0)</f>
        <v>25</v>
      </c>
      <c r="AU280" s="1" t="str">
        <f aca="false">IF(O280="Première Session",100+Q280,Q280)</f>
        <v>11.83</v>
      </c>
    </row>
    <row r="281" customFormat="false" ht="12.8" hidden="false" customHeight="false" outlineLevel="0" collapsed="false">
      <c r="A281" s="1" t="s">
        <v>2573</v>
      </c>
      <c r="B281" s="1" t="s">
        <v>2574</v>
      </c>
      <c r="C281" s="1" t="s">
        <v>2507</v>
      </c>
      <c r="D281" s="1" t="s">
        <v>2575</v>
      </c>
      <c r="E281" s="2" t="n">
        <v>35773</v>
      </c>
      <c r="F281" s="1" t="s">
        <v>2576</v>
      </c>
      <c r="G281" s="1" t="s">
        <v>81</v>
      </c>
      <c r="H281" s="1" t="s">
        <v>53</v>
      </c>
      <c r="I281" s="1" t="s">
        <v>54</v>
      </c>
      <c r="J281" s="1" t="s">
        <v>249</v>
      </c>
      <c r="K281" s="1" t="s">
        <v>2577</v>
      </c>
      <c r="L281" s="1" t="s">
        <v>2578</v>
      </c>
      <c r="M281" s="1" t="n">
        <v>773853773</v>
      </c>
      <c r="N281" s="1" t="n">
        <v>27</v>
      </c>
      <c r="O281" s="1" t="s">
        <v>58</v>
      </c>
      <c r="P281" s="1" t="s">
        <v>59</v>
      </c>
      <c r="Q281" s="1" t="s">
        <v>2579</v>
      </c>
      <c r="R281" s="1" t="s">
        <v>61</v>
      </c>
      <c r="S281" s="1" t="n">
        <v>2018</v>
      </c>
      <c r="T281" s="1" t="s">
        <v>62</v>
      </c>
      <c r="U281" s="1" t="s">
        <v>875</v>
      </c>
      <c r="V281" s="1" t="s">
        <v>64</v>
      </c>
      <c r="W281" s="1" t="s">
        <v>254</v>
      </c>
      <c r="X281" s="1" t="s">
        <v>876</v>
      </c>
      <c r="Y281" s="1" t="s">
        <v>875</v>
      </c>
      <c r="Z281" s="1" t="n">
        <v>1</v>
      </c>
      <c r="AA281" s="1" t="s">
        <v>67</v>
      </c>
      <c r="AB281" s="1" t="s">
        <v>68</v>
      </c>
      <c r="AC281" s="1" t="n">
        <v>2</v>
      </c>
      <c r="AD281" s="1" t="n">
        <v>2005</v>
      </c>
      <c r="AE281" s="1" t="s">
        <v>433</v>
      </c>
      <c r="AF281" s="1" t="s">
        <v>130</v>
      </c>
      <c r="AG281" s="1" t="s">
        <v>2580</v>
      </c>
      <c r="AH281" s="1" t="s">
        <v>1939</v>
      </c>
      <c r="AI281" s="1" t="n">
        <v>12</v>
      </c>
      <c r="AJ281" s="1" t="n">
        <v>10</v>
      </c>
      <c r="AK281" s="1" t="n">
        <v>7</v>
      </c>
      <c r="AL281" s="1" t="n">
        <v>6</v>
      </c>
      <c r="AM281" s="1" t="n">
        <v>8</v>
      </c>
      <c r="AN281" s="1" t="n">
        <v>217</v>
      </c>
      <c r="AO281" s="1" t="s">
        <v>2581</v>
      </c>
      <c r="AP281" s="1" t="s">
        <v>161</v>
      </c>
      <c r="AQ281" s="1" t="n">
        <v>12</v>
      </c>
      <c r="AR281" s="1" t="n">
        <f aca="false">DATEDIF(E281,"31/12/2018","y")</f>
        <v>21</v>
      </c>
      <c r="AS281" s="1" t="n">
        <f aca="false">(AI281*6+AJ281*9+IF(AA281="Bien",30,IF(AA281="Abien",20,0))+IF(AR281&lt;20,10,0))*IF(Z281=1,1,IF(AC281=2,0.95,IF(AC281=3,0.9,0.85)))</f>
        <v>162</v>
      </c>
      <c r="AT281" s="1" t="n">
        <f aca="false">RANK(AS281,AS$2:AS$437,0)</f>
        <v>225</v>
      </c>
      <c r="AU281" s="1" t="str">
        <f aca="false">IF(O281="Première Session",100+Q281,Q281)</f>
        <v>07.37</v>
      </c>
    </row>
    <row r="282" customFormat="false" ht="12.8" hidden="false" customHeight="false" outlineLevel="0" collapsed="false">
      <c r="A282" s="1" t="s">
        <v>2582</v>
      </c>
      <c r="B282" s="1" t="s">
        <v>2583</v>
      </c>
      <c r="C282" s="1" t="s">
        <v>2507</v>
      </c>
      <c r="D282" s="1" t="s">
        <v>2584</v>
      </c>
      <c r="E282" s="2" t="n">
        <v>36526</v>
      </c>
      <c r="F282" s="1" t="s">
        <v>2503</v>
      </c>
      <c r="G282" s="1" t="s">
        <v>81</v>
      </c>
      <c r="H282" s="1" t="s">
        <v>53</v>
      </c>
      <c r="I282" s="1" t="s">
        <v>54</v>
      </c>
      <c r="J282" s="1" t="s">
        <v>166</v>
      </c>
      <c r="K282" s="1" t="s">
        <v>2585</v>
      </c>
      <c r="L282" s="1" t="s">
        <v>2586</v>
      </c>
      <c r="M282" s="1" t="n">
        <v>703306635</v>
      </c>
      <c r="N282" s="1" t="n">
        <v>45</v>
      </c>
      <c r="O282" s="1" t="s">
        <v>58</v>
      </c>
      <c r="P282" s="1" t="s">
        <v>59</v>
      </c>
      <c r="Q282" s="1" t="s">
        <v>2587</v>
      </c>
      <c r="R282" s="1" t="s">
        <v>123</v>
      </c>
      <c r="S282" s="1" t="n">
        <v>2018</v>
      </c>
      <c r="T282" s="1" t="s">
        <v>62</v>
      </c>
      <c r="U282" s="1" t="s">
        <v>2502</v>
      </c>
      <c r="V282" s="1" t="s">
        <v>64</v>
      </c>
      <c r="W282" s="1" t="s">
        <v>308</v>
      </c>
      <c r="X282" s="1" t="s">
        <v>2503</v>
      </c>
      <c r="Y282" s="1" t="s">
        <v>2502</v>
      </c>
      <c r="Z282" s="1" t="n">
        <v>1</v>
      </c>
      <c r="AA282" s="1" t="s">
        <v>67</v>
      </c>
      <c r="AB282" s="1" t="s">
        <v>68</v>
      </c>
      <c r="AC282" s="1" t="n">
        <v>1</v>
      </c>
      <c r="AD282" s="1" t="n">
        <v>2011</v>
      </c>
      <c r="AE282" s="1" t="s">
        <v>1571</v>
      </c>
      <c r="AF282" s="1" t="s">
        <v>706</v>
      </c>
      <c r="AG282" s="1" t="s">
        <v>918</v>
      </c>
      <c r="AH282" s="1" t="s">
        <v>2097</v>
      </c>
      <c r="AI282" s="1" t="n">
        <v>10</v>
      </c>
      <c r="AJ282" s="1" t="n">
        <v>9</v>
      </c>
      <c r="AK282" s="1" t="n">
        <v>6</v>
      </c>
      <c r="AL282" s="1" t="n">
        <v>12</v>
      </c>
      <c r="AM282" s="1" t="n">
        <v>9</v>
      </c>
      <c r="AN282" s="1" t="n">
        <v>260</v>
      </c>
      <c r="AO282" s="1" t="n">
        <v>10</v>
      </c>
      <c r="AP282" s="1" t="n">
        <v>10</v>
      </c>
      <c r="AQ282" s="1" t="s">
        <v>1128</v>
      </c>
      <c r="AR282" s="1" t="n">
        <f aca="false">DATEDIF(E282,"31/12/2018","y")</f>
        <v>18</v>
      </c>
      <c r="AS282" s="1" t="n">
        <f aca="false">(AI282*6+AJ282*9+IF(AA282="Bien",30,IF(AA282="Abien",20,0))+IF(AR282&lt;20,10,0))*IF(Z282=1,1,IF(AC282=2,0.95,IF(AC282=3,0.9,0.85)))</f>
        <v>151</v>
      </c>
      <c r="AT282" s="1" t="n">
        <f aca="false">RANK(AS282,AS$2:AS$437,0)</f>
        <v>282</v>
      </c>
      <c r="AU282" s="1" t="str">
        <f aca="false">IF(O282="Première Session",100+Q282,Q282)</f>
        <v>09.13</v>
      </c>
    </row>
    <row r="283" customFormat="false" ht="12.8" hidden="false" customHeight="false" outlineLevel="0" collapsed="false">
      <c r="A283" s="1" t="s">
        <v>2588</v>
      </c>
      <c r="B283" s="1" t="s">
        <v>2589</v>
      </c>
      <c r="C283" s="1" t="s">
        <v>2507</v>
      </c>
      <c r="D283" s="1" t="s">
        <v>2590</v>
      </c>
      <c r="E283" s="2" t="n">
        <v>34207</v>
      </c>
      <c r="F283" s="1" t="s">
        <v>66</v>
      </c>
      <c r="G283" s="1" t="s">
        <v>81</v>
      </c>
      <c r="H283" s="1" t="s">
        <v>53</v>
      </c>
      <c r="I283" s="1" t="s">
        <v>54</v>
      </c>
      <c r="J283" s="1" t="s">
        <v>55</v>
      </c>
      <c r="K283" s="1" t="s">
        <v>2591</v>
      </c>
      <c r="L283" s="1" t="s">
        <v>2592</v>
      </c>
      <c r="M283" s="1" t="n">
        <v>781526431</v>
      </c>
      <c r="N283" s="1" t="n">
        <v>29</v>
      </c>
      <c r="O283" s="1" t="s">
        <v>58</v>
      </c>
      <c r="P283" s="1" t="s">
        <v>59</v>
      </c>
      <c r="Q283" s="1" t="s">
        <v>2593</v>
      </c>
      <c r="R283" s="1" t="s">
        <v>61</v>
      </c>
      <c r="S283" s="1" t="n">
        <v>2017</v>
      </c>
      <c r="T283" s="1" t="s">
        <v>62</v>
      </c>
      <c r="U283" s="1" t="s">
        <v>2594</v>
      </c>
      <c r="V283" s="1" t="s">
        <v>64</v>
      </c>
      <c r="W283" s="1" t="s">
        <v>65</v>
      </c>
      <c r="X283" s="1" t="s">
        <v>66</v>
      </c>
      <c r="Y283" s="1" t="s">
        <v>1285</v>
      </c>
      <c r="Z283" s="1" t="n">
        <v>2</v>
      </c>
      <c r="AA283" s="1" t="s">
        <v>67</v>
      </c>
      <c r="AB283" s="1" t="s">
        <v>68</v>
      </c>
      <c r="AC283" s="1" t="n">
        <v>1</v>
      </c>
      <c r="AD283" s="1" t="n">
        <v>1993</v>
      </c>
      <c r="AE283" s="1" t="n">
        <v>14</v>
      </c>
      <c r="AF283" s="1" t="n">
        <v>14</v>
      </c>
      <c r="AG283" s="1" t="s">
        <v>989</v>
      </c>
      <c r="AH283" s="1" t="s">
        <v>880</v>
      </c>
      <c r="AI283" s="1" t="n">
        <v>11</v>
      </c>
      <c r="AJ283" s="1" t="n">
        <v>13</v>
      </c>
      <c r="AK283" s="1" t="n">
        <v>12</v>
      </c>
      <c r="AL283" s="1" t="n">
        <v>9</v>
      </c>
      <c r="AM283" s="1" t="n">
        <v>4</v>
      </c>
      <c r="AN283" s="1" t="n">
        <v>275</v>
      </c>
      <c r="AO283" s="1" t="s">
        <v>144</v>
      </c>
      <c r="AP283" s="1" t="s">
        <v>144</v>
      </c>
      <c r="AQ283" s="1" t="s">
        <v>285</v>
      </c>
      <c r="AR283" s="1" t="n">
        <f aca="false">DATEDIF(E283,"31/12/2018","y")</f>
        <v>25</v>
      </c>
      <c r="AS283" s="1" t="n">
        <f aca="false">(AI283*6+AJ283*9+IF(AA283="Bien",30,IF(AA283="Abien",20,0))+IF(AR283&lt;20,10,0))*IF(Z283=1,1,IF(AC283=2,0.95,IF(AC283=3,0.9,0.85)))</f>
        <v>155.55</v>
      </c>
      <c r="AT283" s="1" t="n">
        <f aca="false">RANK(AS283,AS$2:AS$437,0)</f>
        <v>260</v>
      </c>
      <c r="AU283" s="1" t="str">
        <f aca="false">IF(O283="Première Session",100+Q283,Q283)</f>
        <v>07.36</v>
      </c>
    </row>
    <row r="284" customFormat="false" ht="12.8" hidden="false" customHeight="false" outlineLevel="0" collapsed="false">
      <c r="A284" s="1" t="s">
        <v>2595</v>
      </c>
      <c r="B284" s="1" t="s">
        <v>2596</v>
      </c>
      <c r="C284" s="1" t="s">
        <v>2507</v>
      </c>
      <c r="D284" s="1" t="s">
        <v>2597</v>
      </c>
      <c r="E284" s="2" t="n">
        <v>36272</v>
      </c>
      <c r="F284" s="1" t="s">
        <v>1484</v>
      </c>
      <c r="G284" s="1" t="s">
        <v>81</v>
      </c>
      <c r="H284" s="1" t="s">
        <v>53</v>
      </c>
      <c r="I284" s="1" t="s">
        <v>54</v>
      </c>
      <c r="J284" s="1" t="s">
        <v>249</v>
      </c>
      <c r="K284" s="1" t="s">
        <v>2598</v>
      </c>
      <c r="L284" s="1" t="s">
        <v>2599</v>
      </c>
      <c r="M284" s="1" t="n">
        <v>771161108</v>
      </c>
      <c r="N284" s="1" t="n">
        <v>39</v>
      </c>
      <c r="O284" s="1" t="s">
        <v>58</v>
      </c>
      <c r="P284" s="1" t="s">
        <v>59</v>
      </c>
      <c r="Q284" s="1" t="s">
        <v>2600</v>
      </c>
      <c r="R284" s="1" t="s">
        <v>61</v>
      </c>
      <c r="S284" s="1" t="n">
        <v>2018</v>
      </c>
      <c r="T284" s="1" t="s">
        <v>294</v>
      </c>
      <c r="U284" s="1" t="s">
        <v>1606</v>
      </c>
      <c r="V284" s="1" t="s">
        <v>64</v>
      </c>
      <c r="W284" s="1" t="s">
        <v>254</v>
      </c>
      <c r="X284" s="1" t="s">
        <v>268</v>
      </c>
      <c r="Y284" s="1" t="s">
        <v>269</v>
      </c>
      <c r="Z284" s="1" t="n">
        <v>1</v>
      </c>
      <c r="AA284" s="1" t="s">
        <v>67</v>
      </c>
      <c r="AB284" s="1" t="s">
        <v>68</v>
      </c>
      <c r="AC284" s="1" t="n">
        <v>2</v>
      </c>
      <c r="AD284" s="1" t="n">
        <v>2003</v>
      </c>
      <c r="AE284" s="1" t="s">
        <v>2601</v>
      </c>
      <c r="AF284" s="1" t="s">
        <v>1067</v>
      </c>
      <c r="AG284" s="1" t="s">
        <v>191</v>
      </c>
      <c r="AH284" s="1" t="s">
        <v>645</v>
      </c>
      <c r="AI284" s="1" t="n">
        <v>8</v>
      </c>
      <c r="AJ284" s="1" t="n">
        <v>7</v>
      </c>
      <c r="AK284" s="1" t="n">
        <v>8</v>
      </c>
      <c r="AL284" s="1" t="n">
        <v>12</v>
      </c>
      <c r="AM284" s="1" t="n">
        <v>12</v>
      </c>
      <c r="AN284" s="1" t="n">
        <v>235</v>
      </c>
      <c r="AO284" s="1" t="s">
        <v>2602</v>
      </c>
      <c r="AP284" s="1" t="s">
        <v>1075</v>
      </c>
      <c r="AQ284" s="1" t="s">
        <v>301</v>
      </c>
      <c r="AR284" s="1" t="n">
        <f aca="false">DATEDIF(E284,"31/12/2018","y")</f>
        <v>19</v>
      </c>
      <c r="AS284" s="1" t="n">
        <f aca="false">(AI284*6+AJ284*9+IF(AA284="Bien",30,IF(AA284="Abien",20,0))+IF(AR284&lt;20,10,0))*IF(Z284=1,1,IF(AC284=2,0.95,IF(AC284=3,0.9,0.85)))</f>
        <v>121</v>
      </c>
      <c r="AT284" s="1" t="n">
        <f aca="false">RANK(AS284,AS$2:AS$437,0)</f>
        <v>412</v>
      </c>
      <c r="AU284" s="1" t="str">
        <f aca="false">IF(O284="Première Session",100+Q284,Q284)</f>
        <v>09.05</v>
      </c>
    </row>
    <row r="285" customFormat="false" ht="12.8" hidden="false" customHeight="false" outlineLevel="0" collapsed="false">
      <c r="A285" s="1" t="n">
        <v>201708393</v>
      </c>
      <c r="B285" s="1" t="s">
        <v>2603</v>
      </c>
      <c r="C285" s="1" t="s">
        <v>2507</v>
      </c>
      <c r="D285" s="1" t="s">
        <v>2604</v>
      </c>
      <c r="E285" s="2" t="n">
        <v>36137</v>
      </c>
      <c r="F285" s="1" t="s">
        <v>80</v>
      </c>
      <c r="G285" s="1" t="s">
        <v>52</v>
      </c>
      <c r="H285" s="1" t="s">
        <v>53</v>
      </c>
      <c r="I285" s="1" t="s">
        <v>54</v>
      </c>
      <c r="J285" s="1" t="s">
        <v>55</v>
      </c>
      <c r="K285" s="1" t="s">
        <v>2605</v>
      </c>
      <c r="L285" s="1" t="s">
        <v>2606</v>
      </c>
      <c r="M285" s="1" t="n">
        <v>782816106</v>
      </c>
      <c r="N285" s="1" t="n">
        <v>60</v>
      </c>
      <c r="O285" s="1" t="s">
        <v>58</v>
      </c>
      <c r="P285" s="1" t="s">
        <v>102</v>
      </c>
      <c r="Q285" s="1" t="s">
        <v>509</v>
      </c>
      <c r="R285" s="1" t="s">
        <v>104</v>
      </c>
      <c r="S285" s="1" t="n">
        <v>2017</v>
      </c>
      <c r="T285" s="1" t="s">
        <v>294</v>
      </c>
      <c r="U285" s="1" t="s">
        <v>2479</v>
      </c>
      <c r="V285" s="1" t="s">
        <v>64</v>
      </c>
      <c r="W285" s="1" t="s">
        <v>86</v>
      </c>
      <c r="X285" s="1" t="s">
        <v>80</v>
      </c>
      <c r="Y285" s="1" t="s">
        <v>1918</v>
      </c>
      <c r="Z285" s="1" t="n">
        <v>1</v>
      </c>
      <c r="AA285" s="1" t="s">
        <v>67</v>
      </c>
      <c r="AB285" s="1" t="s">
        <v>68</v>
      </c>
      <c r="AC285" s="1" t="n">
        <v>2</v>
      </c>
      <c r="AD285" s="1" t="n">
        <v>2016</v>
      </c>
      <c r="AE285" s="1" t="s">
        <v>431</v>
      </c>
      <c r="AF285" s="1" t="s">
        <v>826</v>
      </c>
      <c r="AG285" s="1" t="s">
        <v>600</v>
      </c>
      <c r="AH285" s="1" t="s">
        <v>1178</v>
      </c>
      <c r="AI285" s="1" t="n">
        <v>6</v>
      </c>
      <c r="AJ285" s="1" t="n">
        <v>9</v>
      </c>
      <c r="AK285" s="1" t="n">
        <v>13</v>
      </c>
      <c r="AL285" s="1" t="n">
        <v>11</v>
      </c>
      <c r="AM285" s="1" t="n">
        <v>8</v>
      </c>
      <c r="AN285" s="1" t="n">
        <v>225</v>
      </c>
      <c r="AO285" s="1" t="s">
        <v>2607</v>
      </c>
      <c r="AP285" s="1" t="s">
        <v>1192</v>
      </c>
      <c r="AQ285" s="1" t="s">
        <v>271</v>
      </c>
      <c r="AR285" s="1" t="n">
        <f aca="false">DATEDIF(E285,"31/12/2018","y")</f>
        <v>20</v>
      </c>
      <c r="AS285" s="1" t="n">
        <f aca="false">(AI285*6+AJ285*9+IF(AA285="Bien",30,IF(AA285="Abien",20,0))+IF(AR285&lt;20,10,0))*IF(Z285=1,1,IF(AC285=2,0.95,IF(AC285=3,0.9,0.85)))</f>
        <v>117</v>
      </c>
      <c r="AT285" s="1" t="n">
        <f aca="false">RANK(AS285,AS$2:AS$437,0)</f>
        <v>418</v>
      </c>
      <c r="AU285" s="1" t="str">
        <f aca="false">IF(O285="Première Session",100+Q285,Q285)</f>
        <v>10.37</v>
      </c>
    </row>
    <row r="286" customFormat="false" ht="12.8" hidden="false" customHeight="false" outlineLevel="0" collapsed="false">
      <c r="A286" s="1" t="s">
        <v>2608</v>
      </c>
      <c r="B286" s="1" t="s">
        <v>2609</v>
      </c>
      <c r="C286" s="1" t="s">
        <v>2507</v>
      </c>
      <c r="D286" s="1" t="s">
        <v>1358</v>
      </c>
      <c r="E286" s="2" t="n">
        <v>34711</v>
      </c>
      <c r="F286" s="1" t="s">
        <v>548</v>
      </c>
      <c r="G286" s="1" t="s">
        <v>81</v>
      </c>
      <c r="H286" s="1" t="s">
        <v>53</v>
      </c>
      <c r="I286" s="1" t="s">
        <v>54</v>
      </c>
      <c r="J286" s="1" t="s">
        <v>55</v>
      </c>
      <c r="K286" s="1" t="s">
        <v>2610</v>
      </c>
      <c r="L286" s="1" t="s">
        <v>2611</v>
      </c>
      <c r="M286" s="1" t="n">
        <v>770664932</v>
      </c>
      <c r="N286" s="1" t="n">
        <v>33</v>
      </c>
      <c r="O286" s="1" t="s">
        <v>58</v>
      </c>
      <c r="P286" s="1" t="s">
        <v>59</v>
      </c>
      <c r="Q286" s="1" t="s">
        <v>2612</v>
      </c>
      <c r="R286" s="1" t="s">
        <v>61</v>
      </c>
      <c r="S286" s="1" t="n">
        <v>2017</v>
      </c>
      <c r="T286" s="1" t="s">
        <v>62</v>
      </c>
      <c r="U286" s="1" t="s">
        <v>2613</v>
      </c>
      <c r="V286" s="1" t="s">
        <v>64</v>
      </c>
      <c r="W286" s="1" t="s">
        <v>342</v>
      </c>
      <c r="X286" s="1" t="s">
        <v>1883</v>
      </c>
      <c r="Y286" s="1" t="s">
        <v>1882</v>
      </c>
      <c r="Z286" s="1" t="n">
        <v>3</v>
      </c>
      <c r="AA286" s="1" t="s">
        <v>67</v>
      </c>
      <c r="AB286" s="1" t="s">
        <v>68</v>
      </c>
      <c r="AC286" s="1" t="n">
        <v>1</v>
      </c>
      <c r="AD286" s="1" t="n">
        <v>1995</v>
      </c>
      <c r="AE286" s="1" t="s">
        <v>243</v>
      </c>
      <c r="AF286" s="1" t="s">
        <v>1694</v>
      </c>
      <c r="AG286" s="1" t="s">
        <v>714</v>
      </c>
      <c r="AH286" s="1" t="s">
        <v>1613</v>
      </c>
      <c r="AI286" s="1" t="n">
        <v>15</v>
      </c>
      <c r="AJ286" s="1" t="n">
        <v>14</v>
      </c>
      <c r="AK286" s="1" t="n">
        <v>5</v>
      </c>
      <c r="AL286" s="1" t="n">
        <v>6</v>
      </c>
      <c r="AM286" s="1" t="n">
        <v>5</v>
      </c>
      <c r="AN286" s="1" t="n">
        <v>262</v>
      </c>
      <c r="AO286" s="1" t="s">
        <v>349</v>
      </c>
      <c r="AP286" s="1" t="s">
        <v>349</v>
      </c>
      <c r="AQ286" s="1" t="s">
        <v>706</v>
      </c>
      <c r="AR286" s="1" t="n">
        <f aca="false">DATEDIF(E286,"31/12/2018","y")</f>
        <v>23</v>
      </c>
      <c r="AS286" s="1" t="n">
        <f aca="false">(AI286*6+AJ286*9+IF(AA286="Bien",30,IF(AA286="Abien",20,0))+IF(AR286&lt;20,10,0))*IF(Z286=1,1,IF(AC286=2,0.95,IF(AC286=3,0.9,0.85)))</f>
        <v>183.6</v>
      </c>
      <c r="AT286" s="1" t="n">
        <f aca="false">RANK(AS286,AS$2:AS$437,0)</f>
        <v>143</v>
      </c>
      <c r="AU286" s="1" t="str">
        <f aca="false">IF(O286="Première Session",100+Q286,Q286)</f>
        <v>08.56</v>
      </c>
    </row>
    <row r="287" customFormat="false" ht="12.8" hidden="false" customHeight="false" outlineLevel="0" collapsed="false">
      <c r="A287" s="1" t="s">
        <v>2614</v>
      </c>
      <c r="B287" s="1" t="s">
        <v>2615</v>
      </c>
      <c r="C287" s="1" t="s">
        <v>2507</v>
      </c>
      <c r="D287" s="1" t="s">
        <v>2616</v>
      </c>
      <c r="E287" s="2" t="n">
        <v>36660</v>
      </c>
      <c r="F287" s="1" t="s">
        <v>80</v>
      </c>
      <c r="G287" s="1" t="s">
        <v>81</v>
      </c>
      <c r="H287" s="1" t="s">
        <v>53</v>
      </c>
      <c r="I287" s="1" t="s">
        <v>54</v>
      </c>
      <c r="J287" s="1" t="s">
        <v>55</v>
      </c>
      <c r="K287" s="1" t="s">
        <v>2617</v>
      </c>
      <c r="L287" s="1" t="s">
        <v>2618</v>
      </c>
      <c r="M287" s="1" t="n">
        <v>773931850</v>
      </c>
      <c r="N287" s="1" t="n">
        <v>60</v>
      </c>
      <c r="O287" s="1" t="s">
        <v>200</v>
      </c>
      <c r="P287" s="1" t="s">
        <v>2619</v>
      </c>
      <c r="Q287" s="1" t="s">
        <v>2620</v>
      </c>
      <c r="R287" s="1" t="s">
        <v>104</v>
      </c>
      <c r="S287" s="1" t="n">
        <v>2018</v>
      </c>
      <c r="T287" s="1" t="s">
        <v>294</v>
      </c>
      <c r="U287" s="1" t="s">
        <v>2621</v>
      </c>
      <c r="V287" s="1" t="s">
        <v>64</v>
      </c>
      <c r="W287" s="1" t="s">
        <v>254</v>
      </c>
      <c r="X287" s="1" t="s">
        <v>268</v>
      </c>
      <c r="Y287" s="1" t="s">
        <v>269</v>
      </c>
      <c r="Z287" s="1" t="n">
        <v>1</v>
      </c>
      <c r="AA287" s="1" t="s">
        <v>89</v>
      </c>
      <c r="AB287" s="1" t="s">
        <v>68</v>
      </c>
      <c r="AC287" s="1" t="n">
        <v>1</v>
      </c>
      <c r="AD287" s="1" t="n">
        <v>2000</v>
      </c>
      <c r="AE287" s="1" t="s">
        <v>2622</v>
      </c>
      <c r="AF287" s="1" t="s">
        <v>1298</v>
      </c>
      <c r="AG287" s="1" t="n">
        <v>14</v>
      </c>
      <c r="AH287" s="1" t="s">
        <v>989</v>
      </c>
      <c r="AI287" s="1" t="n">
        <v>13</v>
      </c>
      <c r="AJ287" s="1" t="n">
        <v>9</v>
      </c>
      <c r="AK287" s="1" t="n">
        <v>16</v>
      </c>
      <c r="AL287" s="1" t="n">
        <v>16</v>
      </c>
      <c r="AM287" s="1" t="n">
        <v>15</v>
      </c>
      <c r="AN287" s="1" t="n">
        <v>336</v>
      </c>
      <c r="AO287" s="1" t="s">
        <v>205</v>
      </c>
      <c r="AP287" s="1" t="s">
        <v>205</v>
      </c>
      <c r="AQ287" s="1" t="n">
        <v>11</v>
      </c>
      <c r="AR287" s="1" t="n">
        <f aca="false">DATEDIF(E287,"31/12/2018","y")</f>
        <v>18</v>
      </c>
      <c r="AS287" s="1" t="n">
        <f aca="false">(AI287*6+AJ287*9+IF(AA287="Bien",30,IF(AA287="Abien",20,0))+IF(AR287&lt;20,10,0))*IF(Z287=1,1,IF(AC287=2,0.95,IF(AC287=3,0.9,0.85)))</f>
        <v>189</v>
      </c>
      <c r="AT287" s="1" t="n">
        <f aca="false">RANK(AS287,AS$2:AS$437,0)</f>
        <v>122</v>
      </c>
      <c r="AU287" s="1" t="e">
        <f aca="false">IF(O287="Première Session",100+Q287,Q287)</f>
        <v>#VALUE!</v>
      </c>
    </row>
    <row r="288" customFormat="false" ht="12.8" hidden="false" customHeight="false" outlineLevel="0" collapsed="false">
      <c r="A288" s="1" t="s">
        <v>2623</v>
      </c>
      <c r="B288" s="1" t="s">
        <v>2624</v>
      </c>
      <c r="C288" s="1" t="s">
        <v>2507</v>
      </c>
      <c r="D288" s="1" t="s">
        <v>275</v>
      </c>
      <c r="E288" s="2" t="n">
        <v>35779</v>
      </c>
      <c r="F288" s="1" t="s">
        <v>607</v>
      </c>
      <c r="G288" s="1" t="s">
        <v>81</v>
      </c>
      <c r="H288" s="1" t="s">
        <v>53</v>
      </c>
      <c r="I288" s="1" t="s">
        <v>54</v>
      </c>
      <c r="J288" s="1" t="s">
        <v>55</v>
      </c>
      <c r="K288" s="1" t="s">
        <v>2625</v>
      </c>
      <c r="L288" s="1" t="s">
        <v>2626</v>
      </c>
      <c r="M288" s="1" t="n">
        <v>774475786</v>
      </c>
      <c r="N288" s="1" t="n">
        <v>45</v>
      </c>
      <c r="O288" s="1" t="s">
        <v>58</v>
      </c>
      <c r="P288" s="1" t="s">
        <v>59</v>
      </c>
      <c r="Q288" s="1" t="s">
        <v>2627</v>
      </c>
      <c r="R288" s="1" t="s">
        <v>123</v>
      </c>
      <c r="S288" s="1" t="n">
        <v>2018</v>
      </c>
      <c r="T288" s="1" t="s">
        <v>62</v>
      </c>
      <c r="U288" s="1" t="s">
        <v>2628</v>
      </c>
      <c r="V288" s="1" t="s">
        <v>64</v>
      </c>
      <c r="W288" s="1" t="s">
        <v>86</v>
      </c>
      <c r="X288" s="1" t="s">
        <v>87</v>
      </c>
      <c r="Y288" s="1" t="s">
        <v>1729</v>
      </c>
      <c r="Z288" s="1" t="n">
        <v>2</v>
      </c>
      <c r="AA288" s="1" t="s">
        <v>89</v>
      </c>
      <c r="AB288" s="1" t="s">
        <v>68</v>
      </c>
      <c r="AC288" s="1" t="n">
        <v>1</v>
      </c>
      <c r="AD288" s="1" t="n">
        <v>1997</v>
      </c>
      <c r="AE288" s="1" t="s">
        <v>1885</v>
      </c>
      <c r="AF288" s="1" t="s">
        <v>331</v>
      </c>
      <c r="AG288" s="1" t="s">
        <v>1258</v>
      </c>
      <c r="AH288" s="1" t="s">
        <v>1048</v>
      </c>
      <c r="AI288" s="1" t="n">
        <v>17</v>
      </c>
      <c r="AJ288" s="1" t="n">
        <v>16</v>
      </c>
      <c r="AK288" s="1" t="n">
        <v>10</v>
      </c>
      <c r="AL288" s="1" t="n">
        <v>9</v>
      </c>
      <c r="AM288" s="1" t="n">
        <v>6</v>
      </c>
      <c r="AN288" s="1" t="n">
        <v>312</v>
      </c>
      <c r="AO288" s="1" t="n">
        <v>12</v>
      </c>
      <c r="AP288" s="1" t="n">
        <v>12</v>
      </c>
      <c r="AQ288" s="1" t="s">
        <v>332</v>
      </c>
      <c r="AR288" s="1" t="n">
        <f aca="false">DATEDIF(E288,"31/12/2018","y")</f>
        <v>21</v>
      </c>
      <c r="AS288" s="1" t="n">
        <f aca="false">(AI288*6+AJ288*9+IF(AA288="Bien",30,IF(AA288="Abien",20,0))+IF(AR288&lt;20,10,0))*IF(Z288=1,1,IF(AC288=2,0.95,IF(AC288=3,0.9,0.85)))</f>
        <v>226.1</v>
      </c>
      <c r="AT288" s="1" t="n">
        <f aca="false">RANK(AS288,AS$2:AS$437,0)</f>
        <v>36</v>
      </c>
      <c r="AU288" s="1" t="str">
        <f aca="false">IF(O288="Première Session",100+Q288,Q288)</f>
        <v>09.24</v>
      </c>
    </row>
    <row r="289" customFormat="false" ht="12.8" hidden="false" customHeight="false" outlineLevel="0" collapsed="false">
      <c r="A289" s="1" t="s">
        <v>2629</v>
      </c>
      <c r="B289" s="1" t="s">
        <v>2630</v>
      </c>
      <c r="C289" s="1" t="s">
        <v>2507</v>
      </c>
      <c r="D289" s="1" t="s">
        <v>275</v>
      </c>
      <c r="E289" s="2" t="n">
        <v>36143</v>
      </c>
      <c r="F289" s="1" t="s">
        <v>548</v>
      </c>
      <c r="G289" s="1" t="s">
        <v>81</v>
      </c>
      <c r="H289" s="1" t="s">
        <v>53</v>
      </c>
      <c r="I289" s="1" t="s">
        <v>54</v>
      </c>
      <c r="J289" s="1" t="s">
        <v>55</v>
      </c>
      <c r="K289" s="1" t="s">
        <v>2631</v>
      </c>
      <c r="L289" s="1" t="s">
        <v>2632</v>
      </c>
      <c r="M289" s="1" t="n">
        <v>776712451</v>
      </c>
      <c r="N289" s="1" t="n">
        <v>60</v>
      </c>
      <c r="O289" s="1" t="s">
        <v>200</v>
      </c>
      <c r="P289" s="1" t="s">
        <v>102</v>
      </c>
      <c r="Q289" s="1" t="s">
        <v>1414</v>
      </c>
      <c r="R289" s="1" t="s">
        <v>104</v>
      </c>
      <c r="S289" s="1" t="n">
        <v>2018</v>
      </c>
      <c r="T289" s="1" t="s">
        <v>294</v>
      </c>
      <c r="U289" s="1" t="s">
        <v>1033</v>
      </c>
      <c r="V289" s="1" t="s">
        <v>64</v>
      </c>
      <c r="W289" s="1" t="s">
        <v>65</v>
      </c>
      <c r="X289" s="1" t="s">
        <v>621</v>
      </c>
      <c r="Y289" s="1" t="s">
        <v>553</v>
      </c>
      <c r="Z289" s="1" t="n">
        <v>1</v>
      </c>
      <c r="AA289" s="1" t="s">
        <v>1489</v>
      </c>
      <c r="AB289" s="1" t="s">
        <v>68</v>
      </c>
      <c r="AC289" s="1" t="n">
        <v>1</v>
      </c>
      <c r="AD289" s="1" t="n">
        <v>1998</v>
      </c>
      <c r="AE289" s="1" t="s">
        <v>2633</v>
      </c>
      <c r="AF289" s="1" t="s">
        <v>2634</v>
      </c>
      <c r="AG289" s="1" t="s">
        <v>2635</v>
      </c>
      <c r="AH289" s="1" t="s">
        <v>1101</v>
      </c>
      <c r="AI289" s="1" t="n">
        <v>13</v>
      </c>
      <c r="AJ289" s="1" t="n">
        <v>16</v>
      </c>
      <c r="AK289" s="1" t="n">
        <v>17</v>
      </c>
      <c r="AL289" s="1" t="n">
        <v>9</v>
      </c>
      <c r="AM289" s="1" t="n">
        <v>13</v>
      </c>
      <c r="AN289" s="1" t="n">
        <v>378</v>
      </c>
      <c r="AO289" s="1" t="n">
        <v>14</v>
      </c>
      <c r="AP289" s="1" t="n">
        <v>14</v>
      </c>
      <c r="AQ289" s="1" t="s">
        <v>297</v>
      </c>
      <c r="AR289" s="1" t="n">
        <f aca="false">DATEDIF(E289,"31/12/2018","y")</f>
        <v>20</v>
      </c>
      <c r="AS289" s="1" t="n">
        <f aca="false">(AI289*6+AJ289*9+IF(AA289="Bien",30,IF(AA289="Abien",20,0))+IF(AR289&lt;20,10,0))*IF(Z289=1,1,IF(AC289=2,0.95,IF(AC289=3,0.9,0.85)))</f>
        <v>252</v>
      </c>
      <c r="AT289" s="1" t="n">
        <f aca="false">RANK(AS289,AS$2:AS$437,0)</f>
        <v>18</v>
      </c>
      <c r="AU289" s="1" t="e">
        <f aca="false">IF(O289="Première Session",100+Q289,Q289)</f>
        <v>#VALUE!</v>
      </c>
    </row>
    <row r="290" customFormat="false" ht="12.8" hidden="false" customHeight="false" outlineLevel="0" collapsed="false">
      <c r="A290" s="1" t="s">
        <v>2636</v>
      </c>
      <c r="B290" s="1" t="s">
        <v>2637</v>
      </c>
      <c r="C290" s="1" t="s">
        <v>2507</v>
      </c>
      <c r="D290" s="1" t="s">
        <v>2638</v>
      </c>
      <c r="E290" s="2" t="n">
        <v>36185</v>
      </c>
      <c r="F290" s="1" t="s">
        <v>2639</v>
      </c>
      <c r="G290" s="1" t="s">
        <v>81</v>
      </c>
      <c r="H290" s="1" t="s">
        <v>53</v>
      </c>
      <c r="I290" s="1" t="s">
        <v>54</v>
      </c>
      <c r="J290" s="1" t="s">
        <v>182</v>
      </c>
      <c r="K290" s="1" t="s">
        <v>2640</v>
      </c>
      <c r="L290" s="1" t="s">
        <v>2641</v>
      </c>
      <c r="M290" s="1" t="n">
        <v>784021587</v>
      </c>
      <c r="N290" s="1" t="n">
        <v>44</v>
      </c>
      <c r="O290" s="1" t="s">
        <v>58</v>
      </c>
      <c r="P290" s="1" t="s">
        <v>59</v>
      </c>
      <c r="Q290" s="1" t="s">
        <v>1569</v>
      </c>
      <c r="R290" s="1" t="s">
        <v>123</v>
      </c>
      <c r="S290" s="1" t="n">
        <v>2018</v>
      </c>
      <c r="T290" s="1" t="s">
        <v>62</v>
      </c>
      <c r="U290" s="1" t="s">
        <v>598</v>
      </c>
      <c r="V290" s="1" t="s">
        <v>64</v>
      </c>
      <c r="W290" s="1" t="s">
        <v>125</v>
      </c>
      <c r="X290" s="1" t="s">
        <v>187</v>
      </c>
      <c r="Y290" s="1" t="s">
        <v>982</v>
      </c>
      <c r="Z290" s="1" t="n">
        <v>2</v>
      </c>
      <c r="AA290" s="1" t="s">
        <v>67</v>
      </c>
      <c r="AB290" s="1" t="s">
        <v>68</v>
      </c>
      <c r="AC290" s="1" t="n">
        <v>1</v>
      </c>
      <c r="AD290" s="1" t="n">
        <v>2008</v>
      </c>
      <c r="AE290" s="1" t="s">
        <v>312</v>
      </c>
      <c r="AF290" s="1" t="s">
        <v>1310</v>
      </c>
      <c r="AG290" s="1" t="s">
        <v>191</v>
      </c>
      <c r="AH290" s="1" t="s">
        <v>819</v>
      </c>
      <c r="AI290" s="1" t="n">
        <v>13</v>
      </c>
      <c r="AJ290" s="1" t="n">
        <v>15</v>
      </c>
      <c r="AK290" s="1" t="n">
        <v>8</v>
      </c>
      <c r="AL290" s="1" t="n">
        <v>8</v>
      </c>
      <c r="AM290" s="1" t="n">
        <v>7</v>
      </c>
      <c r="AN290" s="1" t="n">
        <v>268</v>
      </c>
      <c r="AO290" s="1" t="s">
        <v>139</v>
      </c>
      <c r="AP290" s="1" t="s">
        <v>139</v>
      </c>
      <c r="AQ290" s="1" t="s">
        <v>671</v>
      </c>
      <c r="AR290" s="1" t="n">
        <f aca="false">DATEDIF(E290,"31/12/2018","y")</f>
        <v>19</v>
      </c>
      <c r="AS290" s="1" t="n">
        <f aca="false">(AI290*6+AJ290*9+IF(AA290="Bien",30,IF(AA290="Abien",20,0))+IF(AR290&lt;20,10,0))*IF(Z290=1,1,IF(AC290=2,0.95,IF(AC290=3,0.9,0.85)))</f>
        <v>189.55</v>
      </c>
      <c r="AT290" s="1" t="n">
        <f aca="false">RANK(AS290,AS$2:AS$437,0)</f>
        <v>121</v>
      </c>
      <c r="AU290" s="1" t="str">
        <f aca="false">IF(O290="Première Session",100+Q290,Q290)</f>
        <v>10.32</v>
      </c>
    </row>
    <row r="291" customFormat="false" ht="12.8" hidden="false" customHeight="false" outlineLevel="0" collapsed="false">
      <c r="A291" s="1" t="s">
        <v>2642</v>
      </c>
      <c r="B291" s="1" t="s">
        <v>2643</v>
      </c>
      <c r="C291" s="1" t="s">
        <v>2507</v>
      </c>
      <c r="D291" s="1" t="s">
        <v>2644</v>
      </c>
      <c r="E291" s="2" t="n">
        <v>35676</v>
      </c>
      <c r="F291" s="1" t="s">
        <v>2645</v>
      </c>
      <c r="G291" s="1" t="s">
        <v>81</v>
      </c>
      <c r="H291" s="1" t="s">
        <v>53</v>
      </c>
      <c r="I291" s="1" t="s">
        <v>54</v>
      </c>
      <c r="J291" s="1" t="s">
        <v>337</v>
      </c>
      <c r="K291" s="1" t="s">
        <v>2646</v>
      </c>
      <c r="L291" s="1" t="s">
        <v>2647</v>
      </c>
      <c r="M291" s="1" t="n">
        <v>768395167</v>
      </c>
      <c r="N291" s="1" t="n">
        <v>60</v>
      </c>
      <c r="O291" s="1" t="s">
        <v>58</v>
      </c>
      <c r="P291" s="1" t="s">
        <v>382</v>
      </c>
      <c r="Q291" s="1" t="s">
        <v>2648</v>
      </c>
      <c r="R291" s="1" t="s">
        <v>104</v>
      </c>
      <c r="S291" s="1" t="n">
        <v>2018</v>
      </c>
      <c r="T291" s="1" t="s">
        <v>62</v>
      </c>
      <c r="U291" s="1" t="s">
        <v>970</v>
      </c>
      <c r="V291" s="1" t="s">
        <v>64</v>
      </c>
      <c r="W291" s="1" t="s">
        <v>342</v>
      </c>
      <c r="X291" s="1" t="s">
        <v>971</v>
      </c>
      <c r="Y291" s="1" t="s">
        <v>970</v>
      </c>
      <c r="Z291" s="1" t="n">
        <v>1</v>
      </c>
      <c r="AA291" s="1" t="s">
        <v>67</v>
      </c>
      <c r="AB291" s="1" t="s">
        <v>68</v>
      </c>
      <c r="AC291" s="1" t="n">
        <v>1</v>
      </c>
      <c r="AD291" s="1" t="n">
        <v>1997</v>
      </c>
      <c r="AE291" s="1" t="s">
        <v>829</v>
      </c>
      <c r="AF291" s="1" t="s">
        <v>176</v>
      </c>
      <c r="AG291" s="1" t="s">
        <v>113</v>
      </c>
      <c r="AH291" s="1" t="s">
        <v>588</v>
      </c>
      <c r="AI291" s="1" t="n">
        <v>12</v>
      </c>
      <c r="AJ291" s="1" t="n">
        <v>14</v>
      </c>
      <c r="AK291" s="1" t="n">
        <v>10</v>
      </c>
      <c r="AL291" s="1" t="n">
        <v>8</v>
      </c>
      <c r="AM291" s="1" t="n">
        <v>8</v>
      </c>
      <c r="AN291" s="1" t="n">
        <v>284</v>
      </c>
      <c r="AO291" s="1" t="s">
        <v>74</v>
      </c>
      <c r="AP291" s="1" t="s">
        <v>74</v>
      </c>
      <c r="AQ291" s="1" t="n">
        <v>12</v>
      </c>
      <c r="AR291" s="1" t="n">
        <f aca="false">DATEDIF(E291,"31/12/2018","y")</f>
        <v>21</v>
      </c>
      <c r="AS291" s="1" t="n">
        <f aca="false">(AI291*6+AJ291*9+IF(AA291="Bien",30,IF(AA291="Abien",20,0))+IF(AR291&lt;20,10,0))*IF(Z291=1,1,IF(AC291=2,0.95,IF(AC291=3,0.9,0.85)))</f>
        <v>198</v>
      </c>
      <c r="AT291" s="1" t="n">
        <f aca="false">RANK(AS291,AS$2:AS$437,0)</f>
        <v>96</v>
      </c>
      <c r="AU291" s="1" t="str">
        <f aca="false">IF(O291="Première Session",100+Q291,Q291)</f>
        <v>12.20</v>
      </c>
    </row>
    <row r="292" customFormat="false" ht="12.8" hidden="false" customHeight="false" outlineLevel="0" collapsed="false">
      <c r="A292" s="1" t="s">
        <v>2649</v>
      </c>
      <c r="B292" s="1" t="s">
        <v>2650</v>
      </c>
      <c r="C292" s="1" t="s">
        <v>2507</v>
      </c>
      <c r="D292" s="1" t="s">
        <v>2651</v>
      </c>
      <c r="E292" s="2" t="n">
        <v>35796</v>
      </c>
      <c r="F292" s="1" t="s">
        <v>621</v>
      </c>
      <c r="G292" s="1" t="s">
        <v>81</v>
      </c>
      <c r="H292" s="1" t="s">
        <v>53</v>
      </c>
      <c r="I292" s="1" t="s">
        <v>54</v>
      </c>
      <c r="J292" s="1" t="s">
        <v>55</v>
      </c>
      <c r="K292" s="1" t="s">
        <v>2652</v>
      </c>
      <c r="L292" s="1" t="s">
        <v>2653</v>
      </c>
      <c r="M292" s="1" t="n">
        <v>781501135</v>
      </c>
      <c r="N292" s="1" t="n">
        <v>60</v>
      </c>
      <c r="O292" s="1" t="s">
        <v>200</v>
      </c>
      <c r="P292" s="1" t="s">
        <v>1489</v>
      </c>
      <c r="Q292" s="1" t="s">
        <v>2083</v>
      </c>
      <c r="R292" s="1" t="s">
        <v>104</v>
      </c>
      <c r="S292" s="1" t="n">
        <v>2018</v>
      </c>
      <c r="T292" s="1" t="s">
        <v>294</v>
      </c>
      <c r="U292" s="1" t="s">
        <v>63</v>
      </c>
      <c r="V292" s="1" t="s">
        <v>64</v>
      </c>
      <c r="W292" s="1" t="s">
        <v>65</v>
      </c>
      <c r="X292" s="1" t="s">
        <v>66</v>
      </c>
      <c r="Y292" s="1" t="s">
        <v>63</v>
      </c>
      <c r="Z292" s="1" t="n">
        <v>1</v>
      </c>
      <c r="AA292" s="1" t="s">
        <v>67</v>
      </c>
      <c r="AB292" s="1" t="s">
        <v>68</v>
      </c>
      <c r="AC292" s="1" t="n">
        <v>2</v>
      </c>
      <c r="AD292" s="1" t="n">
        <v>2011</v>
      </c>
      <c r="AE292" s="1" t="s">
        <v>2654</v>
      </c>
      <c r="AF292" s="1" t="s">
        <v>1259</v>
      </c>
      <c r="AG292" s="1" t="s">
        <v>230</v>
      </c>
      <c r="AH292" s="1" t="s">
        <v>974</v>
      </c>
      <c r="AI292" s="1" t="n">
        <v>10</v>
      </c>
      <c r="AJ292" s="1" t="n">
        <v>9</v>
      </c>
      <c r="AK292" s="1" t="n">
        <v>6</v>
      </c>
      <c r="AL292" s="1" t="n">
        <v>6</v>
      </c>
      <c r="AM292" s="1" t="n">
        <v>8</v>
      </c>
      <c r="AN292" s="1" t="n">
        <v>246</v>
      </c>
      <c r="AO292" s="1" t="s">
        <v>2655</v>
      </c>
      <c r="AP292" s="1" t="s">
        <v>999</v>
      </c>
      <c r="AQ292" s="1" t="s">
        <v>297</v>
      </c>
      <c r="AR292" s="1" t="n">
        <f aca="false">DATEDIF(E292,"31/12/2018","y")</f>
        <v>20</v>
      </c>
      <c r="AS292" s="1" t="n">
        <f aca="false">(AI292*6+AJ292*9+IF(AA292="Bien",30,IF(AA292="Abien",20,0))+IF(AR292&lt;20,10,0))*IF(Z292=1,1,IF(AC292=2,0.95,IF(AC292=3,0.9,0.85)))</f>
        <v>141</v>
      </c>
      <c r="AT292" s="1" t="n">
        <f aca="false">RANK(AS292,AS$2:AS$437,0)</f>
        <v>332</v>
      </c>
      <c r="AU292" s="1" t="e">
        <f aca="false">IF(O292="Première Session",100+Q292,Q292)</f>
        <v>#VALUE!</v>
      </c>
    </row>
    <row r="293" customFormat="false" ht="12.8" hidden="false" customHeight="false" outlineLevel="0" collapsed="false">
      <c r="A293" s="1" t="s">
        <v>2656</v>
      </c>
      <c r="B293" s="1" t="s">
        <v>2657</v>
      </c>
      <c r="C293" s="1" t="s">
        <v>2507</v>
      </c>
      <c r="D293" s="1" t="s">
        <v>985</v>
      </c>
      <c r="E293" s="2" t="n">
        <v>35733</v>
      </c>
      <c r="F293" s="1" t="s">
        <v>2658</v>
      </c>
      <c r="G293" s="1" t="s">
        <v>81</v>
      </c>
      <c r="H293" s="1" t="s">
        <v>53</v>
      </c>
      <c r="I293" s="1" t="s">
        <v>54</v>
      </c>
      <c r="J293" s="1" t="s">
        <v>595</v>
      </c>
      <c r="K293" s="1" t="s">
        <v>2659</v>
      </c>
      <c r="L293" s="1" t="s">
        <v>2660</v>
      </c>
      <c r="M293" s="1" t="n">
        <v>762511025</v>
      </c>
      <c r="N293" s="1" t="n">
        <v>60</v>
      </c>
      <c r="O293" s="1" t="s">
        <v>200</v>
      </c>
      <c r="P293" s="1" t="s">
        <v>382</v>
      </c>
      <c r="Q293" s="1" t="s">
        <v>804</v>
      </c>
      <c r="R293" s="1" t="s">
        <v>104</v>
      </c>
      <c r="S293" s="1" t="n">
        <v>2018</v>
      </c>
      <c r="T293" s="1" t="s">
        <v>294</v>
      </c>
      <c r="U293" s="1" t="s">
        <v>1852</v>
      </c>
      <c r="V293" s="1" t="s">
        <v>64</v>
      </c>
      <c r="W293" s="1" t="s">
        <v>172</v>
      </c>
      <c r="X293" s="1" t="s">
        <v>1853</v>
      </c>
      <c r="Y293" s="1" t="s">
        <v>1852</v>
      </c>
      <c r="Z293" s="1" t="n">
        <v>1</v>
      </c>
      <c r="AA293" s="1" t="s">
        <v>67</v>
      </c>
      <c r="AB293" s="1" t="s">
        <v>68</v>
      </c>
      <c r="AC293" s="1" t="n">
        <v>1</v>
      </c>
      <c r="AD293" s="1" t="n">
        <v>2015</v>
      </c>
      <c r="AE293" s="1" t="s">
        <v>838</v>
      </c>
      <c r="AF293" s="1" t="s">
        <v>1248</v>
      </c>
      <c r="AG293" s="1" t="s">
        <v>2661</v>
      </c>
      <c r="AH293" s="1" t="s">
        <v>991</v>
      </c>
      <c r="AI293" s="1" t="n">
        <v>13</v>
      </c>
      <c r="AJ293" s="1" t="n">
        <v>12</v>
      </c>
      <c r="AK293" s="1" t="n">
        <v>12</v>
      </c>
      <c r="AL293" s="1" t="n">
        <v>5</v>
      </c>
      <c r="AM293" s="1" t="n">
        <v>11</v>
      </c>
      <c r="AN293" s="1" t="n">
        <v>299</v>
      </c>
      <c r="AO293" s="1" t="s">
        <v>2044</v>
      </c>
      <c r="AP293" s="1" t="s">
        <v>2044</v>
      </c>
      <c r="AQ293" s="1" t="s">
        <v>363</v>
      </c>
      <c r="AR293" s="1" t="n">
        <f aca="false">DATEDIF(E293,"31/12/2018","y")</f>
        <v>21</v>
      </c>
      <c r="AS293" s="1" t="n">
        <f aca="false">(AI293*6+AJ293*9+IF(AA293="Bien",30,IF(AA293="Abien",20,0))+IF(AR293&lt;20,10,0))*IF(Z293=1,1,IF(AC293=2,0.95,IF(AC293=3,0.9,0.85)))</f>
        <v>186</v>
      </c>
      <c r="AT293" s="1" t="n">
        <f aca="false">RANK(AS293,AS$2:AS$437,0)</f>
        <v>136</v>
      </c>
      <c r="AU293" s="1" t="e">
        <f aca="false">IF(O293="Première Session",100+Q293,Q293)</f>
        <v>#VALUE!</v>
      </c>
    </row>
    <row r="294" customFormat="false" ht="12.8" hidden="false" customHeight="false" outlineLevel="0" collapsed="false">
      <c r="A294" s="1" t="s">
        <v>2662</v>
      </c>
      <c r="B294" s="1" t="s">
        <v>2663</v>
      </c>
      <c r="C294" s="1" t="s">
        <v>2507</v>
      </c>
      <c r="D294" s="1" t="s">
        <v>985</v>
      </c>
      <c r="E294" s="2" t="n">
        <v>36269</v>
      </c>
      <c r="F294" s="1" t="s">
        <v>1484</v>
      </c>
      <c r="G294" s="1" t="s">
        <v>81</v>
      </c>
      <c r="H294" s="1" t="s">
        <v>53</v>
      </c>
      <c r="I294" s="1" t="s">
        <v>54</v>
      </c>
      <c r="J294" s="1" t="s">
        <v>249</v>
      </c>
      <c r="K294" s="1" t="s">
        <v>2664</v>
      </c>
      <c r="L294" s="1" t="s">
        <v>2665</v>
      </c>
      <c r="M294" s="1" t="n">
        <v>778019690</v>
      </c>
      <c r="N294" s="1" t="n">
        <v>60</v>
      </c>
      <c r="O294" s="1" t="s">
        <v>200</v>
      </c>
      <c r="P294" s="1" t="s">
        <v>382</v>
      </c>
      <c r="Q294" s="1" t="s">
        <v>2666</v>
      </c>
      <c r="R294" s="1" t="s">
        <v>104</v>
      </c>
      <c r="S294" s="1" t="n">
        <v>2018</v>
      </c>
      <c r="T294" s="1" t="s">
        <v>294</v>
      </c>
      <c r="U294" s="1" t="s">
        <v>2667</v>
      </c>
      <c r="V294" s="1" t="s">
        <v>64</v>
      </c>
      <c r="W294" s="1" t="s">
        <v>254</v>
      </c>
      <c r="X294" s="1" t="s">
        <v>268</v>
      </c>
      <c r="Y294" s="1" t="s">
        <v>269</v>
      </c>
      <c r="Z294" s="1" t="n">
        <v>1</v>
      </c>
      <c r="AA294" s="1" t="s">
        <v>67</v>
      </c>
      <c r="AB294" s="1" t="s">
        <v>68</v>
      </c>
      <c r="AC294" s="1" t="n">
        <v>1</v>
      </c>
      <c r="AD294" s="1" t="n">
        <v>1999</v>
      </c>
      <c r="AE294" s="1" t="s">
        <v>2668</v>
      </c>
      <c r="AF294" s="1" t="s">
        <v>2083</v>
      </c>
      <c r="AG294" s="1" t="s">
        <v>1963</v>
      </c>
      <c r="AH294" s="1" t="s">
        <v>109</v>
      </c>
      <c r="AI294" s="1" t="n">
        <v>10</v>
      </c>
      <c r="AJ294" s="1" t="n">
        <v>12</v>
      </c>
      <c r="AK294" s="1" t="n">
        <v>8</v>
      </c>
      <c r="AL294" s="1" t="n">
        <v>10</v>
      </c>
      <c r="AM294" s="1" t="n">
        <v>5</v>
      </c>
      <c r="AN294" s="1" t="n">
        <v>271</v>
      </c>
      <c r="AO294" s="1" t="s">
        <v>793</v>
      </c>
      <c r="AP294" s="1" t="s">
        <v>793</v>
      </c>
      <c r="AQ294" s="1" t="n">
        <v>11</v>
      </c>
      <c r="AR294" s="1" t="n">
        <f aca="false">DATEDIF(E294,"31/12/2018","y")</f>
        <v>19</v>
      </c>
      <c r="AS294" s="1" t="n">
        <f aca="false">(AI294*6+AJ294*9+IF(AA294="Bien",30,IF(AA294="Abien",20,0))+IF(AR294&lt;20,10,0))*IF(Z294=1,1,IF(AC294=2,0.95,IF(AC294=3,0.9,0.85)))</f>
        <v>178</v>
      </c>
      <c r="AT294" s="1" t="n">
        <f aca="false">RANK(AS294,AS$2:AS$437,0)</f>
        <v>160</v>
      </c>
      <c r="AU294" s="1" t="e">
        <f aca="false">IF(O294="Première Session",100+Q294,Q294)</f>
        <v>#VALUE!</v>
      </c>
    </row>
    <row r="295" customFormat="false" ht="12.8" hidden="false" customHeight="false" outlineLevel="0" collapsed="false">
      <c r="A295" s="1" t="s">
        <v>2669</v>
      </c>
      <c r="B295" s="1" t="s">
        <v>2670</v>
      </c>
      <c r="C295" s="1" t="s">
        <v>2507</v>
      </c>
      <c r="D295" s="1" t="s">
        <v>765</v>
      </c>
      <c r="E295" s="2" t="n">
        <v>36153</v>
      </c>
      <c r="F295" s="1" t="s">
        <v>2671</v>
      </c>
      <c r="G295" s="1" t="s">
        <v>81</v>
      </c>
      <c r="H295" s="1" t="s">
        <v>53</v>
      </c>
      <c r="I295" s="1" t="s">
        <v>54</v>
      </c>
      <c r="J295" s="1" t="s">
        <v>119</v>
      </c>
      <c r="K295" s="1" t="s">
        <v>2672</v>
      </c>
      <c r="L295" s="1" t="s">
        <v>2673</v>
      </c>
      <c r="M295" s="1" t="n">
        <v>781245877</v>
      </c>
      <c r="N295" s="1" t="n">
        <v>60</v>
      </c>
      <c r="O295" s="1" t="s">
        <v>200</v>
      </c>
      <c r="P295" s="1" t="s">
        <v>382</v>
      </c>
      <c r="Q295" s="1" t="s">
        <v>2674</v>
      </c>
      <c r="R295" s="1" t="s">
        <v>104</v>
      </c>
      <c r="S295" s="1" t="n">
        <v>2018</v>
      </c>
      <c r="T295" s="1" t="s">
        <v>294</v>
      </c>
      <c r="U295" s="1" t="s">
        <v>85</v>
      </c>
      <c r="V295" s="1" t="s">
        <v>64</v>
      </c>
      <c r="W295" s="1" t="s">
        <v>86</v>
      </c>
      <c r="X295" s="1" t="s">
        <v>87</v>
      </c>
      <c r="Y295" s="1" t="s">
        <v>1056</v>
      </c>
      <c r="Z295" s="1" t="n">
        <v>1</v>
      </c>
      <c r="AA295" s="1" t="s">
        <v>89</v>
      </c>
      <c r="AB295" s="1" t="s">
        <v>68</v>
      </c>
      <c r="AC295" s="1" t="n">
        <v>1</v>
      </c>
      <c r="AD295" s="1" t="n">
        <v>2011</v>
      </c>
      <c r="AE295" s="1" t="s">
        <v>2082</v>
      </c>
      <c r="AF295" s="1" t="s">
        <v>659</v>
      </c>
      <c r="AG295" s="1" t="s">
        <v>1329</v>
      </c>
      <c r="AH295" s="1" t="s">
        <v>1329</v>
      </c>
      <c r="AI295" s="1" t="n">
        <v>10</v>
      </c>
      <c r="AJ295" s="1" t="n">
        <v>15</v>
      </c>
      <c r="AK295" s="1" t="n">
        <v>12</v>
      </c>
      <c r="AL295" s="1" t="n">
        <v>7</v>
      </c>
      <c r="AM295" s="1" t="n">
        <v>14</v>
      </c>
      <c r="AN295" s="1" t="n">
        <v>324</v>
      </c>
      <c r="AO295" s="1" t="n">
        <v>12</v>
      </c>
      <c r="AP295" s="1" t="n">
        <v>12</v>
      </c>
      <c r="AQ295" s="1" t="s">
        <v>363</v>
      </c>
      <c r="AR295" s="1" t="n">
        <f aca="false">DATEDIF(E295,"31/12/2018","y")</f>
        <v>20</v>
      </c>
      <c r="AS295" s="1" t="n">
        <f aca="false">(AI295*6+AJ295*9+IF(AA295="Bien",30,IF(AA295="Abien",20,0))+IF(AR295&lt;20,10,0))*IF(Z295=1,1,IF(AC295=2,0.95,IF(AC295=3,0.9,0.85)))</f>
        <v>215</v>
      </c>
      <c r="AT295" s="1" t="n">
        <f aca="false">RANK(AS295,AS$2:AS$437,0)</f>
        <v>59</v>
      </c>
      <c r="AU295" s="1" t="e">
        <f aca="false">IF(O295="Première Session",100+Q295,Q295)</f>
        <v>#VALUE!</v>
      </c>
    </row>
    <row r="296" customFormat="false" ht="12.8" hidden="false" customHeight="false" outlineLevel="0" collapsed="false">
      <c r="A296" s="1" t="s">
        <v>2675</v>
      </c>
      <c r="B296" s="1" t="s">
        <v>2676</v>
      </c>
      <c r="C296" s="1" t="s">
        <v>2507</v>
      </c>
      <c r="D296" s="1" t="s">
        <v>2677</v>
      </c>
      <c r="E296" s="2" t="n">
        <v>36537</v>
      </c>
      <c r="F296" s="1" t="s">
        <v>682</v>
      </c>
      <c r="G296" s="1" t="s">
        <v>81</v>
      </c>
      <c r="H296" s="1" t="s">
        <v>53</v>
      </c>
      <c r="I296" s="1" t="s">
        <v>54</v>
      </c>
      <c r="J296" s="1" t="s">
        <v>337</v>
      </c>
      <c r="K296" s="1" t="s">
        <v>2678</v>
      </c>
      <c r="L296" s="1" t="s">
        <v>2679</v>
      </c>
      <c r="M296" s="1" t="n">
        <v>784245349</v>
      </c>
      <c r="N296" s="1" t="n">
        <v>60</v>
      </c>
      <c r="O296" s="1" t="s">
        <v>200</v>
      </c>
      <c r="P296" s="1" t="s">
        <v>1489</v>
      </c>
      <c r="Q296" s="1" t="s">
        <v>1048</v>
      </c>
      <c r="R296" s="1" t="s">
        <v>104</v>
      </c>
      <c r="S296" s="1" t="n">
        <v>2018</v>
      </c>
      <c r="T296" s="1" t="s">
        <v>294</v>
      </c>
      <c r="U296" s="1" t="s">
        <v>681</v>
      </c>
      <c r="V296" s="1" t="s">
        <v>64</v>
      </c>
      <c r="W296" s="1" t="s">
        <v>342</v>
      </c>
      <c r="X296" s="1" t="s">
        <v>682</v>
      </c>
      <c r="Y296" s="1" t="s">
        <v>681</v>
      </c>
      <c r="Z296" s="1" t="n">
        <v>1</v>
      </c>
      <c r="AA296" s="1" t="s">
        <v>67</v>
      </c>
      <c r="AB296" s="1" t="s">
        <v>68</v>
      </c>
      <c r="AC296" s="1" t="n">
        <v>1</v>
      </c>
      <c r="AD296" s="1" t="n">
        <v>2011</v>
      </c>
      <c r="AE296" s="1" t="s">
        <v>661</v>
      </c>
      <c r="AF296" s="1" t="s">
        <v>684</v>
      </c>
      <c r="AG296" s="1" t="s">
        <v>1260</v>
      </c>
      <c r="AH296" s="1" t="s">
        <v>114</v>
      </c>
      <c r="AI296" s="1" t="n">
        <v>10</v>
      </c>
      <c r="AJ296" s="1" t="n">
        <v>12</v>
      </c>
      <c r="AK296" s="1" t="n">
        <v>6</v>
      </c>
      <c r="AL296" s="1" t="n">
        <v>9</v>
      </c>
      <c r="AM296" s="1" t="n">
        <v>9</v>
      </c>
      <c r="AN296" s="1" t="n">
        <v>270</v>
      </c>
      <c r="AO296" s="1" t="n">
        <v>10</v>
      </c>
      <c r="AP296" s="1" t="n">
        <v>10</v>
      </c>
      <c r="AQ296" s="1" t="n">
        <v>11</v>
      </c>
      <c r="AR296" s="1" t="n">
        <f aca="false">DATEDIF(E296,"31/12/2018","y")</f>
        <v>18</v>
      </c>
      <c r="AS296" s="1" t="n">
        <f aca="false">(AI296*6+AJ296*9+IF(AA296="Bien",30,IF(AA296="Abien",20,0))+IF(AR296&lt;20,10,0))*IF(Z296=1,1,IF(AC296=2,0.95,IF(AC296=3,0.9,0.85)))</f>
        <v>178</v>
      </c>
      <c r="AT296" s="1" t="n">
        <f aca="false">RANK(AS296,AS$2:AS$437,0)</f>
        <v>160</v>
      </c>
      <c r="AU296" s="1" t="e">
        <f aca="false">IF(O296="Première Session",100+Q296,Q296)</f>
        <v>#VALUE!</v>
      </c>
    </row>
    <row r="297" customFormat="false" ht="12.8" hidden="false" customHeight="false" outlineLevel="0" collapsed="false">
      <c r="A297" s="1" t="s">
        <v>2680</v>
      </c>
      <c r="B297" s="1" t="s">
        <v>2681</v>
      </c>
      <c r="C297" s="1" t="s">
        <v>2507</v>
      </c>
      <c r="D297" s="1" t="s">
        <v>2682</v>
      </c>
      <c r="E297" s="2" t="n">
        <v>36380</v>
      </c>
      <c r="F297" s="1" t="s">
        <v>173</v>
      </c>
      <c r="G297" s="1" t="s">
        <v>52</v>
      </c>
      <c r="H297" s="1" t="s">
        <v>53</v>
      </c>
      <c r="I297" s="1" t="s">
        <v>54</v>
      </c>
      <c r="J297" s="1" t="s">
        <v>595</v>
      </c>
      <c r="K297" s="1" t="s">
        <v>2683</v>
      </c>
      <c r="L297" s="1" t="s">
        <v>2684</v>
      </c>
      <c r="M297" s="1" t="n">
        <v>776363260</v>
      </c>
      <c r="N297" s="1" t="n">
        <v>11</v>
      </c>
      <c r="O297" s="1" t="s">
        <v>58</v>
      </c>
      <c r="P297" s="1" t="s">
        <v>59</v>
      </c>
      <c r="Q297" s="1" t="s">
        <v>2685</v>
      </c>
      <c r="R297" s="1" t="s">
        <v>61</v>
      </c>
      <c r="S297" s="1" t="n">
        <v>2018</v>
      </c>
      <c r="T297" s="1" t="s">
        <v>62</v>
      </c>
      <c r="U297" s="1" t="s">
        <v>1285</v>
      </c>
      <c r="V297" s="1" t="s">
        <v>64</v>
      </c>
      <c r="W297" s="1" t="s">
        <v>65</v>
      </c>
      <c r="X297" s="1" t="s">
        <v>66</v>
      </c>
      <c r="Y297" s="1" t="s">
        <v>1743</v>
      </c>
      <c r="Z297" s="1" t="n">
        <v>1</v>
      </c>
      <c r="AA297" s="1" t="s">
        <v>67</v>
      </c>
      <c r="AB297" s="1" t="s">
        <v>68</v>
      </c>
      <c r="AC297" s="1" t="n">
        <v>2</v>
      </c>
      <c r="AD297" s="1" t="n">
        <v>1999</v>
      </c>
      <c r="AE297" s="1" t="s">
        <v>375</v>
      </c>
      <c r="AF297" s="1" t="s">
        <v>1223</v>
      </c>
      <c r="AG297" s="1" t="s">
        <v>1086</v>
      </c>
      <c r="AH297" s="1" t="s">
        <v>2494</v>
      </c>
      <c r="AI297" s="1" t="n">
        <v>6</v>
      </c>
      <c r="AJ297" s="1" t="n">
        <v>9</v>
      </c>
      <c r="AK297" s="1" t="n">
        <v>9</v>
      </c>
      <c r="AL297" s="1" t="n">
        <v>6</v>
      </c>
      <c r="AM297" s="1" t="n">
        <v>10</v>
      </c>
      <c r="AN297" s="1" t="n">
        <v>235</v>
      </c>
      <c r="AO297" s="1" t="s">
        <v>576</v>
      </c>
      <c r="AP297" s="1" t="s">
        <v>349</v>
      </c>
      <c r="AQ297" s="1" t="s">
        <v>2091</v>
      </c>
      <c r="AR297" s="1" t="n">
        <f aca="false">DATEDIF(E297,"31/12/2018","y")</f>
        <v>19</v>
      </c>
      <c r="AS297" s="1" t="n">
        <f aca="false">(AI297*6+AJ297*9+IF(AA297="Bien",30,IF(AA297="Abien",20,0))+IF(AR297&lt;20,10,0))*IF(Z297=1,1,IF(AC297=2,0.95,IF(AC297=3,0.9,0.85)))</f>
        <v>127</v>
      </c>
      <c r="AT297" s="1" t="n">
        <f aca="false">RANK(AS297,AS$2:AS$437,0)</f>
        <v>395</v>
      </c>
      <c r="AU297" s="1" t="str">
        <f aca="false">IF(O297="Première Session",100+Q297,Q297)</f>
        <v>04.89</v>
      </c>
    </row>
    <row r="298" customFormat="false" ht="12.8" hidden="false" customHeight="false" outlineLevel="0" collapsed="false">
      <c r="A298" s="1" t="s">
        <v>2686</v>
      </c>
      <c r="B298" s="1" t="s">
        <v>2687</v>
      </c>
      <c r="C298" s="1" t="s">
        <v>2507</v>
      </c>
      <c r="D298" s="1" t="s">
        <v>2415</v>
      </c>
      <c r="E298" s="2" t="n">
        <v>36198</v>
      </c>
      <c r="F298" s="1" t="s">
        <v>2688</v>
      </c>
      <c r="G298" s="1" t="s">
        <v>81</v>
      </c>
      <c r="H298" s="1" t="s">
        <v>53</v>
      </c>
      <c r="I298" s="1" t="s">
        <v>54</v>
      </c>
      <c r="J298" s="1" t="s">
        <v>119</v>
      </c>
      <c r="K298" s="1" t="s">
        <v>2689</v>
      </c>
      <c r="L298" s="1" t="s">
        <v>2690</v>
      </c>
      <c r="M298" s="1" t="n">
        <v>770358568</v>
      </c>
      <c r="N298" s="1" t="n">
        <v>32</v>
      </c>
      <c r="O298" s="1" t="s">
        <v>58</v>
      </c>
      <c r="P298" s="1" t="s">
        <v>59</v>
      </c>
      <c r="Q298" s="1" t="s">
        <v>2691</v>
      </c>
      <c r="R298" s="1" t="s">
        <v>61</v>
      </c>
      <c r="S298" s="1" t="n">
        <v>2018</v>
      </c>
      <c r="T298" s="1" t="s">
        <v>62</v>
      </c>
      <c r="U298" s="1" t="s">
        <v>2692</v>
      </c>
      <c r="V298" s="1" t="s">
        <v>64</v>
      </c>
      <c r="W298" s="1" t="s">
        <v>125</v>
      </c>
      <c r="X298" s="1" t="s">
        <v>187</v>
      </c>
      <c r="Y298" s="1" t="s">
        <v>982</v>
      </c>
      <c r="Z298" s="1" t="n">
        <v>2</v>
      </c>
      <c r="AA298" s="1" t="s">
        <v>67</v>
      </c>
      <c r="AB298" s="1" t="s">
        <v>68</v>
      </c>
      <c r="AC298" s="1" t="n">
        <v>1</v>
      </c>
      <c r="AD298" s="1" t="n">
        <v>2008</v>
      </c>
      <c r="AE298" s="1" t="s">
        <v>157</v>
      </c>
      <c r="AF298" s="1" t="s">
        <v>1019</v>
      </c>
      <c r="AG298" s="1" t="s">
        <v>257</v>
      </c>
      <c r="AH298" s="1" t="s">
        <v>841</v>
      </c>
      <c r="AI298" s="1" t="n">
        <v>13</v>
      </c>
      <c r="AJ298" s="1" t="n">
        <v>13</v>
      </c>
      <c r="AK298" s="1" t="n">
        <v>8</v>
      </c>
      <c r="AL298" s="1" t="n">
        <v>12</v>
      </c>
      <c r="AM298" s="1" t="n">
        <v>11</v>
      </c>
      <c r="AN298" s="1" t="n">
        <v>287</v>
      </c>
      <c r="AO298" s="1" t="s">
        <v>543</v>
      </c>
      <c r="AP298" s="1" t="s">
        <v>543</v>
      </c>
      <c r="AQ298" s="1" t="s">
        <v>1327</v>
      </c>
      <c r="AR298" s="1" t="n">
        <f aca="false">DATEDIF(E298,"31/12/2018","y")</f>
        <v>19</v>
      </c>
      <c r="AS298" s="1" t="n">
        <f aca="false">(AI298*6+AJ298*9+IF(AA298="Bien",30,IF(AA298="Abien",20,0))+IF(AR298&lt;20,10,0))*IF(Z298=1,1,IF(AC298=2,0.95,IF(AC298=3,0.9,0.85)))</f>
        <v>174.25</v>
      </c>
      <c r="AT298" s="1" t="n">
        <f aca="false">RANK(AS298,AS$2:AS$437,0)</f>
        <v>177</v>
      </c>
      <c r="AU298" s="1" t="str">
        <f aca="false">IF(O298="Première Session",100+Q298,Q298)</f>
        <v>06.32</v>
      </c>
    </row>
    <row r="299" customFormat="false" ht="12.8" hidden="false" customHeight="false" outlineLevel="0" collapsed="false">
      <c r="A299" s="1" t="s">
        <v>2693</v>
      </c>
      <c r="B299" s="1" t="s">
        <v>2694</v>
      </c>
      <c r="C299" s="1" t="s">
        <v>2507</v>
      </c>
      <c r="D299" s="1" t="s">
        <v>2695</v>
      </c>
      <c r="E299" s="2" t="n">
        <v>35737</v>
      </c>
      <c r="F299" s="1" t="s">
        <v>80</v>
      </c>
      <c r="G299" s="1" t="s">
        <v>81</v>
      </c>
      <c r="H299" s="1" t="s">
        <v>53</v>
      </c>
      <c r="I299" s="1" t="s">
        <v>54</v>
      </c>
      <c r="J299" s="1" t="s">
        <v>55</v>
      </c>
      <c r="K299" s="1" t="s">
        <v>2696</v>
      </c>
      <c r="L299" s="1" t="s">
        <v>2697</v>
      </c>
      <c r="M299" s="1" t="n">
        <v>763826964</v>
      </c>
      <c r="N299" s="1" t="n">
        <v>25</v>
      </c>
      <c r="O299" s="1" t="s">
        <v>58</v>
      </c>
      <c r="P299" s="1" t="s">
        <v>59</v>
      </c>
      <c r="Q299" s="1" t="s">
        <v>2698</v>
      </c>
      <c r="R299" s="1" t="s">
        <v>61</v>
      </c>
      <c r="S299" s="1" t="n">
        <v>2017</v>
      </c>
      <c r="T299" s="1" t="s">
        <v>62</v>
      </c>
      <c r="U299" s="1" t="s">
        <v>865</v>
      </c>
      <c r="V299" s="1" t="s">
        <v>64</v>
      </c>
      <c r="W299" s="1" t="s">
        <v>154</v>
      </c>
      <c r="X299" s="1" t="s">
        <v>155</v>
      </c>
      <c r="Y299" s="1" t="s">
        <v>865</v>
      </c>
      <c r="Z299" s="1" t="n">
        <v>1</v>
      </c>
      <c r="AA299" s="1" t="s">
        <v>67</v>
      </c>
      <c r="AB299" s="1" t="s">
        <v>68</v>
      </c>
      <c r="AC299" s="1" t="n">
        <v>1</v>
      </c>
      <c r="AD299" s="1" t="n">
        <v>1997</v>
      </c>
      <c r="AE299" s="1" t="s">
        <v>1162</v>
      </c>
      <c r="AF299" s="1" t="s">
        <v>1184</v>
      </c>
      <c r="AG299" s="1" t="s">
        <v>1179</v>
      </c>
      <c r="AH299" s="1" t="s">
        <v>887</v>
      </c>
      <c r="AI299" s="1" t="n">
        <v>13</v>
      </c>
      <c r="AJ299" s="1" t="n">
        <v>10</v>
      </c>
      <c r="AK299" s="1" t="n">
        <v>12</v>
      </c>
      <c r="AL299" s="1" t="n">
        <v>4</v>
      </c>
      <c r="AM299" s="1" t="n">
        <v>6</v>
      </c>
      <c r="AN299" s="1" t="n">
        <v>260</v>
      </c>
      <c r="AO299" s="1" t="n">
        <v>10</v>
      </c>
      <c r="AP299" s="1" t="n">
        <v>10</v>
      </c>
      <c r="AQ299" s="1" t="s">
        <v>206</v>
      </c>
      <c r="AR299" s="1" t="n">
        <f aca="false">DATEDIF(E299,"31/12/2018","y")</f>
        <v>21</v>
      </c>
      <c r="AS299" s="1" t="n">
        <f aca="false">(AI299*6+AJ299*9+IF(AA299="Bien",30,IF(AA299="Abien",20,0))+IF(AR299&lt;20,10,0))*IF(Z299=1,1,IF(AC299=2,0.95,IF(AC299=3,0.9,0.85)))</f>
        <v>168</v>
      </c>
      <c r="AT299" s="1" t="n">
        <f aca="false">RANK(AS299,AS$2:AS$437,0)</f>
        <v>199</v>
      </c>
      <c r="AU299" s="1" t="str">
        <f aca="false">IF(O299="Première Session",100+Q299,Q299)</f>
        <v>05.82</v>
      </c>
    </row>
    <row r="300" customFormat="false" ht="12.8" hidden="false" customHeight="false" outlineLevel="0" collapsed="false">
      <c r="A300" s="1" t="s">
        <v>2699</v>
      </c>
      <c r="B300" s="1" t="s">
        <v>2700</v>
      </c>
      <c r="C300" s="1" t="s">
        <v>2507</v>
      </c>
      <c r="D300" s="1" t="s">
        <v>2701</v>
      </c>
      <c r="E300" s="2" t="n">
        <v>36179</v>
      </c>
      <c r="F300" s="1" t="s">
        <v>2702</v>
      </c>
      <c r="G300" s="1" t="s">
        <v>81</v>
      </c>
      <c r="H300" s="1" t="s">
        <v>53</v>
      </c>
      <c r="I300" s="1" t="s">
        <v>54</v>
      </c>
      <c r="J300" s="1" t="s">
        <v>290</v>
      </c>
      <c r="K300" s="1" t="s">
        <v>2703</v>
      </c>
      <c r="L300" s="1" t="s">
        <v>2704</v>
      </c>
      <c r="M300" s="1" t="n">
        <v>763462190</v>
      </c>
      <c r="N300" s="1" t="n">
        <v>23</v>
      </c>
      <c r="O300" s="1" t="s">
        <v>58</v>
      </c>
      <c r="P300" s="1" t="s">
        <v>59</v>
      </c>
      <c r="Q300" s="1" t="s">
        <v>2705</v>
      </c>
      <c r="R300" s="1" t="s">
        <v>61</v>
      </c>
      <c r="S300" s="1" t="n">
        <v>2017</v>
      </c>
      <c r="T300" s="1" t="s">
        <v>62</v>
      </c>
      <c r="U300" s="1" t="s">
        <v>2706</v>
      </c>
      <c r="V300" s="1" t="s">
        <v>64</v>
      </c>
      <c r="W300" s="1" t="s">
        <v>1015</v>
      </c>
      <c r="X300" s="1" t="s">
        <v>2702</v>
      </c>
      <c r="Y300" s="1" t="s">
        <v>2706</v>
      </c>
      <c r="Z300" s="1" t="n">
        <v>1</v>
      </c>
      <c r="AA300" s="1" t="s">
        <v>67</v>
      </c>
      <c r="AB300" s="1" t="s">
        <v>68</v>
      </c>
      <c r="AC300" s="1" t="n">
        <v>1</v>
      </c>
      <c r="AD300" s="1" t="n">
        <v>1999</v>
      </c>
      <c r="AE300" s="1" t="s">
        <v>2155</v>
      </c>
      <c r="AF300" s="1" t="s">
        <v>113</v>
      </c>
      <c r="AG300" s="1" t="s">
        <v>1367</v>
      </c>
      <c r="AH300" s="1" t="s">
        <v>803</v>
      </c>
      <c r="AI300" s="1" t="n">
        <v>11</v>
      </c>
      <c r="AJ300" s="1" t="n">
        <v>10</v>
      </c>
      <c r="AK300" s="1" t="n">
        <v>13</v>
      </c>
      <c r="AL300" s="1" t="n">
        <v>5</v>
      </c>
      <c r="AM300" s="1" t="n">
        <v>8</v>
      </c>
      <c r="AN300" s="1" t="n">
        <v>260</v>
      </c>
      <c r="AO300" s="1" t="n">
        <v>10</v>
      </c>
      <c r="AP300" s="1" t="n">
        <v>10</v>
      </c>
      <c r="AQ300" s="1" t="s">
        <v>1138</v>
      </c>
      <c r="AR300" s="1" t="n">
        <f aca="false">DATEDIF(E300,"31/12/2018","y")</f>
        <v>19</v>
      </c>
      <c r="AS300" s="1" t="n">
        <f aca="false">(AI300*6+AJ300*9+IF(AA300="Bien",30,IF(AA300="Abien",20,0))+IF(AR300&lt;20,10,0))*IF(Z300=1,1,IF(AC300=2,0.95,IF(AC300=3,0.9,0.85)))</f>
        <v>166</v>
      </c>
      <c r="AT300" s="1" t="n">
        <f aca="false">RANK(AS300,AS$2:AS$437,0)</f>
        <v>204</v>
      </c>
      <c r="AU300" s="1" t="str">
        <f aca="false">IF(O300="Première Session",100+Q300,Q300)</f>
        <v>06.06</v>
      </c>
    </row>
    <row r="301" customFormat="false" ht="12.8" hidden="false" customHeight="false" outlineLevel="0" collapsed="false">
      <c r="A301" s="1" t="s">
        <v>2707</v>
      </c>
      <c r="B301" s="1" t="s">
        <v>2708</v>
      </c>
      <c r="C301" s="1" t="s">
        <v>2507</v>
      </c>
      <c r="D301" s="1" t="s">
        <v>2709</v>
      </c>
      <c r="E301" s="2" t="n">
        <v>34105</v>
      </c>
      <c r="F301" s="1" t="s">
        <v>385</v>
      </c>
      <c r="G301" s="1" t="s">
        <v>81</v>
      </c>
      <c r="H301" s="1" t="s">
        <v>53</v>
      </c>
      <c r="I301" s="1" t="s">
        <v>54</v>
      </c>
      <c r="J301" s="1" t="s">
        <v>337</v>
      </c>
      <c r="K301" s="1" t="s">
        <v>2710</v>
      </c>
      <c r="L301" s="1" t="s">
        <v>2711</v>
      </c>
      <c r="M301" s="1" t="n">
        <v>777247274</v>
      </c>
      <c r="N301" s="1" t="n">
        <v>32</v>
      </c>
      <c r="O301" s="1" t="s">
        <v>58</v>
      </c>
      <c r="P301" s="1" t="s">
        <v>59</v>
      </c>
      <c r="Q301" s="1" t="s">
        <v>2712</v>
      </c>
      <c r="R301" s="1" t="s">
        <v>61</v>
      </c>
      <c r="S301" s="1" t="n">
        <v>2017</v>
      </c>
      <c r="T301" s="1" t="s">
        <v>62</v>
      </c>
      <c r="U301" s="1" t="s">
        <v>384</v>
      </c>
      <c r="V301" s="1" t="s">
        <v>64</v>
      </c>
      <c r="W301" s="1" t="s">
        <v>342</v>
      </c>
      <c r="X301" s="1" t="s">
        <v>385</v>
      </c>
      <c r="Y301" s="1" t="s">
        <v>386</v>
      </c>
      <c r="Z301" s="1" t="n">
        <v>3</v>
      </c>
      <c r="AA301" s="1" t="s">
        <v>67</v>
      </c>
      <c r="AB301" s="1" t="s">
        <v>68</v>
      </c>
      <c r="AC301" s="1" t="n">
        <v>1</v>
      </c>
      <c r="AD301" s="1" t="n">
        <v>1993</v>
      </c>
      <c r="AE301" s="1" t="s">
        <v>981</v>
      </c>
      <c r="AF301" s="1" t="s">
        <v>2713</v>
      </c>
      <c r="AG301" s="1" t="s">
        <v>1871</v>
      </c>
      <c r="AH301" s="1" t="s">
        <v>494</v>
      </c>
      <c r="AI301" s="1" t="n">
        <v>13</v>
      </c>
      <c r="AJ301" s="1" t="n">
        <v>10</v>
      </c>
      <c r="AK301" s="1" t="n">
        <v>12</v>
      </c>
      <c r="AL301" s="1" t="n">
        <v>10</v>
      </c>
      <c r="AM301" s="1" t="n">
        <v>5</v>
      </c>
      <c r="AN301" s="1" t="n">
        <v>268</v>
      </c>
      <c r="AO301" s="1" t="s">
        <v>139</v>
      </c>
      <c r="AP301" s="1" t="s">
        <v>139</v>
      </c>
      <c r="AQ301" s="1" t="s">
        <v>900</v>
      </c>
      <c r="AR301" s="1" t="n">
        <f aca="false">DATEDIF(E301,"31/12/2018","y")</f>
        <v>25</v>
      </c>
      <c r="AS301" s="1" t="n">
        <f aca="false">(AI301*6+AJ301*9+IF(AA301="Bien",30,IF(AA301="Abien",20,0))+IF(AR301&lt;20,10,0))*IF(Z301=1,1,IF(AC301=2,0.95,IF(AC301=3,0.9,0.85)))</f>
        <v>142.8</v>
      </c>
      <c r="AT301" s="1" t="n">
        <f aca="false">RANK(AS301,AS$2:AS$437,0)</f>
        <v>322</v>
      </c>
      <c r="AU301" s="1" t="str">
        <f aca="false">IF(O301="Première Session",100+Q301,Q301)</f>
        <v>06.90</v>
      </c>
    </row>
    <row r="302" customFormat="false" ht="12.8" hidden="false" customHeight="false" outlineLevel="0" collapsed="false">
      <c r="A302" s="1" t="s">
        <v>2714</v>
      </c>
      <c r="B302" s="1" t="s">
        <v>2715</v>
      </c>
      <c r="C302" s="1" t="s">
        <v>2507</v>
      </c>
      <c r="D302" s="1" t="s">
        <v>2716</v>
      </c>
      <c r="E302" s="2" t="n">
        <v>35849</v>
      </c>
      <c r="F302" s="1" t="s">
        <v>621</v>
      </c>
      <c r="G302" s="1" t="s">
        <v>81</v>
      </c>
      <c r="H302" s="1" t="s">
        <v>53</v>
      </c>
      <c r="I302" s="1" t="s">
        <v>54</v>
      </c>
      <c r="J302" s="1" t="s">
        <v>55</v>
      </c>
      <c r="K302" s="1" t="s">
        <v>2717</v>
      </c>
      <c r="L302" s="1" t="s">
        <v>2718</v>
      </c>
      <c r="M302" s="1" t="n">
        <v>781333963</v>
      </c>
      <c r="N302" s="1" t="n">
        <v>50</v>
      </c>
      <c r="O302" s="1" t="s">
        <v>58</v>
      </c>
      <c r="P302" s="1" t="s">
        <v>59</v>
      </c>
      <c r="Q302" s="1" t="s">
        <v>2719</v>
      </c>
      <c r="R302" s="1" t="s">
        <v>123</v>
      </c>
      <c r="S302" s="1" t="n">
        <v>2018</v>
      </c>
      <c r="T302" s="1" t="s">
        <v>294</v>
      </c>
      <c r="U302" s="1" t="s">
        <v>553</v>
      </c>
      <c r="V302" s="1" t="s">
        <v>64</v>
      </c>
      <c r="W302" s="1" t="s">
        <v>65</v>
      </c>
      <c r="X302" s="1" t="s">
        <v>621</v>
      </c>
      <c r="Y302" s="1" t="s">
        <v>553</v>
      </c>
      <c r="Z302" s="1" t="n">
        <v>1</v>
      </c>
      <c r="AA302" s="1" t="s">
        <v>67</v>
      </c>
      <c r="AB302" s="1" t="s">
        <v>68</v>
      </c>
      <c r="AC302" s="1" t="n">
        <v>1</v>
      </c>
      <c r="AD302" s="1" t="n">
        <v>1998</v>
      </c>
      <c r="AE302" s="1" t="s">
        <v>562</v>
      </c>
      <c r="AF302" s="1" t="s">
        <v>1057</v>
      </c>
      <c r="AG302" s="1" t="s">
        <v>1034</v>
      </c>
      <c r="AH302" s="1" t="s">
        <v>91</v>
      </c>
      <c r="AI302" s="1" t="n">
        <v>8</v>
      </c>
      <c r="AJ302" s="1" t="n">
        <v>11</v>
      </c>
      <c r="AK302" s="1" t="n">
        <v>13</v>
      </c>
      <c r="AL302" s="1" t="n">
        <v>7</v>
      </c>
      <c r="AM302" s="1" t="n">
        <v>13</v>
      </c>
      <c r="AN302" s="1" t="n">
        <v>270</v>
      </c>
      <c r="AO302" s="1" t="n">
        <v>10</v>
      </c>
      <c r="AP302" s="1" t="n">
        <v>10</v>
      </c>
      <c r="AQ302" s="1" t="s">
        <v>301</v>
      </c>
      <c r="AR302" s="1" t="n">
        <f aca="false">DATEDIF(E302,"31/12/2018","y")</f>
        <v>20</v>
      </c>
      <c r="AS302" s="1" t="n">
        <f aca="false">(AI302*6+AJ302*9+IF(AA302="Bien",30,IF(AA302="Abien",20,0))+IF(AR302&lt;20,10,0))*IF(Z302=1,1,IF(AC302=2,0.95,IF(AC302=3,0.9,0.85)))</f>
        <v>147</v>
      </c>
      <c r="AT302" s="1" t="n">
        <f aca="false">RANK(AS302,AS$2:AS$437,0)</f>
        <v>302</v>
      </c>
      <c r="AU302" s="1" t="str">
        <f aca="false">IF(O302="Première Session",100+Q302,Q302)</f>
        <v>09.07</v>
      </c>
    </row>
    <row r="303" customFormat="false" ht="12.8" hidden="false" customHeight="false" outlineLevel="0" collapsed="false">
      <c r="A303" s="1" t="s">
        <v>2720</v>
      </c>
      <c r="B303" s="1" t="s">
        <v>2721</v>
      </c>
      <c r="C303" s="1" t="s">
        <v>2507</v>
      </c>
      <c r="D303" s="1" t="s">
        <v>2722</v>
      </c>
      <c r="E303" s="2" t="n">
        <v>35728</v>
      </c>
      <c r="F303" s="1" t="s">
        <v>2723</v>
      </c>
      <c r="G303" s="1" t="s">
        <v>52</v>
      </c>
      <c r="H303" s="1" t="s">
        <v>53</v>
      </c>
      <c r="I303" s="1" t="s">
        <v>54</v>
      </c>
      <c r="J303" s="1" t="s">
        <v>182</v>
      </c>
      <c r="K303" s="1" t="s">
        <v>2724</v>
      </c>
      <c r="L303" s="1" t="s">
        <v>2725</v>
      </c>
      <c r="M303" s="1" t="n">
        <v>781152058</v>
      </c>
      <c r="N303" s="1" t="n">
        <v>60</v>
      </c>
      <c r="O303" s="1" t="s">
        <v>58</v>
      </c>
      <c r="P303" s="1" t="s">
        <v>102</v>
      </c>
      <c r="Q303" s="1" t="s">
        <v>1647</v>
      </c>
      <c r="R303" s="1" t="s">
        <v>104</v>
      </c>
      <c r="S303" s="1" t="n">
        <v>2018</v>
      </c>
      <c r="T303" s="1" t="s">
        <v>294</v>
      </c>
      <c r="U303" s="1" t="s">
        <v>443</v>
      </c>
      <c r="V303" s="1" t="s">
        <v>64</v>
      </c>
      <c r="W303" s="1" t="s">
        <v>444</v>
      </c>
      <c r="X303" s="1" t="s">
        <v>445</v>
      </c>
      <c r="Y303" s="1" t="s">
        <v>443</v>
      </c>
      <c r="Z303" s="1" t="n">
        <v>1</v>
      </c>
      <c r="AA303" s="1" t="s">
        <v>67</v>
      </c>
      <c r="AB303" s="1" t="s">
        <v>68</v>
      </c>
      <c r="AC303" s="1" t="n">
        <v>2</v>
      </c>
      <c r="AD303" s="1" t="n">
        <v>1997</v>
      </c>
      <c r="AE303" s="1" t="s">
        <v>2726</v>
      </c>
      <c r="AF303" s="1" t="s">
        <v>2043</v>
      </c>
      <c r="AG303" s="1" t="s">
        <v>532</v>
      </c>
      <c r="AH303" s="1" t="s">
        <v>1461</v>
      </c>
      <c r="AI303" s="1" t="n">
        <v>7</v>
      </c>
      <c r="AJ303" s="1" t="n">
        <v>8</v>
      </c>
      <c r="AK303" s="1" t="n">
        <v>8</v>
      </c>
      <c r="AL303" s="1" t="n">
        <v>7</v>
      </c>
      <c r="AM303" s="1" t="n">
        <v>12</v>
      </c>
      <c r="AN303" s="1" t="n">
        <v>233</v>
      </c>
      <c r="AO303" s="1" t="s">
        <v>2727</v>
      </c>
      <c r="AP303" s="1" t="n">
        <v>12</v>
      </c>
      <c r="AQ303" s="1" t="n">
        <v>13</v>
      </c>
      <c r="AR303" s="1" t="n">
        <f aca="false">DATEDIF(E303,"31/12/2018","y")</f>
        <v>21</v>
      </c>
      <c r="AS303" s="1" t="n">
        <f aca="false">(AI303*6+AJ303*9+IF(AA303="Bien",30,IF(AA303="Abien",20,0))+IF(AR303&lt;20,10,0))*IF(Z303=1,1,IF(AC303=2,0.95,IF(AC303=3,0.9,0.85)))</f>
        <v>114</v>
      </c>
      <c r="AT303" s="1" t="n">
        <f aca="false">RANK(AS303,AS$2:AS$437,0)</f>
        <v>424</v>
      </c>
      <c r="AU303" s="1" t="str">
        <f aca="false">IF(O303="Première Session",100+Q303,Q303)</f>
        <v>11.55</v>
      </c>
    </row>
    <row r="304" customFormat="false" ht="12.8" hidden="false" customHeight="false" outlineLevel="0" collapsed="false">
      <c r="A304" s="1" t="s">
        <v>2728</v>
      </c>
      <c r="B304" s="1" t="s">
        <v>2729</v>
      </c>
      <c r="C304" s="1" t="s">
        <v>2730</v>
      </c>
      <c r="D304" s="1" t="s">
        <v>808</v>
      </c>
      <c r="E304" s="2" t="n">
        <v>36355</v>
      </c>
      <c r="F304" s="1" t="s">
        <v>492</v>
      </c>
      <c r="G304" s="1" t="s">
        <v>81</v>
      </c>
      <c r="H304" s="1" t="s">
        <v>53</v>
      </c>
      <c r="I304" s="1" t="s">
        <v>54</v>
      </c>
      <c r="J304" s="1" t="s">
        <v>55</v>
      </c>
      <c r="K304" s="1" t="s">
        <v>2731</v>
      </c>
      <c r="L304" s="1" t="s">
        <v>2732</v>
      </c>
      <c r="M304" s="1" t="n">
        <v>779571293</v>
      </c>
      <c r="N304" s="1" t="n">
        <v>60</v>
      </c>
      <c r="O304" s="1" t="s">
        <v>200</v>
      </c>
      <c r="P304" s="1" t="s">
        <v>102</v>
      </c>
      <c r="Q304" s="1" t="s">
        <v>1178</v>
      </c>
      <c r="R304" s="1" t="s">
        <v>104</v>
      </c>
      <c r="S304" s="1" t="n">
        <v>2018</v>
      </c>
      <c r="T304" s="1" t="s">
        <v>62</v>
      </c>
      <c r="U304" s="1" t="s">
        <v>491</v>
      </c>
      <c r="V304" s="1" t="s">
        <v>64</v>
      </c>
      <c r="W304" s="1" t="s">
        <v>65</v>
      </c>
      <c r="X304" s="1" t="s">
        <v>492</v>
      </c>
      <c r="Y304" s="1" t="s">
        <v>2036</v>
      </c>
      <c r="Z304" s="1" t="n">
        <v>1</v>
      </c>
      <c r="AA304" s="1" t="s">
        <v>89</v>
      </c>
      <c r="AB304" s="1" t="s">
        <v>68</v>
      </c>
      <c r="AC304" s="1" t="n">
        <v>1</v>
      </c>
      <c r="AD304" s="1" t="n">
        <v>1999</v>
      </c>
      <c r="AE304" s="1" t="s">
        <v>2733</v>
      </c>
      <c r="AF304" s="1" t="s">
        <v>1996</v>
      </c>
      <c r="AG304" s="1" t="s">
        <v>671</v>
      </c>
      <c r="AH304" s="1" t="s">
        <v>449</v>
      </c>
      <c r="AI304" s="1" t="n">
        <v>14</v>
      </c>
      <c r="AJ304" s="1" t="n">
        <v>16</v>
      </c>
      <c r="AK304" s="1" t="n">
        <v>8</v>
      </c>
      <c r="AL304" s="1" t="n">
        <v>10</v>
      </c>
      <c r="AM304" s="1" t="n">
        <v>11</v>
      </c>
      <c r="AN304" s="1" t="n">
        <v>313</v>
      </c>
      <c r="AO304" s="1" t="s">
        <v>554</v>
      </c>
      <c r="AP304" s="1" t="s">
        <v>554</v>
      </c>
      <c r="AQ304" s="1" t="s">
        <v>1693</v>
      </c>
      <c r="AR304" s="1" t="n">
        <f aca="false">DATEDIF(E304,"31/12/2018","y")</f>
        <v>19</v>
      </c>
      <c r="AS304" s="1" t="n">
        <f aca="false">(AI304*6+AJ304*9+IF(AA304="Bien",30,IF(AA304="Abien",20,0))+IF(AR304&lt;20,10,0))*IF(Z304=1,1,IF(AC304=2,0.95,IF(AC304=3,0.9,0.85)))</f>
        <v>258</v>
      </c>
      <c r="AT304" s="1" t="n">
        <f aca="false">RANK(AS304,AS$2:AS$437,0)</f>
        <v>12</v>
      </c>
      <c r="AU304" s="1" t="e">
        <f aca="false">IF(O304="Première Session",100+Q304,Q304)</f>
        <v>#VALUE!</v>
      </c>
    </row>
    <row r="305" customFormat="false" ht="12.8" hidden="false" customHeight="false" outlineLevel="0" collapsed="false">
      <c r="A305" s="1" t="s">
        <v>2734</v>
      </c>
      <c r="B305" s="1" t="s">
        <v>2735</v>
      </c>
      <c r="C305" s="1" t="s">
        <v>2730</v>
      </c>
      <c r="D305" s="1" t="s">
        <v>2736</v>
      </c>
      <c r="E305" s="2" t="n">
        <v>36589</v>
      </c>
      <c r="F305" s="1" t="s">
        <v>80</v>
      </c>
      <c r="G305" s="1" t="s">
        <v>52</v>
      </c>
      <c r="H305" s="1" t="s">
        <v>53</v>
      </c>
      <c r="I305" s="1" t="s">
        <v>54</v>
      </c>
      <c r="J305" s="1" t="s">
        <v>55</v>
      </c>
      <c r="K305" s="1" t="s">
        <v>2737</v>
      </c>
      <c r="L305" s="1" t="s">
        <v>2738</v>
      </c>
      <c r="M305" s="1" t="n">
        <v>771999850</v>
      </c>
      <c r="N305" s="1" t="n">
        <v>60</v>
      </c>
      <c r="O305" s="1" t="s">
        <v>200</v>
      </c>
      <c r="P305" s="1" t="s">
        <v>2619</v>
      </c>
      <c r="Q305" s="1" t="s">
        <v>2739</v>
      </c>
      <c r="R305" s="1" t="s">
        <v>104</v>
      </c>
      <c r="S305" s="1" t="n">
        <v>2018</v>
      </c>
      <c r="T305" s="1" t="s">
        <v>294</v>
      </c>
      <c r="U305" s="1" t="s">
        <v>2740</v>
      </c>
      <c r="V305" s="1" t="s">
        <v>64</v>
      </c>
      <c r="W305" s="1" t="s">
        <v>86</v>
      </c>
      <c r="X305" s="1" t="s">
        <v>80</v>
      </c>
      <c r="Y305" s="1" t="s">
        <v>430</v>
      </c>
      <c r="Z305" s="1" t="n">
        <v>1</v>
      </c>
      <c r="AA305" s="1" t="s">
        <v>89</v>
      </c>
      <c r="AB305" s="1" t="s">
        <v>68</v>
      </c>
      <c r="AC305" s="1" t="n">
        <v>1</v>
      </c>
      <c r="AD305" s="1" t="n">
        <v>2000</v>
      </c>
      <c r="AE305" s="1" t="s">
        <v>2741</v>
      </c>
      <c r="AF305" s="1" t="n">
        <v>14</v>
      </c>
      <c r="AG305" s="1" t="s">
        <v>599</v>
      </c>
      <c r="AH305" s="1" t="s">
        <v>828</v>
      </c>
      <c r="AI305" s="1" t="n">
        <v>12</v>
      </c>
      <c r="AJ305" s="1" t="n">
        <v>11</v>
      </c>
      <c r="AK305" s="1" t="n">
        <v>10</v>
      </c>
      <c r="AL305" s="1" t="n">
        <v>8</v>
      </c>
      <c r="AM305" s="1" t="n">
        <v>13</v>
      </c>
      <c r="AN305" s="1" t="n">
        <v>326</v>
      </c>
      <c r="AO305" s="1" t="s">
        <v>1018</v>
      </c>
      <c r="AP305" s="1" t="s">
        <v>1018</v>
      </c>
      <c r="AQ305" s="1" t="s">
        <v>190</v>
      </c>
      <c r="AR305" s="1" t="n">
        <f aca="false">DATEDIF(E305,"31/12/2018","y")</f>
        <v>18</v>
      </c>
      <c r="AS305" s="1" t="n">
        <f aca="false">(AI305*6+AJ305*9+IF(AA305="Bien",30,IF(AA305="Abien",20,0))+IF(AR305&lt;20,10,0))*IF(Z305=1,1,IF(AC305=2,0.95,IF(AC305=3,0.9,0.85)))</f>
        <v>201</v>
      </c>
      <c r="AT305" s="1" t="n">
        <f aca="false">RANK(AS305,AS$2:AS$437,0)</f>
        <v>95</v>
      </c>
      <c r="AU305" s="1" t="e">
        <f aca="false">IF(O305="Première Session",100+Q305,Q305)</f>
        <v>#VALUE!</v>
      </c>
    </row>
    <row r="306" customFormat="false" ht="12.8" hidden="false" customHeight="false" outlineLevel="0" collapsed="false">
      <c r="A306" s="1" t="s">
        <v>2742</v>
      </c>
      <c r="B306" s="1" t="s">
        <v>2743</v>
      </c>
      <c r="C306" s="1" t="s">
        <v>2744</v>
      </c>
      <c r="D306" s="1" t="s">
        <v>2745</v>
      </c>
      <c r="E306" s="2" t="n">
        <v>36009</v>
      </c>
      <c r="F306" s="1" t="s">
        <v>2746</v>
      </c>
      <c r="G306" s="1" t="s">
        <v>81</v>
      </c>
      <c r="H306" s="1" t="s">
        <v>53</v>
      </c>
      <c r="I306" s="1" t="s">
        <v>54</v>
      </c>
      <c r="J306" s="1" t="s">
        <v>337</v>
      </c>
      <c r="K306" s="1" t="s">
        <v>2747</v>
      </c>
      <c r="L306" s="1" t="s">
        <v>2748</v>
      </c>
      <c r="M306" s="1" t="n">
        <v>784382962</v>
      </c>
      <c r="N306" s="1" t="n">
        <v>60</v>
      </c>
      <c r="O306" s="1" t="s">
        <v>58</v>
      </c>
      <c r="P306" s="1" t="s">
        <v>102</v>
      </c>
      <c r="Q306" s="1" t="s">
        <v>449</v>
      </c>
      <c r="R306" s="1" t="s">
        <v>104</v>
      </c>
      <c r="S306" s="1" t="n">
        <v>2017</v>
      </c>
      <c r="T306" s="1" t="s">
        <v>62</v>
      </c>
      <c r="U306" s="1" t="s">
        <v>2749</v>
      </c>
      <c r="V306" s="1" t="s">
        <v>64</v>
      </c>
      <c r="W306" s="1" t="s">
        <v>342</v>
      </c>
      <c r="X306" s="1" t="s">
        <v>385</v>
      </c>
      <c r="Y306" s="1" t="s">
        <v>2750</v>
      </c>
      <c r="Z306" s="1" t="n">
        <v>2</v>
      </c>
      <c r="AA306" s="1" t="s">
        <v>67</v>
      </c>
      <c r="AB306" s="1" t="s">
        <v>68</v>
      </c>
      <c r="AC306" s="1" t="n">
        <v>1</v>
      </c>
      <c r="AD306" s="1" t="n">
        <v>1998</v>
      </c>
      <c r="AE306" s="1" t="s">
        <v>2189</v>
      </c>
      <c r="AF306" s="1" t="s">
        <v>2751</v>
      </c>
      <c r="AG306" s="1" t="s">
        <v>473</v>
      </c>
      <c r="AH306" s="1" t="n">
        <v>13</v>
      </c>
      <c r="AI306" s="1" t="n">
        <v>17</v>
      </c>
      <c r="AJ306" s="1" t="n">
        <v>12</v>
      </c>
      <c r="AK306" s="1" t="n">
        <v>7</v>
      </c>
      <c r="AL306" s="1" t="n">
        <v>8</v>
      </c>
      <c r="AM306" s="1" t="n">
        <v>8</v>
      </c>
      <c r="AN306" s="1" t="n">
        <v>303</v>
      </c>
      <c r="AO306" s="1" t="s">
        <v>714</v>
      </c>
      <c r="AP306" s="1" t="s">
        <v>714</v>
      </c>
      <c r="AQ306" s="1" t="s">
        <v>332</v>
      </c>
      <c r="AR306" s="1" t="n">
        <f aca="false">DATEDIF(E306,"31/12/2018","y")</f>
        <v>20</v>
      </c>
      <c r="AS306" s="1" t="n">
        <f aca="false">(AI306*6+AJ306*9+IF(AA306="Bien",30,IF(AA306="Abien",20,0))+IF(AR306&lt;20,10,0))*IF(Z306=1,1,IF(AC306=2,0.95,IF(AC306=3,0.9,0.85)))</f>
        <v>178.5</v>
      </c>
      <c r="AT306" s="1" t="n">
        <f aca="false">RANK(AS306,AS$2:AS$437,0)</f>
        <v>156</v>
      </c>
      <c r="AU306" s="1" t="str">
        <f aca="false">IF(O306="Première Session",100+Q306,Q306)</f>
        <v>10.67</v>
      </c>
    </row>
    <row r="307" customFormat="false" ht="12.8" hidden="false" customHeight="false" outlineLevel="0" collapsed="false">
      <c r="A307" s="1" t="s">
        <v>2752</v>
      </c>
      <c r="B307" s="1" t="s">
        <v>2753</v>
      </c>
      <c r="C307" s="1" t="s">
        <v>2754</v>
      </c>
      <c r="D307" s="1" t="s">
        <v>275</v>
      </c>
      <c r="E307" s="2" t="n">
        <v>35950</v>
      </c>
      <c r="F307" s="1" t="s">
        <v>2755</v>
      </c>
      <c r="G307" s="1" t="s">
        <v>81</v>
      </c>
      <c r="H307" s="1" t="s">
        <v>53</v>
      </c>
      <c r="I307" s="1" t="s">
        <v>54</v>
      </c>
      <c r="J307" s="1" t="s">
        <v>119</v>
      </c>
      <c r="K307" s="1" t="s">
        <v>2756</v>
      </c>
      <c r="L307" s="1" t="s">
        <v>2757</v>
      </c>
      <c r="M307" s="1" t="n">
        <v>783376886</v>
      </c>
      <c r="N307" s="1" t="n">
        <v>13</v>
      </c>
      <c r="O307" s="1" t="s">
        <v>58</v>
      </c>
      <c r="P307" s="1" t="s">
        <v>59</v>
      </c>
      <c r="Q307" s="1" t="s">
        <v>1677</v>
      </c>
      <c r="R307" s="1" t="s">
        <v>61</v>
      </c>
      <c r="S307" s="1" t="n">
        <v>2018</v>
      </c>
      <c r="T307" s="1" t="s">
        <v>62</v>
      </c>
      <c r="U307" s="1" t="s">
        <v>2308</v>
      </c>
      <c r="V307" s="1" t="s">
        <v>64</v>
      </c>
      <c r="W307" s="1" t="s">
        <v>444</v>
      </c>
      <c r="X307" s="1" t="s">
        <v>2304</v>
      </c>
      <c r="Y307" s="1" t="s">
        <v>2308</v>
      </c>
      <c r="Z307" s="1" t="n">
        <v>1</v>
      </c>
      <c r="AA307" s="1" t="s">
        <v>67</v>
      </c>
      <c r="AB307" s="1" t="s">
        <v>68</v>
      </c>
      <c r="AC307" s="1" t="n">
        <v>2</v>
      </c>
      <c r="AD307" s="1" t="n">
        <v>1998</v>
      </c>
      <c r="AE307" s="1" t="s">
        <v>190</v>
      </c>
      <c r="AF307" s="1" t="s">
        <v>434</v>
      </c>
      <c r="AG307" s="1" t="s">
        <v>724</v>
      </c>
      <c r="AH307" s="1" t="s">
        <v>1128</v>
      </c>
      <c r="AI307" s="1" t="n">
        <v>5</v>
      </c>
      <c r="AJ307" s="1" t="n">
        <v>10</v>
      </c>
      <c r="AK307" s="1" t="n">
        <v>11</v>
      </c>
      <c r="AL307" s="1" t="n">
        <v>8</v>
      </c>
      <c r="AM307" s="1" t="n">
        <v>10</v>
      </c>
      <c r="AN307" s="1" t="n">
        <v>213</v>
      </c>
      <c r="AO307" s="1" t="s">
        <v>228</v>
      </c>
      <c r="AP307" s="1" t="n">
        <v>10</v>
      </c>
      <c r="AQ307" s="1" t="s">
        <v>1751</v>
      </c>
      <c r="AR307" s="1" t="n">
        <f aca="false">DATEDIF(E307,"31/12/2018","y")</f>
        <v>20</v>
      </c>
      <c r="AS307" s="1" t="n">
        <f aca="false">(AI307*6+AJ307*9+IF(AA307="Bien",30,IF(AA307="Abien",20,0))+IF(AR307&lt;20,10,0))*IF(Z307=1,1,IF(AC307=2,0.95,IF(AC307=3,0.9,0.85)))</f>
        <v>120</v>
      </c>
      <c r="AT307" s="1" t="n">
        <f aca="false">RANK(AS307,AS$2:AS$437,0)</f>
        <v>413</v>
      </c>
      <c r="AU307" s="1" t="str">
        <f aca="false">IF(O307="Première Session",100+Q307,Q307)</f>
        <v>04.62</v>
      </c>
    </row>
    <row r="308" customFormat="false" ht="12.8" hidden="false" customHeight="false" outlineLevel="0" collapsed="false">
      <c r="A308" s="1" t="s">
        <v>2758</v>
      </c>
      <c r="B308" s="1" t="s">
        <v>2759</v>
      </c>
      <c r="C308" s="1" t="s">
        <v>2754</v>
      </c>
      <c r="D308" s="1" t="s">
        <v>275</v>
      </c>
      <c r="E308" s="2" t="n">
        <v>34693</v>
      </c>
      <c r="F308" s="1" t="s">
        <v>607</v>
      </c>
      <c r="G308" s="1" t="s">
        <v>81</v>
      </c>
      <c r="H308" s="1" t="s">
        <v>53</v>
      </c>
      <c r="I308" s="1" t="s">
        <v>54</v>
      </c>
      <c r="J308" s="1" t="s">
        <v>55</v>
      </c>
      <c r="K308" s="1" t="s">
        <v>2760</v>
      </c>
      <c r="L308" s="1" t="s">
        <v>2761</v>
      </c>
      <c r="M308" s="1" t="n">
        <v>776300138</v>
      </c>
      <c r="N308" s="1" t="n">
        <v>32</v>
      </c>
      <c r="O308" s="1" t="s">
        <v>58</v>
      </c>
      <c r="P308" s="1" t="s">
        <v>59</v>
      </c>
      <c r="Q308" s="1" t="s">
        <v>2762</v>
      </c>
      <c r="R308" s="1" t="s">
        <v>61</v>
      </c>
      <c r="S308" s="1" t="n">
        <v>2018</v>
      </c>
      <c r="T308" s="1" t="s">
        <v>62</v>
      </c>
      <c r="U308" s="1" t="s">
        <v>2763</v>
      </c>
      <c r="V308" s="1" t="s">
        <v>64</v>
      </c>
      <c r="W308" s="1" t="s">
        <v>86</v>
      </c>
      <c r="X308" s="1" t="s">
        <v>80</v>
      </c>
      <c r="Y308" s="1" t="s">
        <v>2740</v>
      </c>
      <c r="Z308" s="1" t="n">
        <v>3</v>
      </c>
      <c r="AA308" s="1" t="s">
        <v>67</v>
      </c>
      <c r="AB308" s="1" t="s">
        <v>68</v>
      </c>
      <c r="AC308" s="1" t="n">
        <v>2</v>
      </c>
      <c r="AD308" s="1" t="n">
        <v>2016</v>
      </c>
      <c r="AE308" s="1" t="s">
        <v>1247</v>
      </c>
      <c r="AF308" s="1" t="s">
        <v>1138</v>
      </c>
      <c r="AG308" s="1" t="s">
        <v>1075</v>
      </c>
      <c r="AH308" s="1" t="s">
        <v>803</v>
      </c>
      <c r="AI308" s="1" t="n">
        <v>10</v>
      </c>
      <c r="AJ308" s="1" t="n">
        <v>7</v>
      </c>
      <c r="AK308" s="1" t="n">
        <v>10</v>
      </c>
      <c r="AL308" s="1" t="n">
        <v>10</v>
      </c>
      <c r="AM308" s="1" t="n">
        <v>9</v>
      </c>
      <c r="AN308" s="1" t="n">
        <v>245</v>
      </c>
      <c r="AO308" s="1" t="s">
        <v>1027</v>
      </c>
      <c r="AP308" s="1" t="s">
        <v>589</v>
      </c>
      <c r="AQ308" s="1" t="s">
        <v>1128</v>
      </c>
      <c r="AR308" s="1" t="n">
        <f aca="false">DATEDIF(E308,"31/12/2018","y")</f>
        <v>24</v>
      </c>
      <c r="AS308" s="1" t="n">
        <f aca="false">(AI308*6+AJ308*9+IF(AA308="Bien",30,IF(AA308="Abien",20,0))+IF(AR308&lt;20,10,0))*IF(Z308=1,1,IF(AC308=2,0.95,IF(AC308=3,0.9,0.85)))</f>
        <v>116.85</v>
      </c>
      <c r="AT308" s="1" t="n">
        <f aca="false">RANK(AS308,AS$2:AS$437,0)</f>
        <v>422</v>
      </c>
      <c r="AU308" s="1" t="str">
        <f aca="false">IF(O308="Première Session",100+Q308,Q308)</f>
        <v>07.64</v>
      </c>
    </row>
    <row r="309" customFormat="false" ht="12.8" hidden="false" customHeight="false" outlineLevel="0" collapsed="false">
      <c r="A309" s="1" t="s">
        <v>2764</v>
      </c>
      <c r="B309" s="1" t="s">
        <v>2765</v>
      </c>
      <c r="C309" s="1" t="s">
        <v>2754</v>
      </c>
      <c r="D309" s="1" t="s">
        <v>2766</v>
      </c>
      <c r="E309" s="2" t="n">
        <v>35722</v>
      </c>
      <c r="F309" s="1" t="s">
        <v>80</v>
      </c>
      <c r="G309" s="1" t="s">
        <v>81</v>
      </c>
      <c r="H309" s="1" t="s">
        <v>53</v>
      </c>
      <c r="I309" s="1" t="s">
        <v>54</v>
      </c>
      <c r="J309" s="1" t="s">
        <v>55</v>
      </c>
      <c r="K309" s="1" t="s">
        <v>2767</v>
      </c>
      <c r="L309" s="1" t="s">
        <v>2768</v>
      </c>
      <c r="M309" s="1" t="n">
        <v>772158579</v>
      </c>
      <c r="N309" s="1" t="n">
        <v>17</v>
      </c>
      <c r="O309" s="1" t="s">
        <v>58</v>
      </c>
      <c r="P309" s="1" t="s">
        <v>59</v>
      </c>
      <c r="Q309" s="1" t="s">
        <v>2769</v>
      </c>
      <c r="R309" s="1" t="s">
        <v>61</v>
      </c>
      <c r="S309" s="1" t="n">
        <v>2018</v>
      </c>
      <c r="T309" s="1" t="s">
        <v>294</v>
      </c>
      <c r="U309" s="1" t="s">
        <v>2770</v>
      </c>
      <c r="V309" s="1" t="s">
        <v>64</v>
      </c>
      <c r="W309" s="1" t="s">
        <v>86</v>
      </c>
      <c r="X309" s="1" t="s">
        <v>80</v>
      </c>
      <c r="Y309" s="1" t="s">
        <v>1918</v>
      </c>
      <c r="Z309" s="1" t="n">
        <v>1</v>
      </c>
      <c r="AA309" s="1" t="s">
        <v>89</v>
      </c>
      <c r="AB309" s="1" t="s">
        <v>68</v>
      </c>
      <c r="AC309" s="1" t="n">
        <v>1</v>
      </c>
      <c r="AD309" s="1" t="n">
        <v>1997</v>
      </c>
      <c r="AE309" s="1" t="s">
        <v>2771</v>
      </c>
      <c r="AF309" s="1" t="s">
        <v>2772</v>
      </c>
      <c r="AG309" s="1" t="s">
        <v>240</v>
      </c>
      <c r="AH309" s="1" t="s">
        <v>2773</v>
      </c>
      <c r="AI309" s="1" t="n">
        <v>11</v>
      </c>
      <c r="AJ309" s="1" t="n">
        <v>11</v>
      </c>
      <c r="AK309" s="1" t="n">
        <v>12</v>
      </c>
      <c r="AL309" s="1" t="n">
        <v>12</v>
      </c>
      <c r="AM309" s="1" t="n">
        <v>19</v>
      </c>
      <c r="AN309" s="1" t="n">
        <v>334</v>
      </c>
      <c r="AO309" s="1" t="s">
        <v>999</v>
      </c>
      <c r="AP309" s="1" t="s">
        <v>999</v>
      </c>
      <c r="AQ309" s="1" t="n">
        <v>11</v>
      </c>
      <c r="AR309" s="1" t="n">
        <f aca="false">DATEDIF(E309,"31/12/2018","y")</f>
        <v>21</v>
      </c>
      <c r="AS309" s="1" t="n">
        <f aca="false">(AI309*6+AJ309*9+IF(AA309="Bien",30,IF(AA309="Abien",20,0))+IF(AR309&lt;20,10,0))*IF(Z309=1,1,IF(AC309=2,0.95,IF(AC309=3,0.9,0.85)))</f>
        <v>185</v>
      </c>
      <c r="AT309" s="1" t="n">
        <f aca="false">RANK(AS309,AS$2:AS$437,0)</f>
        <v>138</v>
      </c>
      <c r="AU309" s="1" t="str">
        <f aca="false">IF(O309="Première Session",100+Q309,Q309)</f>
        <v>03.79</v>
      </c>
    </row>
    <row r="310" customFormat="false" ht="12.8" hidden="false" customHeight="false" outlineLevel="0" collapsed="false">
      <c r="A310" s="1" t="s">
        <v>2774</v>
      </c>
      <c r="B310" s="1" t="s">
        <v>2775</v>
      </c>
      <c r="C310" s="1" t="s">
        <v>2754</v>
      </c>
      <c r="D310" s="1" t="s">
        <v>765</v>
      </c>
      <c r="E310" s="2" t="n">
        <v>34717</v>
      </c>
      <c r="F310" s="1" t="s">
        <v>1387</v>
      </c>
      <c r="G310" s="1" t="s">
        <v>81</v>
      </c>
      <c r="H310" s="1" t="s">
        <v>53</v>
      </c>
      <c r="I310" s="1" t="s">
        <v>54</v>
      </c>
      <c r="J310" s="1" t="s">
        <v>337</v>
      </c>
      <c r="K310" s="1" t="s">
        <v>2776</v>
      </c>
      <c r="L310" s="1" t="s">
        <v>2777</v>
      </c>
      <c r="M310" s="1" t="n">
        <v>776906845</v>
      </c>
      <c r="N310" s="1" t="n">
        <v>8</v>
      </c>
      <c r="O310" s="1" t="s">
        <v>58</v>
      </c>
      <c r="P310" s="1" t="s">
        <v>59</v>
      </c>
      <c r="Q310" s="1" t="s">
        <v>2778</v>
      </c>
      <c r="R310" s="1" t="s">
        <v>61</v>
      </c>
      <c r="S310" s="1" t="n">
        <v>2018</v>
      </c>
      <c r="T310" s="1" t="s">
        <v>62</v>
      </c>
      <c r="U310" s="1" t="s">
        <v>1386</v>
      </c>
      <c r="V310" s="1" t="s">
        <v>64</v>
      </c>
      <c r="W310" s="1" t="s">
        <v>342</v>
      </c>
      <c r="X310" s="1" t="s">
        <v>1387</v>
      </c>
      <c r="Y310" s="1" t="s">
        <v>1386</v>
      </c>
      <c r="Z310" s="1" t="n">
        <v>2</v>
      </c>
      <c r="AA310" s="1" t="s">
        <v>67</v>
      </c>
      <c r="AB310" s="1" t="s">
        <v>68</v>
      </c>
      <c r="AC310" s="1" t="n">
        <v>2</v>
      </c>
      <c r="AD310" s="1" t="n">
        <v>2006</v>
      </c>
      <c r="AE310" s="1" t="s">
        <v>242</v>
      </c>
      <c r="AF310" s="1" t="s">
        <v>671</v>
      </c>
      <c r="AG310" s="1" t="s">
        <v>804</v>
      </c>
      <c r="AH310" s="1" t="s">
        <v>111</v>
      </c>
      <c r="AI310" s="1" t="n">
        <v>10</v>
      </c>
      <c r="AJ310" s="1" t="n">
        <v>10</v>
      </c>
      <c r="AK310" s="1" t="n">
        <v>8</v>
      </c>
      <c r="AL310" s="1" t="n">
        <v>6</v>
      </c>
      <c r="AM310" s="1" t="n">
        <v>8</v>
      </c>
      <c r="AN310" s="1" t="n">
        <v>233</v>
      </c>
      <c r="AO310" s="1" t="s">
        <v>1355</v>
      </c>
      <c r="AP310" s="1" t="s">
        <v>462</v>
      </c>
      <c r="AQ310" s="1" t="s">
        <v>300</v>
      </c>
      <c r="AR310" s="1" t="n">
        <f aca="false">DATEDIF(E310,"31/12/2018","y")</f>
        <v>23</v>
      </c>
      <c r="AS310" s="1" t="n">
        <f aca="false">(AI310*6+AJ310*9+IF(AA310="Bien",30,IF(AA310="Abien",20,0))+IF(AR310&lt;20,10,0))*IF(Z310=1,1,IF(AC310=2,0.95,IF(AC310=3,0.9,0.85)))</f>
        <v>142.5</v>
      </c>
      <c r="AT310" s="1" t="n">
        <f aca="false">RANK(AS310,AS$2:AS$437,0)</f>
        <v>325</v>
      </c>
      <c r="AU310" s="1" t="str">
        <f aca="false">IF(O310="Première Session",100+Q310,Q310)</f>
        <v>05.94</v>
      </c>
    </row>
    <row r="311" customFormat="false" ht="12.8" hidden="false" customHeight="false" outlineLevel="0" collapsed="false">
      <c r="A311" s="1" t="s">
        <v>2779</v>
      </c>
      <c r="B311" s="1" t="s">
        <v>2780</v>
      </c>
      <c r="C311" s="1" t="s">
        <v>2781</v>
      </c>
      <c r="D311" s="1" t="s">
        <v>2782</v>
      </c>
      <c r="E311" s="2" t="n">
        <v>34517</v>
      </c>
      <c r="F311" s="1" t="s">
        <v>2783</v>
      </c>
      <c r="G311" s="1" t="s">
        <v>81</v>
      </c>
      <c r="H311" s="1" t="s">
        <v>53</v>
      </c>
      <c r="I311" s="1" t="s">
        <v>54</v>
      </c>
      <c r="J311" s="1" t="s">
        <v>55</v>
      </c>
      <c r="K311" s="1" t="s">
        <v>2784</v>
      </c>
      <c r="L311" s="1" t="s">
        <v>2785</v>
      </c>
      <c r="M311" s="1" t="n">
        <v>775003215</v>
      </c>
      <c r="N311" s="1" t="n">
        <v>6</v>
      </c>
      <c r="O311" s="1" t="s">
        <v>58</v>
      </c>
      <c r="P311" s="1" t="s">
        <v>59</v>
      </c>
      <c r="Q311" s="1" t="s">
        <v>2786</v>
      </c>
      <c r="R311" s="1" t="s">
        <v>61</v>
      </c>
      <c r="S311" s="1" t="n">
        <v>2018</v>
      </c>
      <c r="T311" s="1" t="s">
        <v>62</v>
      </c>
      <c r="U311" s="1" t="s">
        <v>2763</v>
      </c>
      <c r="V311" s="1" t="s">
        <v>64</v>
      </c>
      <c r="W311" s="1" t="s">
        <v>86</v>
      </c>
      <c r="X311" s="1" t="s">
        <v>80</v>
      </c>
      <c r="Y311" s="1" t="s">
        <v>2740</v>
      </c>
      <c r="Z311" s="1" t="n">
        <v>4</v>
      </c>
      <c r="AA311" s="1" t="s">
        <v>67</v>
      </c>
      <c r="AB311" s="1" t="s">
        <v>68</v>
      </c>
      <c r="AC311" s="1" t="n">
        <v>2</v>
      </c>
      <c r="AD311" s="1" t="n">
        <v>2005</v>
      </c>
      <c r="AE311" s="1" t="s">
        <v>1613</v>
      </c>
      <c r="AF311" s="1" t="s">
        <v>1458</v>
      </c>
      <c r="AG311" s="1" t="s">
        <v>484</v>
      </c>
      <c r="AH311" s="1" t="s">
        <v>794</v>
      </c>
      <c r="AI311" s="1" t="n">
        <v>12</v>
      </c>
      <c r="AJ311" s="1" t="n">
        <v>6</v>
      </c>
      <c r="AK311" s="1" t="n">
        <v>7</v>
      </c>
      <c r="AL311" s="1" t="n">
        <v>6</v>
      </c>
      <c r="AM311" s="1" t="n">
        <v>9</v>
      </c>
      <c r="AN311" s="1" t="n">
        <v>208</v>
      </c>
      <c r="AO311" s="1" t="n">
        <v>8</v>
      </c>
      <c r="AP311" s="1" t="n">
        <v>11</v>
      </c>
      <c r="AQ311" s="1" t="s">
        <v>230</v>
      </c>
      <c r="AR311" s="1" t="n">
        <f aca="false">DATEDIF(E311,"31/12/2018","y")</f>
        <v>24</v>
      </c>
      <c r="AS311" s="1" t="n">
        <f aca="false">(AI311*6+AJ311*9+IF(AA311="Bien",30,IF(AA311="Abien",20,0))+IF(AR311&lt;20,10,0))*IF(Z311=1,1,IF(AC311=2,0.95,IF(AC311=3,0.9,0.85)))</f>
        <v>119.7</v>
      </c>
      <c r="AT311" s="1" t="n">
        <f aca="false">RANK(AS311,AS$2:AS$437,0)</f>
        <v>416</v>
      </c>
      <c r="AU311" s="1" t="str">
        <f aca="false">IF(O311="Première Session",100+Q311,Q311)</f>
        <v>02.52</v>
      </c>
    </row>
    <row r="312" customFormat="false" ht="12.8" hidden="false" customHeight="false" outlineLevel="0" collapsed="false">
      <c r="A312" s="1" t="s">
        <v>2787</v>
      </c>
      <c r="B312" s="1" t="s">
        <v>2788</v>
      </c>
      <c r="C312" s="1" t="s">
        <v>2789</v>
      </c>
      <c r="D312" s="1" t="s">
        <v>97</v>
      </c>
      <c r="E312" s="2" t="n">
        <v>35242</v>
      </c>
      <c r="F312" s="1" t="s">
        <v>187</v>
      </c>
      <c r="G312" s="1" t="s">
        <v>81</v>
      </c>
      <c r="H312" s="1" t="s">
        <v>53</v>
      </c>
      <c r="I312" s="1" t="s">
        <v>54</v>
      </c>
      <c r="J312" s="1" t="s">
        <v>119</v>
      </c>
      <c r="K312" s="1" t="s">
        <v>2790</v>
      </c>
      <c r="L312" s="1" t="s">
        <v>2791</v>
      </c>
      <c r="M312" s="1" t="n">
        <v>771777072</v>
      </c>
      <c r="N312" s="1" t="n">
        <v>12</v>
      </c>
      <c r="O312" s="1" t="s">
        <v>58</v>
      </c>
      <c r="P312" s="1" t="s">
        <v>59</v>
      </c>
      <c r="Q312" s="1" t="s">
        <v>2792</v>
      </c>
      <c r="R312" s="1" t="s">
        <v>61</v>
      </c>
      <c r="S312" s="1" t="n">
        <v>2018</v>
      </c>
      <c r="T312" s="1" t="s">
        <v>62</v>
      </c>
      <c r="U312" s="1" t="s">
        <v>1995</v>
      </c>
      <c r="V312" s="1" t="s">
        <v>64</v>
      </c>
      <c r="W312" s="1" t="s">
        <v>65</v>
      </c>
      <c r="X312" s="1" t="s">
        <v>1994</v>
      </c>
      <c r="Y312" s="1" t="s">
        <v>1995</v>
      </c>
      <c r="Z312" s="1" t="n">
        <v>3</v>
      </c>
      <c r="AA312" s="1" t="s">
        <v>67</v>
      </c>
      <c r="AB312" s="1" t="s">
        <v>68</v>
      </c>
      <c r="AC312" s="1" t="n">
        <v>1</v>
      </c>
      <c r="AD312" s="1" t="n">
        <v>2007</v>
      </c>
      <c r="AE312" s="1" t="s">
        <v>1669</v>
      </c>
      <c r="AF312" s="1" t="s">
        <v>962</v>
      </c>
      <c r="AG312" s="1" t="s">
        <v>941</v>
      </c>
      <c r="AH312" s="1" t="s">
        <v>285</v>
      </c>
      <c r="AI312" s="1" t="n">
        <v>13</v>
      </c>
      <c r="AJ312" s="1" t="n">
        <v>10</v>
      </c>
      <c r="AK312" s="1" t="n">
        <v>9</v>
      </c>
      <c r="AL312" s="1" t="n">
        <v>8</v>
      </c>
      <c r="AM312" s="1" t="n">
        <v>8</v>
      </c>
      <c r="AN312" s="1" t="n">
        <v>260</v>
      </c>
      <c r="AO312" s="1" t="n">
        <v>10</v>
      </c>
      <c r="AP312" s="1" t="n">
        <v>10</v>
      </c>
      <c r="AQ312" s="1" t="s">
        <v>820</v>
      </c>
      <c r="AR312" s="1" t="n">
        <f aca="false">DATEDIF(E312,"31/12/2018","y")</f>
        <v>22</v>
      </c>
      <c r="AS312" s="1" t="n">
        <f aca="false">(AI312*6+AJ312*9+IF(AA312="Bien",30,IF(AA312="Abien",20,0))+IF(AR312&lt;20,10,0))*IF(Z312=1,1,IF(AC312=2,0.95,IF(AC312=3,0.9,0.85)))</f>
        <v>142.8</v>
      </c>
      <c r="AT312" s="1" t="n">
        <f aca="false">RANK(AS312,AS$2:AS$437,0)</f>
        <v>322</v>
      </c>
      <c r="AU312" s="1" t="str">
        <f aca="false">IF(O312="Première Session",100+Q312,Q312)</f>
        <v>03.83</v>
      </c>
    </row>
    <row r="313" customFormat="false" ht="12.8" hidden="false" customHeight="false" outlineLevel="0" collapsed="false">
      <c r="A313" s="1" t="s">
        <v>2793</v>
      </c>
      <c r="B313" s="1" t="s">
        <v>2794</v>
      </c>
      <c r="C313" s="1" t="s">
        <v>2789</v>
      </c>
      <c r="D313" s="1" t="s">
        <v>117</v>
      </c>
      <c r="E313" s="2" t="n">
        <v>35492</v>
      </c>
      <c r="F313" s="1" t="s">
        <v>2795</v>
      </c>
      <c r="G313" s="1" t="s">
        <v>81</v>
      </c>
      <c r="H313" s="1" t="s">
        <v>53</v>
      </c>
      <c r="I313" s="1" t="s">
        <v>54</v>
      </c>
      <c r="J313" s="1" t="s">
        <v>595</v>
      </c>
      <c r="K313" s="1" t="s">
        <v>2796</v>
      </c>
      <c r="L313" s="1" t="s">
        <v>2797</v>
      </c>
      <c r="M313" s="1" t="n">
        <v>765431505</v>
      </c>
      <c r="N313" s="1" t="n">
        <v>22</v>
      </c>
      <c r="O313" s="1" t="s">
        <v>58</v>
      </c>
      <c r="P313" s="1" t="s">
        <v>59</v>
      </c>
      <c r="Q313" s="1" t="s">
        <v>2798</v>
      </c>
      <c r="R313" s="1" t="s">
        <v>61</v>
      </c>
      <c r="S313" s="1" t="n">
        <v>2018</v>
      </c>
      <c r="T313" s="1" t="s">
        <v>62</v>
      </c>
      <c r="U313" s="1" t="s">
        <v>483</v>
      </c>
      <c r="V313" s="1" t="s">
        <v>64</v>
      </c>
      <c r="W313" s="1" t="s">
        <v>172</v>
      </c>
      <c r="X313" s="1" t="s">
        <v>173</v>
      </c>
      <c r="Y313" s="1" t="s">
        <v>2073</v>
      </c>
      <c r="Z313" s="1" t="n">
        <v>2</v>
      </c>
      <c r="AA313" s="1" t="s">
        <v>67</v>
      </c>
      <c r="AB313" s="1" t="s">
        <v>68</v>
      </c>
      <c r="AC313" s="1" t="n">
        <v>1</v>
      </c>
      <c r="AD313" s="1" t="n">
        <v>2009</v>
      </c>
      <c r="AE313" s="1" t="s">
        <v>1120</v>
      </c>
      <c r="AF313" s="1" t="s">
        <v>73</v>
      </c>
      <c r="AG313" s="1" t="s">
        <v>2799</v>
      </c>
      <c r="AH313" s="1" t="s">
        <v>2800</v>
      </c>
      <c r="AI313" s="1" t="n">
        <v>18</v>
      </c>
      <c r="AJ313" s="1" t="n">
        <v>9</v>
      </c>
      <c r="AK313" s="1" t="n">
        <v>11</v>
      </c>
      <c r="AL313" s="1" t="n">
        <v>7</v>
      </c>
      <c r="AM313" s="1" t="n">
        <v>10</v>
      </c>
      <c r="AN313" s="1" t="n">
        <v>307</v>
      </c>
      <c r="AO313" s="1" t="s">
        <v>1442</v>
      </c>
      <c r="AP313" s="1" t="s">
        <v>1442</v>
      </c>
      <c r="AQ313" s="1" t="s">
        <v>485</v>
      </c>
      <c r="AR313" s="1" t="n">
        <f aca="false">DATEDIF(E313,"31/12/2018","y")</f>
        <v>21</v>
      </c>
      <c r="AS313" s="1" t="n">
        <f aca="false">(AI313*6+AJ313*9+IF(AA313="Bien",30,IF(AA313="Abien",20,0))+IF(AR313&lt;20,10,0))*IF(Z313=1,1,IF(AC313=2,0.95,IF(AC313=3,0.9,0.85)))</f>
        <v>160.65</v>
      </c>
      <c r="AT313" s="1" t="n">
        <f aca="false">RANK(AS313,AS$2:AS$437,0)</f>
        <v>232</v>
      </c>
      <c r="AU313" s="1" t="str">
        <f aca="false">IF(O313="Première Session",100+Q313,Q313)</f>
        <v>05.64</v>
      </c>
    </row>
    <row r="314" customFormat="false" ht="12.8" hidden="false" customHeight="false" outlineLevel="0" collapsed="false">
      <c r="A314" s="1" t="s">
        <v>2801</v>
      </c>
      <c r="B314" s="1" t="s">
        <v>2802</v>
      </c>
      <c r="C314" s="1" t="s">
        <v>2789</v>
      </c>
      <c r="D314" s="1" t="s">
        <v>1972</v>
      </c>
      <c r="E314" s="2" t="n">
        <v>36196</v>
      </c>
      <c r="F314" s="1" t="s">
        <v>2803</v>
      </c>
      <c r="G314" s="1" t="s">
        <v>81</v>
      </c>
      <c r="H314" s="1" t="s">
        <v>53</v>
      </c>
      <c r="I314" s="1" t="s">
        <v>54</v>
      </c>
      <c r="J314" s="1" t="s">
        <v>337</v>
      </c>
      <c r="K314" s="1" t="s">
        <v>2804</v>
      </c>
      <c r="L314" s="1" t="s">
        <v>2805</v>
      </c>
      <c r="M314" s="1" t="n">
        <v>771925673</v>
      </c>
      <c r="N314" s="1" t="n">
        <v>60</v>
      </c>
      <c r="O314" s="1" t="s">
        <v>58</v>
      </c>
      <c r="P314" s="1" t="s">
        <v>102</v>
      </c>
      <c r="Q314" s="1" t="s">
        <v>130</v>
      </c>
      <c r="R314" s="1" t="s">
        <v>104</v>
      </c>
      <c r="S314" s="1" t="n">
        <v>2018</v>
      </c>
      <c r="T314" s="1" t="s">
        <v>62</v>
      </c>
      <c r="U314" s="1" t="s">
        <v>1386</v>
      </c>
      <c r="V314" s="1" t="s">
        <v>64</v>
      </c>
      <c r="W314" s="1" t="s">
        <v>342</v>
      </c>
      <c r="X314" s="1" t="s">
        <v>1387</v>
      </c>
      <c r="Y314" s="1" t="s">
        <v>1386</v>
      </c>
      <c r="Z314" s="1" t="n">
        <v>1</v>
      </c>
      <c r="AA314" s="1" t="s">
        <v>67</v>
      </c>
      <c r="AB314" s="1" t="s">
        <v>68</v>
      </c>
      <c r="AC314" s="1" t="n">
        <v>2</v>
      </c>
      <c r="AD314" s="1" t="n">
        <v>2010</v>
      </c>
      <c r="AE314" s="1" t="s">
        <v>816</v>
      </c>
      <c r="AF314" s="1" t="s">
        <v>484</v>
      </c>
      <c r="AG314" s="1" t="s">
        <v>447</v>
      </c>
      <c r="AH314" s="1" t="s">
        <v>2097</v>
      </c>
      <c r="AI314" s="1" t="n">
        <v>14</v>
      </c>
      <c r="AJ314" s="1" t="n">
        <v>10</v>
      </c>
      <c r="AK314" s="1" t="n">
        <v>4</v>
      </c>
      <c r="AL314" s="1" t="n">
        <v>6</v>
      </c>
      <c r="AM314" s="1" t="n">
        <v>9</v>
      </c>
      <c r="AN314" s="1" t="n">
        <v>233</v>
      </c>
      <c r="AO314" s="1" t="s">
        <v>1355</v>
      </c>
      <c r="AP314" s="1" t="s">
        <v>973</v>
      </c>
      <c r="AQ314" s="1" t="s">
        <v>931</v>
      </c>
      <c r="AR314" s="1" t="n">
        <f aca="false">DATEDIF(E314,"31/12/2018","y")</f>
        <v>19</v>
      </c>
      <c r="AS314" s="1" t="n">
        <f aca="false">(AI314*6+AJ314*9+IF(AA314="Bien",30,IF(AA314="Abien",20,0))+IF(AR314&lt;20,10,0))*IF(Z314=1,1,IF(AC314=2,0.95,IF(AC314=3,0.9,0.85)))</f>
        <v>184</v>
      </c>
      <c r="AT314" s="1" t="n">
        <f aca="false">RANK(AS314,AS$2:AS$437,0)</f>
        <v>139</v>
      </c>
      <c r="AU314" s="1" t="str">
        <f aca="false">IF(O314="Première Session",100+Q314,Q314)</f>
        <v>10.94</v>
      </c>
    </row>
    <row r="315" customFormat="false" ht="12.8" hidden="false" customHeight="false" outlineLevel="0" collapsed="false">
      <c r="A315" s="1" t="s">
        <v>2806</v>
      </c>
      <c r="B315" s="1" t="s">
        <v>2807</v>
      </c>
      <c r="C315" s="1" t="s">
        <v>2808</v>
      </c>
      <c r="D315" s="1" t="s">
        <v>1504</v>
      </c>
      <c r="E315" s="2" t="n">
        <v>36422</v>
      </c>
      <c r="F315" s="1" t="s">
        <v>2809</v>
      </c>
      <c r="G315" s="1" t="s">
        <v>81</v>
      </c>
      <c r="H315" s="1" t="s">
        <v>53</v>
      </c>
      <c r="I315" s="1" t="s">
        <v>54</v>
      </c>
      <c r="J315" s="1" t="s">
        <v>396</v>
      </c>
      <c r="K315" s="1" t="s">
        <v>2810</v>
      </c>
      <c r="L315" s="1" t="s">
        <v>2811</v>
      </c>
      <c r="M315" s="1" t="n">
        <v>776860122</v>
      </c>
      <c r="N315" s="1" t="n">
        <v>6</v>
      </c>
      <c r="O315" s="1" t="s">
        <v>58</v>
      </c>
      <c r="P315" s="1" t="s">
        <v>59</v>
      </c>
      <c r="Q315" s="1" t="s">
        <v>2812</v>
      </c>
      <c r="R315" s="1" t="s">
        <v>61</v>
      </c>
      <c r="S315" s="1" t="n">
        <v>2018</v>
      </c>
      <c r="T315" s="1" t="s">
        <v>62</v>
      </c>
      <c r="U315" s="1" t="s">
        <v>2213</v>
      </c>
      <c r="V315" s="1" t="s">
        <v>64</v>
      </c>
      <c r="W315" s="1" t="s">
        <v>401</v>
      </c>
      <c r="X315" s="1" t="s">
        <v>2214</v>
      </c>
      <c r="Y315" s="1" t="s">
        <v>2213</v>
      </c>
      <c r="Z315" s="1" t="n">
        <v>1</v>
      </c>
      <c r="AA315" s="1" t="s">
        <v>67</v>
      </c>
      <c r="AB315" s="1" t="s">
        <v>68</v>
      </c>
      <c r="AC315" s="1" t="n">
        <v>2</v>
      </c>
      <c r="AD315" s="1" t="n">
        <v>2011</v>
      </c>
      <c r="AE315" s="1" t="s">
        <v>771</v>
      </c>
      <c r="AF315" s="1" t="s">
        <v>588</v>
      </c>
      <c r="AG315" s="1" t="s">
        <v>129</v>
      </c>
      <c r="AH315" s="1" t="s">
        <v>434</v>
      </c>
      <c r="AI315" s="1" t="n">
        <v>9</v>
      </c>
      <c r="AJ315" s="1" t="n">
        <v>8</v>
      </c>
      <c r="AK315" s="1" t="n">
        <v>10</v>
      </c>
      <c r="AL315" s="1" t="n">
        <v>8</v>
      </c>
      <c r="AM315" s="1" t="n">
        <v>11</v>
      </c>
      <c r="AN315" s="1" t="n">
        <v>209</v>
      </c>
      <c r="AO315" s="1" t="s">
        <v>899</v>
      </c>
      <c r="AP315" s="1" t="s">
        <v>544</v>
      </c>
      <c r="AQ315" s="1" t="s">
        <v>299</v>
      </c>
      <c r="AR315" s="1" t="n">
        <f aca="false">DATEDIF(E315,"31/12/2018","y")</f>
        <v>19</v>
      </c>
      <c r="AS315" s="1" t="n">
        <f aca="false">(AI315*6+AJ315*9+IF(AA315="Bien",30,IF(AA315="Abien",20,0))+IF(AR315&lt;20,10,0))*IF(Z315=1,1,IF(AC315=2,0.95,IF(AC315=3,0.9,0.85)))</f>
        <v>136</v>
      </c>
      <c r="AT315" s="1" t="n">
        <f aca="false">RANK(AS315,AS$2:AS$437,0)</f>
        <v>358</v>
      </c>
      <c r="AU315" s="1" t="str">
        <f aca="false">IF(O315="Première Session",100+Q315,Q315)</f>
        <v>05.26</v>
      </c>
    </row>
    <row r="316" customFormat="false" ht="12.8" hidden="false" customHeight="false" outlineLevel="0" collapsed="false">
      <c r="A316" s="1" t="s">
        <v>2813</v>
      </c>
      <c r="B316" s="1" t="s">
        <v>2814</v>
      </c>
      <c r="C316" s="1" t="s">
        <v>2815</v>
      </c>
      <c r="D316" s="1" t="s">
        <v>1650</v>
      </c>
      <c r="E316" s="2" t="n">
        <v>35795</v>
      </c>
      <c r="F316" s="1" t="s">
        <v>2816</v>
      </c>
      <c r="G316" s="1" t="s">
        <v>81</v>
      </c>
      <c r="H316" s="1" t="s">
        <v>53</v>
      </c>
      <c r="I316" s="1" t="s">
        <v>54</v>
      </c>
      <c r="J316" s="1" t="s">
        <v>595</v>
      </c>
      <c r="K316" s="1" t="s">
        <v>2817</v>
      </c>
      <c r="L316" s="1" t="s">
        <v>2817</v>
      </c>
      <c r="M316" s="1" t="n">
        <v>774874536</v>
      </c>
      <c r="N316" s="1" t="n">
        <v>9</v>
      </c>
      <c r="O316" s="1" t="s">
        <v>58</v>
      </c>
      <c r="P316" s="1" t="s">
        <v>59</v>
      </c>
      <c r="Q316" s="1" t="s">
        <v>2818</v>
      </c>
      <c r="R316" s="1" t="s">
        <v>61</v>
      </c>
      <c r="S316" s="1" t="n">
        <v>2017</v>
      </c>
      <c r="T316" s="1" t="s">
        <v>62</v>
      </c>
      <c r="U316" s="1" t="s">
        <v>1660</v>
      </c>
      <c r="V316" s="1" t="s">
        <v>64</v>
      </c>
      <c r="W316" s="1" t="s">
        <v>172</v>
      </c>
      <c r="X316" s="1" t="s">
        <v>1661</v>
      </c>
      <c r="Y316" s="1" t="s">
        <v>1660</v>
      </c>
      <c r="Z316" s="1" t="n">
        <v>2</v>
      </c>
      <c r="AA316" s="1" t="s">
        <v>67</v>
      </c>
      <c r="AB316" s="1" t="s">
        <v>68</v>
      </c>
      <c r="AC316" s="1" t="n">
        <v>1</v>
      </c>
      <c r="AD316" s="1" t="n">
        <v>2007</v>
      </c>
      <c r="AE316" s="1" t="s">
        <v>1553</v>
      </c>
      <c r="AF316" s="1" t="s">
        <v>257</v>
      </c>
      <c r="AG316" s="1" t="s">
        <v>930</v>
      </c>
      <c r="AH316" s="1" t="s">
        <v>2819</v>
      </c>
      <c r="AI316" s="1" t="n">
        <v>12</v>
      </c>
      <c r="AJ316" s="1" t="n">
        <v>12</v>
      </c>
      <c r="AK316" s="1" t="n">
        <v>9</v>
      </c>
      <c r="AL316" s="1" t="n">
        <v>8</v>
      </c>
      <c r="AM316" s="1" t="n">
        <v>4</v>
      </c>
      <c r="AN316" s="1" t="n">
        <v>261</v>
      </c>
      <c r="AO316" s="1" t="s">
        <v>793</v>
      </c>
      <c r="AP316" s="1" t="s">
        <v>793</v>
      </c>
      <c r="AQ316" s="1" t="s">
        <v>130</v>
      </c>
      <c r="AR316" s="1" t="n">
        <f aca="false">DATEDIF(E316,"31/12/2018","y")</f>
        <v>21</v>
      </c>
      <c r="AS316" s="1" t="n">
        <f aca="false">(AI316*6+AJ316*9+IF(AA316="Bien",30,IF(AA316="Abien",20,0))+IF(AR316&lt;20,10,0))*IF(Z316=1,1,IF(AC316=2,0.95,IF(AC316=3,0.9,0.85)))</f>
        <v>153</v>
      </c>
      <c r="AT316" s="1" t="n">
        <f aca="false">RANK(AS316,AS$2:AS$437,0)</f>
        <v>273</v>
      </c>
      <c r="AU316" s="1" t="str">
        <f aca="false">IF(O316="Première Session",100+Q316,Q316)</f>
        <v>05.14</v>
      </c>
    </row>
    <row r="317" customFormat="false" ht="12.8" hidden="false" customHeight="false" outlineLevel="0" collapsed="false">
      <c r="A317" s="1" t="s">
        <v>2820</v>
      </c>
      <c r="B317" s="1" t="s">
        <v>2821</v>
      </c>
      <c r="C317" s="1" t="s">
        <v>2822</v>
      </c>
      <c r="D317" s="1" t="s">
        <v>2823</v>
      </c>
      <c r="E317" s="2" t="n">
        <v>36526</v>
      </c>
      <c r="F317" s="1" t="s">
        <v>445</v>
      </c>
      <c r="G317" s="1" t="s">
        <v>52</v>
      </c>
      <c r="H317" s="1" t="s">
        <v>53</v>
      </c>
      <c r="I317" s="1" t="s">
        <v>54</v>
      </c>
      <c r="J317" s="1" t="s">
        <v>182</v>
      </c>
      <c r="K317" s="1" t="s">
        <v>2824</v>
      </c>
      <c r="L317" s="1" t="s">
        <v>2825</v>
      </c>
      <c r="M317" s="1" t="n">
        <v>781459589</v>
      </c>
      <c r="N317" s="1" t="n">
        <v>32</v>
      </c>
      <c r="O317" s="1" t="s">
        <v>58</v>
      </c>
      <c r="P317" s="1" t="s">
        <v>59</v>
      </c>
      <c r="Q317" s="1" t="s">
        <v>2826</v>
      </c>
      <c r="R317" s="1" t="s">
        <v>61</v>
      </c>
      <c r="S317" s="1" t="n">
        <v>2018</v>
      </c>
      <c r="T317" s="1" t="s">
        <v>294</v>
      </c>
      <c r="U317" s="1" t="s">
        <v>443</v>
      </c>
      <c r="V317" s="1" t="s">
        <v>64</v>
      </c>
      <c r="W317" s="1" t="s">
        <v>444</v>
      </c>
      <c r="X317" s="1" t="s">
        <v>445</v>
      </c>
      <c r="Y317" s="1" t="s">
        <v>443</v>
      </c>
      <c r="Z317" s="1" t="n">
        <v>1</v>
      </c>
      <c r="AA317" s="1" t="s">
        <v>67</v>
      </c>
      <c r="AB317" s="1" t="s">
        <v>68</v>
      </c>
      <c r="AC317" s="1" t="n">
        <v>2</v>
      </c>
      <c r="AD317" s="1" t="n">
        <v>2010</v>
      </c>
      <c r="AE317" s="1" t="s">
        <v>1059</v>
      </c>
      <c r="AF317" s="1" t="s">
        <v>142</v>
      </c>
      <c r="AG317" s="1" t="s">
        <v>70</v>
      </c>
      <c r="AH317" s="1" t="s">
        <v>203</v>
      </c>
      <c r="AI317" s="1" t="n">
        <v>5</v>
      </c>
      <c r="AJ317" s="1" t="n">
        <v>7</v>
      </c>
      <c r="AK317" s="1" t="n">
        <v>12</v>
      </c>
      <c r="AL317" s="1" t="n">
        <v>7</v>
      </c>
      <c r="AM317" s="1" t="n">
        <v>11</v>
      </c>
      <c r="AN317" s="1" t="n">
        <v>223</v>
      </c>
      <c r="AO317" s="1" t="s">
        <v>2827</v>
      </c>
      <c r="AP317" s="1" t="s">
        <v>793</v>
      </c>
      <c r="AQ317" s="1" t="n">
        <v>8</v>
      </c>
      <c r="AR317" s="1" t="n">
        <f aca="false">DATEDIF(E317,"31/12/2018","y")</f>
        <v>18</v>
      </c>
      <c r="AS317" s="1" t="n">
        <f aca="false">(AI317*6+AJ317*9+IF(AA317="Bien",30,IF(AA317="Abien",20,0))+IF(AR317&lt;20,10,0))*IF(Z317=1,1,IF(AC317=2,0.95,IF(AC317=3,0.9,0.85)))</f>
        <v>103</v>
      </c>
      <c r="AT317" s="1" t="n">
        <f aca="false">RANK(AS317,AS$2:AS$437,0)</f>
        <v>431</v>
      </c>
      <c r="AU317" s="1" t="str">
        <f aca="false">IF(O317="Première Session",100+Q317,Q317)</f>
        <v>08.66</v>
      </c>
    </row>
    <row r="318" customFormat="false" ht="12.8" hidden="false" customHeight="false" outlineLevel="0" collapsed="false">
      <c r="A318" s="1" t="s">
        <v>2828</v>
      </c>
      <c r="B318" s="1" t="s">
        <v>2829</v>
      </c>
      <c r="C318" s="1" t="s">
        <v>2830</v>
      </c>
      <c r="D318" s="1" t="s">
        <v>196</v>
      </c>
      <c r="E318" s="2" t="n">
        <v>35502</v>
      </c>
      <c r="F318" s="1" t="s">
        <v>173</v>
      </c>
      <c r="G318" s="1" t="s">
        <v>81</v>
      </c>
      <c r="H318" s="1" t="s">
        <v>53</v>
      </c>
      <c r="I318" s="1" t="s">
        <v>54</v>
      </c>
      <c r="J318" s="1" t="s">
        <v>595</v>
      </c>
      <c r="K318" s="1" t="s">
        <v>2831</v>
      </c>
      <c r="L318" s="1" t="s">
        <v>2832</v>
      </c>
      <c r="M318" s="1" t="n">
        <v>785337675</v>
      </c>
      <c r="N318" s="1" t="n">
        <v>47</v>
      </c>
      <c r="O318" s="1" t="s">
        <v>58</v>
      </c>
      <c r="P318" s="1" t="s">
        <v>59</v>
      </c>
      <c r="Q318" s="1" t="s">
        <v>2833</v>
      </c>
      <c r="R318" s="1" t="s">
        <v>123</v>
      </c>
      <c r="S318" s="1" t="n">
        <v>2017</v>
      </c>
      <c r="T318" s="1" t="s">
        <v>62</v>
      </c>
      <c r="U318" s="1" t="s">
        <v>770</v>
      </c>
      <c r="V318" s="1" t="s">
        <v>64</v>
      </c>
      <c r="W318" s="1" t="s">
        <v>172</v>
      </c>
      <c r="X318" s="1" t="s">
        <v>173</v>
      </c>
      <c r="Y318" s="1" t="s">
        <v>2834</v>
      </c>
      <c r="Z318" s="1" t="n">
        <v>1</v>
      </c>
      <c r="AA318" s="1" t="s">
        <v>67</v>
      </c>
      <c r="AB318" s="1" t="s">
        <v>68</v>
      </c>
      <c r="AC318" s="1" t="n">
        <v>1</v>
      </c>
      <c r="AD318" s="1" t="n">
        <v>2008</v>
      </c>
      <c r="AE318" s="1" t="s">
        <v>613</v>
      </c>
      <c r="AF318" s="1" t="s">
        <v>1092</v>
      </c>
      <c r="AG318" s="1" t="s">
        <v>937</v>
      </c>
      <c r="AH318" s="1" t="s">
        <v>820</v>
      </c>
      <c r="AI318" s="1" t="n">
        <v>19</v>
      </c>
      <c r="AJ318" s="1" t="n">
        <v>11</v>
      </c>
      <c r="AK318" s="1" t="n">
        <v>11</v>
      </c>
      <c r="AL318" s="1" t="n">
        <v>4</v>
      </c>
      <c r="AM318" s="1" t="n">
        <v>8</v>
      </c>
      <c r="AN318" s="1" t="n">
        <v>284</v>
      </c>
      <c r="AO318" s="1" t="s">
        <v>74</v>
      </c>
      <c r="AP318" s="1" t="s">
        <v>74</v>
      </c>
      <c r="AQ318" s="1" t="s">
        <v>917</v>
      </c>
      <c r="AR318" s="1" t="n">
        <f aca="false">DATEDIF(E318,"31/12/2018","y")</f>
        <v>21</v>
      </c>
      <c r="AS318" s="1" t="n">
        <f aca="false">(AI318*6+AJ318*9+IF(AA318="Bien",30,IF(AA318="Abien",20,0))+IF(AR318&lt;20,10,0))*IF(Z318=1,1,IF(AC318=2,0.95,IF(AC318=3,0.9,0.85)))</f>
        <v>213</v>
      </c>
      <c r="AT318" s="1" t="n">
        <f aca="false">RANK(AS318,AS$2:AS$437,0)</f>
        <v>64</v>
      </c>
      <c r="AU318" s="1" t="str">
        <f aca="false">IF(O318="Première Session",100+Q318,Q318)</f>
        <v>09.51</v>
      </c>
    </row>
    <row r="319" customFormat="false" ht="12.8" hidden="false" customHeight="false" outlineLevel="0" collapsed="false">
      <c r="A319" s="1" t="s">
        <v>2835</v>
      </c>
      <c r="B319" s="1" t="s">
        <v>2836</v>
      </c>
      <c r="C319" s="1" t="s">
        <v>2830</v>
      </c>
      <c r="D319" s="1" t="s">
        <v>2837</v>
      </c>
      <c r="E319" s="2" t="n">
        <v>35850</v>
      </c>
      <c r="F319" s="1" t="s">
        <v>276</v>
      </c>
      <c r="G319" s="1" t="s">
        <v>81</v>
      </c>
      <c r="H319" s="1" t="s">
        <v>53</v>
      </c>
      <c r="I319" s="1" t="s">
        <v>54</v>
      </c>
      <c r="J319" s="1" t="s">
        <v>249</v>
      </c>
      <c r="K319" s="1" t="s">
        <v>2838</v>
      </c>
      <c r="L319" s="1" t="s">
        <v>2839</v>
      </c>
      <c r="M319" s="1" t="n">
        <v>775007659</v>
      </c>
      <c r="N319" s="1" t="n">
        <v>60</v>
      </c>
      <c r="O319" s="1" t="s">
        <v>200</v>
      </c>
      <c r="P319" s="1" t="s">
        <v>382</v>
      </c>
      <c r="Q319" s="1" t="s">
        <v>241</v>
      </c>
      <c r="R319" s="1" t="s">
        <v>104</v>
      </c>
      <c r="S319" s="1" t="n">
        <v>2018</v>
      </c>
      <c r="T319" s="1" t="s">
        <v>294</v>
      </c>
      <c r="U319" s="1" t="s">
        <v>644</v>
      </c>
      <c r="V319" s="1" t="s">
        <v>64</v>
      </c>
      <c r="W319" s="1" t="s">
        <v>65</v>
      </c>
      <c r="X319" s="1" t="s">
        <v>66</v>
      </c>
      <c r="Y319" s="1" t="s">
        <v>63</v>
      </c>
      <c r="Z319" s="1" t="n">
        <v>1</v>
      </c>
      <c r="AA319" s="1" t="s">
        <v>67</v>
      </c>
      <c r="AB319" s="1" t="s">
        <v>68</v>
      </c>
      <c r="AC319" s="1" t="n">
        <v>1</v>
      </c>
      <c r="AD319" s="1" t="n">
        <v>1998</v>
      </c>
      <c r="AE319" s="1" t="s">
        <v>918</v>
      </c>
      <c r="AF319" s="1" t="s">
        <v>256</v>
      </c>
      <c r="AG319" s="1" t="s">
        <v>538</v>
      </c>
      <c r="AH319" s="1" t="s">
        <v>1671</v>
      </c>
      <c r="AI319" s="1" t="n">
        <v>9</v>
      </c>
      <c r="AJ319" s="1" t="n">
        <v>10</v>
      </c>
      <c r="AK319" s="1" t="n">
        <v>13</v>
      </c>
      <c r="AL319" s="1" t="n">
        <v>6</v>
      </c>
      <c r="AM319" s="1" t="n">
        <v>11</v>
      </c>
      <c r="AN319" s="1" t="n">
        <v>271</v>
      </c>
      <c r="AO319" s="1" t="s">
        <v>793</v>
      </c>
      <c r="AP319" s="1" t="s">
        <v>793</v>
      </c>
      <c r="AQ319" s="1" t="s">
        <v>301</v>
      </c>
      <c r="AR319" s="1" t="n">
        <f aca="false">DATEDIF(E319,"31/12/2018","y")</f>
        <v>20</v>
      </c>
      <c r="AS319" s="1" t="n">
        <f aca="false">(AI319*6+AJ319*9+IF(AA319="Bien",30,IF(AA319="Abien",20,0))+IF(AR319&lt;20,10,0))*IF(Z319=1,1,IF(AC319=2,0.95,IF(AC319=3,0.9,0.85)))</f>
        <v>144</v>
      </c>
      <c r="AT319" s="1" t="n">
        <f aca="false">RANK(AS319,AS$2:AS$437,0)</f>
        <v>314</v>
      </c>
      <c r="AU319" s="1" t="e">
        <f aca="false">IF(O319="Première Session",100+Q319,Q319)</f>
        <v>#VALUE!</v>
      </c>
    </row>
    <row r="320" customFormat="false" ht="12.8" hidden="false" customHeight="false" outlineLevel="0" collapsed="false">
      <c r="A320" s="1" t="s">
        <v>2840</v>
      </c>
      <c r="B320" s="1" t="s">
        <v>2841</v>
      </c>
      <c r="C320" s="1" t="s">
        <v>2830</v>
      </c>
      <c r="D320" s="1" t="s">
        <v>1289</v>
      </c>
      <c r="E320" s="2" t="n">
        <v>35531</v>
      </c>
      <c r="F320" s="1" t="s">
        <v>1574</v>
      </c>
      <c r="G320" s="1" t="s">
        <v>81</v>
      </c>
      <c r="H320" s="1" t="s">
        <v>53</v>
      </c>
      <c r="I320" s="1" t="s">
        <v>54</v>
      </c>
      <c r="J320" s="1" t="s">
        <v>166</v>
      </c>
      <c r="K320" s="1" t="s">
        <v>2842</v>
      </c>
      <c r="L320" s="1" t="s">
        <v>2843</v>
      </c>
      <c r="M320" s="1" t="n">
        <v>771174406</v>
      </c>
      <c r="N320" s="1" t="n">
        <v>60</v>
      </c>
      <c r="O320" s="1" t="s">
        <v>58</v>
      </c>
      <c r="P320" s="1" t="s">
        <v>102</v>
      </c>
      <c r="Q320" s="1" t="s">
        <v>331</v>
      </c>
      <c r="R320" s="1" t="s">
        <v>104</v>
      </c>
      <c r="S320" s="1" t="n">
        <v>2017</v>
      </c>
      <c r="T320" s="1" t="s">
        <v>62</v>
      </c>
      <c r="U320" s="1" t="s">
        <v>2844</v>
      </c>
      <c r="V320" s="1" t="s">
        <v>64</v>
      </c>
      <c r="W320" s="1" t="s">
        <v>308</v>
      </c>
      <c r="X320" s="1" t="s">
        <v>1364</v>
      </c>
      <c r="Y320" s="1" t="s">
        <v>1365</v>
      </c>
      <c r="Z320" s="1" t="n">
        <v>1</v>
      </c>
      <c r="AA320" s="1" t="s">
        <v>67</v>
      </c>
      <c r="AB320" s="1" t="s">
        <v>68</v>
      </c>
      <c r="AC320" s="1" t="n">
        <v>2</v>
      </c>
      <c r="AD320" s="1" t="n">
        <v>2010</v>
      </c>
      <c r="AE320" s="1" t="s">
        <v>1804</v>
      </c>
      <c r="AF320" s="1" t="s">
        <v>2845</v>
      </c>
      <c r="AG320" s="1" t="s">
        <v>999</v>
      </c>
      <c r="AH320" s="1" t="s">
        <v>2124</v>
      </c>
      <c r="AI320" s="1" t="n">
        <v>9</v>
      </c>
      <c r="AJ320" s="1" t="n">
        <v>9</v>
      </c>
      <c r="AK320" s="1" t="n">
        <v>7</v>
      </c>
      <c r="AL320" s="1" t="n">
        <v>9</v>
      </c>
      <c r="AM320" s="1" t="n">
        <v>8</v>
      </c>
      <c r="AN320" s="1" t="n">
        <v>208</v>
      </c>
      <c r="AO320" s="1" t="n">
        <v>8</v>
      </c>
      <c r="AP320" s="1" t="s">
        <v>139</v>
      </c>
      <c r="AQ320" s="1" t="s">
        <v>1278</v>
      </c>
      <c r="AR320" s="1" t="n">
        <f aca="false">DATEDIF(E320,"31/12/2018","y")</f>
        <v>21</v>
      </c>
      <c r="AS320" s="1" t="n">
        <f aca="false">(AI320*6+AJ320*9+IF(AA320="Bien",30,IF(AA320="Abien",20,0))+IF(AR320&lt;20,10,0))*IF(Z320=1,1,IF(AC320=2,0.95,IF(AC320=3,0.9,0.85)))</f>
        <v>135</v>
      </c>
      <c r="AT320" s="1" t="n">
        <f aca="false">RANK(AS320,AS$2:AS$437,0)</f>
        <v>361</v>
      </c>
      <c r="AU320" s="1" t="str">
        <f aca="false">IF(O320="Première Session",100+Q320,Q320)</f>
        <v>11.08</v>
      </c>
    </row>
    <row r="321" customFormat="false" ht="12.8" hidden="false" customHeight="false" outlineLevel="0" collapsed="false">
      <c r="A321" s="1" t="s">
        <v>2846</v>
      </c>
      <c r="B321" s="1" t="s">
        <v>2847</v>
      </c>
      <c r="C321" s="1" t="s">
        <v>2830</v>
      </c>
      <c r="D321" s="1" t="s">
        <v>2848</v>
      </c>
      <c r="E321" s="2" t="n">
        <v>36222</v>
      </c>
      <c r="F321" s="1" t="s">
        <v>276</v>
      </c>
      <c r="G321" s="1" t="s">
        <v>81</v>
      </c>
      <c r="H321" s="1" t="s">
        <v>53</v>
      </c>
      <c r="I321" s="1" t="s">
        <v>54</v>
      </c>
      <c r="J321" s="1" t="s">
        <v>249</v>
      </c>
      <c r="K321" s="1" t="s">
        <v>2849</v>
      </c>
      <c r="L321" s="1" t="s">
        <v>2850</v>
      </c>
      <c r="M321" s="1" t="n">
        <v>776919798</v>
      </c>
      <c r="N321" s="1" t="n">
        <v>60</v>
      </c>
      <c r="O321" s="1" t="s">
        <v>200</v>
      </c>
      <c r="P321" s="1" t="s">
        <v>102</v>
      </c>
      <c r="Q321" s="1" t="s">
        <v>2851</v>
      </c>
      <c r="R321" s="1" t="s">
        <v>104</v>
      </c>
      <c r="S321" s="1" t="n">
        <v>2018</v>
      </c>
      <c r="T321" s="1" t="s">
        <v>62</v>
      </c>
      <c r="U321" s="1" t="s">
        <v>280</v>
      </c>
      <c r="V321" s="1" t="s">
        <v>64</v>
      </c>
      <c r="W321" s="1" t="s">
        <v>254</v>
      </c>
      <c r="X321" s="1" t="s">
        <v>281</v>
      </c>
      <c r="Y321" s="1" t="s">
        <v>2852</v>
      </c>
      <c r="Z321" s="1" t="n">
        <v>1</v>
      </c>
      <c r="AA321" s="1" t="s">
        <v>67</v>
      </c>
      <c r="AB321" s="1" t="s">
        <v>68</v>
      </c>
      <c r="AC321" s="1" t="n">
        <v>2</v>
      </c>
      <c r="AD321" s="1" t="n">
        <v>1999</v>
      </c>
      <c r="AE321" s="1" t="s">
        <v>573</v>
      </c>
      <c r="AF321" s="1" t="s">
        <v>674</v>
      </c>
      <c r="AG321" s="1" t="s">
        <v>817</v>
      </c>
      <c r="AH321" s="1" t="s">
        <v>69</v>
      </c>
      <c r="AI321" s="1" t="n">
        <v>17</v>
      </c>
      <c r="AJ321" s="1" t="n">
        <v>13</v>
      </c>
      <c r="AK321" s="1" t="n">
        <v>4</v>
      </c>
      <c r="AL321" s="1" t="n">
        <v>5</v>
      </c>
      <c r="AM321" s="1" t="n">
        <v>8</v>
      </c>
      <c r="AN321" s="1" t="n">
        <v>241</v>
      </c>
      <c r="AO321" s="1" t="s">
        <v>175</v>
      </c>
      <c r="AP321" s="1" t="s">
        <v>448</v>
      </c>
      <c r="AQ321" s="1" t="s">
        <v>2853</v>
      </c>
      <c r="AR321" s="1" t="n">
        <f aca="false">DATEDIF(E321,"31/12/2018","y")</f>
        <v>19</v>
      </c>
      <c r="AS321" s="1" t="n">
        <f aca="false">(AI321*6+AJ321*9+IF(AA321="Bien",30,IF(AA321="Abien",20,0))+IF(AR321&lt;20,10,0))*IF(Z321=1,1,IF(AC321=2,0.95,IF(AC321=3,0.9,0.85)))</f>
        <v>229</v>
      </c>
      <c r="AT321" s="1" t="n">
        <f aca="false">RANK(AS321,AS$2:AS$437,0)</f>
        <v>32</v>
      </c>
      <c r="AU321" s="1" t="e">
        <f aca="false">IF(O321="Première Session",100+Q321,Q321)</f>
        <v>#VALUE!</v>
      </c>
    </row>
    <row r="322" customFormat="false" ht="12.8" hidden="false" customHeight="false" outlineLevel="0" collapsed="false">
      <c r="A322" s="1" t="s">
        <v>2854</v>
      </c>
      <c r="B322" s="1" t="s">
        <v>2855</v>
      </c>
      <c r="C322" s="1" t="s">
        <v>2830</v>
      </c>
      <c r="D322" s="1" t="s">
        <v>2856</v>
      </c>
      <c r="E322" s="2" t="n">
        <v>35839</v>
      </c>
      <c r="F322" s="1" t="s">
        <v>385</v>
      </c>
      <c r="G322" s="1" t="s">
        <v>81</v>
      </c>
      <c r="H322" s="1" t="s">
        <v>53</v>
      </c>
      <c r="I322" s="1" t="s">
        <v>54</v>
      </c>
      <c r="J322" s="1" t="s">
        <v>337</v>
      </c>
      <c r="K322" s="1" t="s">
        <v>2857</v>
      </c>
      <c r="L322" s="1" t="s">
        <v>2858</v>
      </c>
      <c r="M322" s="1" t="n">
        <v>773134495</v>
      </c>
      <c r="N322" s="1" t="n">
        <v>60</v>
      </c>
      <c r="O322" s="1" t="s">
        <v>200</v>
      </c>
      <c r="P322" s="1" t="s">
        <v>102</v>
      </c>
      <c r="Q322" s="1" t="s">
        <v>493</v>
      </c>
      <c r="R322" s="1" t="s">
        <v>104</v>
      </c>
      <c r="S322" s="1" t="n">
        <v>2018</v>
      </c>
      <c r="T322" s="1" t="s">
        <v>294</v>
      </c>
      <c r="U322" s="1" t="s">
        <v>539</v>
      </c>
      <c r="V322" s="1" t="s">
        <v>64</v>
      </c>
      <c r="W322" s="1" t="s">
        <v>342</v>
      </c>
      <c r="X322" s="1" t="s">
        <v>385</v>
      </c>
      <c r="Y322" s="1" t="s">
        <v>386</v>
      </c>
      <c r="Z322" s="1" t="n">
        <v>1</v>
      </c>
      <c r="AA322" s="1" t="s">
        <v>67</v>
      </c>
      <c r="AB322" s="1" t="s">
        <v>68</v>
      </c>
      <c r="AC322" s="1" t="n">
        <v>1</v>
      </c>
      <c r="AD322" s="1" t="n">
        <v>2018</v>
      </c>
      <c r="AE322" s="1" t="s">
        <v>2859</v>
      </c>
      <c r="AF322" s="1" t="s">
        <v>2860</v>
      </c>
      <c r="AG322" s="1" t="s">
        <v>157</v>
      </c>
      <c r="AH322" s="1" t="s">
        <v>256</v>
      </c>
      <c r="AI322" s="1" t="n">
        <v>8</v>
      </c>
      <c r="AJ322" s="1" t="n">
        <v>12</v>
      </c>
      <c r="AK322" s="1" t="n">
        <v>16</v>
      </c>
      <c r="AL322" s="1" t="n">
        <v>11</v>
      </c>
      <c r="AM322" s="1" t="n">
        <v>10</v>
      </c>
      <c r="AN322" s="1" t="n">
        <v>292</v>
      </c>
      <c r="AO322" s="1" t="s">
        <v>686</v>
      </c>
      <c r="AP322" s="1" t="s">
        <v>686</v>
      </c>
      <c r="AQ322" s="1" t="n">
        <v>10</v>
      </c>
      <c r="AR322" s="1" t="n">
        <f aca="false">DATEDIF(E322,"31/12/2018","y")</f>
        <v>20</v>
      </c>
      <c r="AS322" s="1" t="n">
        <f aca="false">(AI322*6+AJ322*9+IF(AA322="Bien",30,IF(AA322="Abien",20,0))+IF(AR322&lt;20,10,0))*IF(Z322=1,1,IF(AC322=2,0.95,IF(AC322=3,0.9,0.85)))</f>
        <v>156</v>
      </c>
      <c r="AT322" s="1" t="n">
        <f aca="false">RANK(AS322,AS$2:AS$437,0)</f>
        <v>256</v>
      </c>
      <c r="AU322" s="1" t="e">
        <f aca="false">IF(O322="Première Session",100+Q322,Q322)</f>
        <v>#VALUE!</v>
      </c>
    </row>
    <row r="323" customFormat="false" ht="12.8" hidden="false" customHeight="false" outlineLevel="0" collapsed="false">
      <c r="A323" s="1" t="s">
        <v>2861</v>
      </c>
      <c r="B323" s="1" t="s">
        <v>2862</v>
      </c>
      <c r="C323" s="1" t="s">
        <v>2863</v>
      </c>
      <c r="D323" s="1" t="s">
        <v>2864</v>
      </c>
      <c r="E323" s="2" t="n">
        <v>35720</v>
      </c>
      <c r="F323" s="1" t="s">
        <v>2865</v>
      </c>
      <c r="G323" s="1" t="s">
        <v>81</v>
      </c>
      <c r="H323" s="1" t="s">
        <v>53</v>
      </c>
      <c r="I323" s="1" t="s">
        <v>54</v>
      </c>
      <c r="J323" s="1" t="s">
        <v>182</v>
      </c>
      <c r="K323" s="1" t="s">
        <v>2866</v>
      </c>
      <c r="L323" s="1" t="s">
        <v>2867</v>
      </c>
      <c r="M323" s="1" t="n">
        <v>778088050</v>
      </c>
      <c r="N323" s="1" t="n">
        <v>45</v>
      </c>
      <c r="O323" s="1" t="s">
        <v>58</v>
      </c>
      <c r="P323" s="1" t="s">
        <v>59</v>
      </c>
      <c r="Q323" s="1" t="s">
        <v>449</v>
      </c>
      <c r="R323" s="1" t="s">
        <v>123</v>
      </c>
      <c r="S323" s="1" t="n">
        <v>2018</v>
      </c>
      <c r="T323" s="1" t="s">
        <v>62</v>
      </c>
      <c r="U323" s="1" t="s">
        <v>633</v>
      </c>
      <c r="V323" s="1" t="s">
        <v>64</v>
      </c>
      <c r="W323" s="1" t="s">
        <v>444</v>
      </c>
      <c r="X323" s="1" t="s">
        <v>629</v>
      </c>
      <c r="Y323" s="1" t="s">
        <v>633</v>
      </c>
      <c r="Z323" s="1" t="n">
        <v>1</v>
      </c>
      <c r="AA323" s="1" t="s">
        <v>67</v>
      </c>
      <c r="AB323" s="1" t="s">
        <v>68</v>
      </c>
      <c r="AC323" s="1" t="n">
        <v>1</v>
      </c>
      <c r="AD323" s="1" t="n">
        <v>1998</v>
      </c>
      <c r="AE323" s="1" t="s">
        <v>313</v>
      </c>
      <c r="AF323" s="1" t="s">
        <v>1480</v>
      </c>
      <c r="AG323" s="1" t="s">
        <v>851</v>
      </c>
      <c r="AH323" s="1" t="s">
        <v>671</v>
      </c>
      <c r="AI323" s="1" t="n">
        <v>14</v>
      </c>
      <c r="AJ323" s="1" t="n">
        <v>12</v>
      </c>
      <c r="AK323" s="1" t="n">
        <v>6</v>
      </c>
      <c r="AL323" s="1" t="n">
        <v>8</v>
      </c>
      <c r="AM323" s="1" t="n">
        <v>7</v>
      </c>
      <c r="AN323" s="1" t="n">
        <v>260</v>
      </c>
      <c r="AO323" s="1" t="n">
        <v>10</v>
      </c>
      <c r="AP323" s="1" t="n">
        <v>10</v>
      </c>
      <c r="AQ323" s="1" t="s">
        <v>463</v>
      </c>
      <c r="AR323" s="1" t="n">
        <f aca="false">DATEDIF(E323,"31/12/2018","y")</f>
        <v>21</v>
      </c>
      <c r="AS323" s="1" t="n">
        <f aca="false">(AI323*6+AJ323*9+IF(AA323="Bien",30,IF(AA323="Abien",20,0))+IF(AR323&lt;20,10,0))*IF(Z323=1,1,IF(AC323=2,0.95,IF(AC323=3,0.9,0.85)))</f>
        <v>192</v>
      </c>
      <c r="AT323" s="1" t="n">
        <f aca="false">RANK(AS323,AS$2:AS$437,0)</f>
        <v>111</v>
      </c>
      <c r="AU323" s="1" t="str">
        <f aca="false">IF(O323="Première Session",100+Q323,Q323)</f>
        <v>10.67</v>
      </c>
    </row>
    <row r="324" customFormat="false" ht="12.8" hidden="false" customHeight="false" outlineLevel="0" collapsed="false">
      <c r="A324" s="1" t="s">
        <v>2868</v>
      </c>
      <c r="B324" s="1" t="s">
        <v>2869</v>
      </c>
      <c r="C324" s="1" t="s">
        <v>2870</v>
      </c>
      <c r="D324" s="1" t="s">
        <v>2871</v>
      </c>
      <c r="E324" s="2" t="n">
        <v>36443</v>
      </c>
      <c r="F324" s="1" t="s">
        <v>187</v>
      </c>
      <c r="G324" s="1" t="s">
        <v>81</v>
      </c>
      <c r="H324" s="1" t="s">
        <v>53</v>
      </c>
      <c r="I324" s="1" t="s">
        <v>54</v>
      </c>
      <c r="J324" s="1" t="s">
        <v>119</v>
      </c>
      <c r="K324" s="1" t="s">
        <v>2872</v>
      </c>
      <c r="L324" s="1" t="s">
        <v>2873</v>
      </c>
      <c r="M324" s="1" t="n">
        <v>771952245</v>
      </c>
      <c r="N324" s="1" t="n">
        <v>22</v>
      </c>
      <c r="O324" s="1" t="s">
        <v>58</v>
      </c>
      <c r="P324" s="1" t="s">
        <v>59</v>
      </c>
      <c r="Q324" s="1" t="s">
        <v>2066</v>
      </c>
      <c r="R324" s="1" t="s">
        <v>61</v>
      </c>
      <c r="S324" s="1" t="n">
        <v>2018</v>
      </c>
      <c r="T324" s="1" t="s">
        <v>62</v>
      </c>
      <c r="U324" s="1" t="s">
        <v>2874</v>
      </c>
      <c r="V324" s="1" t="s">
        <v>64</v>
      </c>
      <c r="W324" s="1" t="s">
        <v>65</v>
      </c>
      <c r="X324" s="1" t="s">
        <v>1994</v>
      </c>
      <c r="Y324" s="1" t="s">
        <v>1995</v>
      </c>
      <c r="Z324" s="1" t="n">
        <v>1</v>
      </c>
      <c r="AA324" s="1" t="s">
        <v>67</v>
      </c>
      <c r="AB324" s="1" t="s">
        <v>68</v>
      </c>
      <c r="AC324" s="1" t="n">
        <v>2</v>
      </c>
      <c r="AD324" s="1" t="n">
        <v>2014</v>
      </c>
      <c r="AE324" s="1" t="s">
        <v>991</v>
      </c>
      <c r="AF324" s="1" t="s">
        <v>331</v>
      </c>
      <c r="AG324" s="1" t="s">
        <v>943</v>
      </c>
      <c r="AH324" s="1" t="s">
        <v>930</v>
      </c>
      <c r="AI324" s="1" t="n">
        <v>13</v>
      </c>
      <c r="AJ324" s="1" t="n">
        <v>10</v>
      </c>
      <c r="AK324" s="1" t="n">
        <v>7</v>
      </c>
      <c r="AL324" s="1" t="n">
        <v>7</v>
      </c>
      <c r="AM324" s="1" t="n">
        <v>2</v>
      </c>
      <c r="AN324" s="1" t="n">
        <v>208</v>
      </c>
      <c r="AO324" s="1" t="n">
        <v>8</v>
      </c>
      <c r="AP324" s="1" t="s">
        <v>349</v>
      </c>
      <c r="AQ324" s="1" t="s">
        <v>820</v>
      </c>
      <c r="AR324" s="1" t="n">
        <f aca="false">DATEDIF(E324,"31/12/2018","y")</f>
        <v>19</v>
      </c>
      <c r="AS324" s="1" t="n">
        <f aca="false">(AI324*6+AJ324*9+IF(AA324="Bien",30,IF(AA324="Abien",20,0))+IF(AR324&lt;20,10,0))*IF(Z324=1,1,IF(AC324=2,0.95,IF(AC324=3,0.9,0.85)))</f>
        <v>178</v>
      </c>
      <c r="AT324" s="1" t="n">
        <f aca="false">RANK(AS324,AS$2:AS$437,0)</f>
        <v>160</v>
      </c>
      <c r="AU324" s="1" t="str">
        <f aca="false">IF(O324="Première Session",100+Q324,Q324)</f>
        <v>06.89</v>
      </c>
    </row>
    <row r="325" customFormat="false" ht="12.8" hidden="false" customHeight="false" outlineLevel="0" collapsed="false">
      <c r="A325" s="1" t="s">
        <v>2875</v>
      </c>
      <c r="B325" s="1" t="s">
        <v>2876</v>
      </c>
      <c r="C325" s="1" t="s">
        <v>2877</v>
      </c>
      <c r="D325" s="1" t="s">
        <v>2878</v>
      </c>
      <c r="E325" s="2" t="n">
        <v>36442</v>
      </c>
      <c r="F325" s="1" t="s">
        <v>173</v>
      </c>
      <c r="G325" s="1" t="s">
        <v>81</v>
      </c>
      <c r="H325" s="1" t="s">
        <v>53</v>
      </c>
      <c r="I325" s="1" t="s">
        <v>54</v>
      </c>
      <c r="J325" s="1" t="s">
        <v>595</v>
      </c>
      <c r="K325" s="1" t="s">
        <v>2879</v>
      </c>
      <c r="L325" s="1" t="s">
        <v>2880</v>
      </c>
      <c r="M325" s="1" t="n">
        <v>762719938</v>
      </c>
      <c r="N325" s="1" t="n">
        <v>37</v>
      </c>
      <c r="O325" s="1" t="s">
        <v>58</v>
      </c>
      <c r="P325" s="1" t="s">
        <v>59</v>
      </c>
      <c r="Q325" s="1" t="s">
        <v>2881</v>
      </c>
      <c r="R325" s="1" t="s">
        <v>61</v>
      </c>
      <c r="S325" s="1" t="n">
        <v>2018</v>
      </c>
      <c r="T325" s="1" t="s">
        <v>62</v>
      </c>
      <c r="U325" s="1" t="s">
        <v>2073</v>
      </c>
      <c r="V325" s="1" t="s">
        <v>64</v>
      </c>
      <c r="W325" s="1" t="s">
        <v>172</v>
      </c>
      <c r="X325" s="1" t="s">
        <v>173</v>
      </c>
      <c r="Y325" s="1" t="s">
        <v>2073</v>
      </c>
      <c r="Z325" s="1" t="n">
        <v>1</v>
      </c>
      <c r="AA325" s="1" t="s">
        <v>67</v>
      </c>
      <c r="AB325" s="1" t="s">
        <v>68</v>
      </c>
      <c r="AC325" s="1" t="n">
        <v>2</v>
      </c>
      <c r="AD325" s="1" t="n">
        <v>1999</v>
      </c>
      <c r="AE325" s="1" t="s">
        <v>877</v>
      </c>
      <c r="AF325" s="1" t="n">
        <v>11</v>
      </c>
      <c r="AG325" s="1" t="s">
        <v>1367</v>
      </c>
      <c r="AH325" s="1" t="n">
        <v>9</v>
      </c>
      <c r="AI325" s="1" t="n">
        <v>15</v>
      </c>
      <c r="AJ325" s="1" t="n">
        <v>7</v>
      </c>
      <c r="AK325" s="1" t="n">
        <v>11</v>
      </c>
      <c r="AL325" s="1" t="n">
        <v>6</v>
      </c>
      <c r="AM325" s="1" t="n">
        <v>11</v>
      </c>
      <c r="AN325" s="1" t="n">
        <v>233</v>
      </c>
      <c r="AO325" s="1" t="s">
        <v>1355</v>
      </c>
      <c r="AP325" s="1" t="s">
        <v>543</v>
      </c>
      <c r="AQ325" s="1" t="s">
        <v>299</v>
      </c>
      <c r="AR325" s="1" t="n">
        <f aca="false">DATEDIF(E325,"31/12/2018","y")</f>
        <v>19</v>
      </c>
      <c r="AS325" s="1" t="n">
        <f aca="false">(AI325*6+AJ325*9+IF(AA325="Bien",30,IF(AA325="Abien",20,0))+IF(AR325&lt;20,10,0))*IF(Z325=1,1,IF(AC325=2,0.95,IF(AC325=3,0.9,0.85)))</f>
        <v>163</v>
      </c>
      <c r="AT325" s="1" t="n">
        <f aca="false">RANK(AS325,AS$2:AS$437,0)</f>
        <v>215</v>
      </c>
      <c r="AU325" s="1" t="str">
        <f aca="false">IF(O325="Première Session",100+Q325,Q325)</f>
        <v>08.21</v>
      </c>
    </row>
    <row r="326" customFormat="false" ht="12.8" hidden="false" customHeight="false" outlineLevel="0" collapsed="false">
      <c r="A326" s="1" t="s">
        <v>2882</v>
      </c>
      <c r="B326" s="1" t="s">
        <v>2883</v>
      </c>
      <c r="C326" s="1" t="s">
        <v>2884</v>
      </c>
      <c r="D326" s="1" t="s">
        <v>808</v>
      </c>
      <c r="E326" s="2" t="n">
        <v>36000</v>
      </c>
      <c r="F326" s="1" t="s">
        <v>2885</v>
      </c>
      <c r="G326" s="1" t="s">
        <v>81</v>
      </c>
      <c r="H326" s="1" t="s">
        <v>53</v>
      </c>
      <c r="I326" s="1" t="s">
        <v>54</v>
      </c>
      <c r="J326" s="1" t="s">
        <v>595</v>
      </c>
      <c r="K326" s="1" t="s">
        <v>2886</v>
      </c>
      <c r="L326" s="1" t="s">
        <v>2887</v>
      </c>
      <c r="M326" s="1" t="n">
        <v>782624262</v>
      </c>
      <c r="N326" s="1" t="n">
        <v>40</v>
      </c>
      <c r="O326" s="1" t="s">
        <v>58</v>
      </c>
      <c r="P326" s="1" t="s">
        <v>59</v>
      </c>
      <c r="Q326" s="1" t="s">
        <v>2888</v>
      </c>
      <c r="R326" s="1" t="s">
        <v>61</v>
      </c>
      <c r="S326" s="1" t="n">
        <v>2017</v>
      </c>
      <c r="T326" s="1" t="s">
        <v>62</v>
      </c>
      <c r="U326" s="1" t="s">
        <v>770</v>
      </c>
      <c r="V326" s="1" t="s">
        <v>64</v>
      </c>
      <c r="W326" s="1" t="s">
        <v>172</v>
      </c>
      <c r="X326" s="1" t="s">
        <v>173</v>
      </c>
      <c r="Y326" s="1" t="s">
        <v>2834</v>
      </c>
      <c r="Z326" s="1" t="n">
        <v>1</v>
      </c>
      <c r="AA326" s="1" t="s">
        <v>89</v>
      </c>
      <c r="AB326" s="1" t="s">
        <v>68</v>
      </c>
      <c r="AC326" s="1" t="n">
        <v>1</v>
      </c>
      <c r="AD326" s="1" t="n">
        <v>2010</v>
      </c>
      <c r="AE326" s="1" t="s">
        <v>2485</v>
      </c>
      <c r="AF326" s="1" t="s">
        <v>1119</v>
      </c>
      <c r="AG326" s="1" t="s">
        <v>1407</v>
      </c>
      <c r="AH326" s="1" t="s">
        <v>999</v>
      </c>
      <c r="AI326" s="1" t="n">
        <v>17</v>
      </c>
      <c r="AJ326" s="1" t="n">
        <v>12</v>
      </c>
      <c r="AK326" s="1" t="n">
        <v>13</v>
      </c>
      <c r="AL326" s="1" t="n">
        <v>8</v>
      </c>
      <c r="AM326" s="1" t="n">
        <v>6</v>
      </c>
      <c r="AN326" s="1" t="n">
        <v>312</v>
      </c>
      <c r="AO326" s="1" t="n">
        <v>12</v>
      </c>
      <c r="AP326" s="1" t="n">
        <v>12</v>
      </c>
      <c r="AQ326" s="1" t="s">
        <v>332</v>
      </c>
      <c r="AR326" s="1" t="n">
        <f aca="false">DATEDIF(E326,"31/12/2018","y")</f>
        <v>20</v>
      </c>
      <c r="AS326" s="1" t="n">
        <f aca="false">(AI326*6+AJ326*9+IF(AA326="Bien",30,IF(AA326="Abien",20,0))+IF(AR326&lt;20,10,0))*IF(Z326=1,1,IF(AC326=2,0.95,IF(AC326=3,0.9,0.85)))</f>
        <v>230</v>
      </c>
      <c r="AT326" s="1" t="n">
        <f aca="false">RANK(AS326,AS$2:AS$437,0)</f>
        <v>31</v>
      </c>
      <c r="AU326" s="1" t="str">
        <f aca="false">IF(O326="Première Session",100+Q326,Q326)</f>
        <v>08.64</v>
      </c>
    </row>
    <row r="327" customFormat="false" ht="12.8" hidden="false" customHeight="false" outlineLevel="0" collapsed="false">
      <c r="A327" s="1" t="s">
        <v>2889</v>
      </c>
      <c r="B327" s="1" t="s">
        <v>2890</v>
      </c>
      <c r="C327" s="1" t="s">
        <v>2884</v>
      </c>
      <c r="D327" s="1" t="s">
        <v>2891</v>
      </c>
      <c r="E327" s="2" t="n">
        <v>34314</v>
      </c>
      <c r="F327" s="1" t="s">
        <v>2892</v>
      </c>
      <c r="G327" s="1" t="s">
        <v>81</v>
      </c>
      <c r="H327" s="1" t="s">
        <v>53</v>
      </c>
      <c r="I327" s="1" t="s">
        <v>54</v>
      </c>
      <c r="J327" s="1" t="s">
        <v>166</v>
      </c>
      <c r="K327" s="1" t="s">
        <v>2893</v>
      </c>
      <c r="L327" s="1" t="s">
        <v>2894</v>
      </c>
      <c r="M327" s="1" t="n">
        <v>783773371</v>
      </c>
      <c r="N327" s="1" t="n">
        <v>60</v>
      </c>
      <c r="O327" s="1" t="s">
        <v>58</v>
      </c>
      <c r="P327" s="1" t="s">
        <v>102</v>
      </c>
      <c r="Q327" s="1" t="s">
        <v>1569</v>
      </c>
      <c r="R327" s="1" t="s">
        <v>104</v>
      </c>
      <c r="S327" s="1" t="n">
        <v>2017</v>
      </c>
      <c r="T327" s="1" t="s">
        <v>62</v>
      </c>
      <c r="U327" s="1" t="s">
        <v>1660</v>
      </c>
      <c r="V327" s="1" t="s">
        <v>64</v>
      </c>
      <c r="W327" s="1" t="s">
        <v>172</v>
      </c>
      <c r="X327" s="1" t="s">
        <v>1661</v>
      </c>
      <c r="Y327" s="1" t="s">
        <v>1660</v>
      </c>
      <c r="Z327" s="1" t="n">
        <v>2</v>
      </c>
      <c r="AA327" s="1" t="s">
        <v>67</v>
      </c>
      <c r="AB327" s="1" t="s">
        <v>68</v>
      </c>
      <c r="AC327" s="1" t="n">
        <v>2</v>
      </c>
      <c r="AD327" s="1" t="n">
        <v>1993</v>
      </c>
      <c r="AE327" s="1" t="s">
        <v>433</v>
      </c>
      <c r="AF327" s="1" t="s">
        <v>284</v>
      </c>
      <c r="AG327" s="1" t="s">
        <v>1865</v>
      </c>
      <c r="AH327" s="1" t="s">
        <v>132</v>
      </c>
      <c r="AI327" s="1" t="n">
        <v>18</v>
      </c>
      <c r="AJ327" s="1" t="n">
        <v>10</v>
      </c>
      <c r="AK327" s="1" t="n">
        <v>6</v>
      </c>
      <c r="AL327" s="1" t="n">
        <v>4</v>
      </c>
      <c r="AM327" s="1" t="n">
        <v>3</v>
      </c>
      <c r="AN327" s="1" t="n">
        <v>234</v>
      </c>
      <c r="AO327" s="1" t="n">
        <v>9</v>
      </c>
      <c r="AP327" s="1" t="s">
        <v>176</v>
      </c>
      <c r="AQ327" s="1" t="s">
        <v>1400</v>
      </c>
      <c r="AR327" s="1" t="n">
        <f aca="false">DATEDIF(E327,"31/12/2018","y")</f>
        <v>25</v>
      </c>
      <c r="AS327" s="1" t="n">
        <f aca="false">(AI327*6+AJ327*9+IF(AA327="Bien",30,IF(AA327="Abien",20,0))+IF(AR327&lt;20,10,0))*IF(Z327=1,1,IF(AC327=2,0.95,IF(AC327=3,0.9,0.85)))</f>
        <v>188.1</v>
      </c>
      <c r="AT327" s="1" t="n">
        <f aca="false">RANK(AS327,AS$2:AS$437,0)</f>
        <v>132</v>
      </c>
      <c r="AU327" s="1" t="str">
        <f aca="false">IF(O327="Première Session",100+Q327,Q327)</f>
        <v>10.32</v>
      </c>
    </row>
    <row r="328" customFormat="false" ht="12.8" hidden="false" customHeight="false" outlineLevel="0" collapsed="false">
      <c r="A328" s="1" t="s">
        <v>2895</v>
      </c>
      <c r="B328" s="1" t="s">
        <v>2896</v>
      </c>
      <c r="C328" s="1" t="s">
        <v>2884</v>
      </c>
      <c r="D328" s="1" t="s">
        <v>2897</v>
      </c>
      <c r="E328" s="2" t="n">
        <v>35430</v>
      </c>
      <c r="F328" s="1" t="s">
        <v>492</v>
      </c>
      <c r="G328" s="1" t="s">
        <v>81</v>
      </c>
      <c r="H328" s="1" t="s">
        <v>53</v>
      </c>
      <c r="I328" s="1" t="s">
        <v>54</v>
      </c>
      <c r="J328" s="1" t="s">
        <v>55</v>
      </c>
      <c r="K328" s="1" t="s">
        <v>2898</v>
      </c>
      <c r="L328" s="1" t="s">
        <v>2899</v>
      </c>
      <c r="M328" s="1" t="n">
        <v>770719146</v>
      </c>
      <c r="N328" s="1" t="n">
        <v>60</v>
      </c>
      <c r="O328" s="1" t="s">
        <v>200</v>
      </c>
      <c r="P328" s="1" t="s">
        <v>102</v>
      </c>
      <c r="Q328" s="1" t="s">
        <v>794</v>
      </c>
      <c r="R328" s="1" t="s">
        <v>104</v>
      </c>
      <c r="S328" s="1" t="n">
        <v>2018</v>
      </c>
      <c r="T328" s="1" t="s">
        <v>62</v>
      </c>
      <c r="U328" s="1" t="s">
        <v>491</v>
      </c>
      <c r="V328" s="1" t="s">
        <v>64</v>
      </c>
      <c r="W328" s="1" t="s">
        <v>65</v>
      </c>
      <c r="X328" s="1" t="s">
        <v>492</v>
      </c>
      <c r="Y328" s="1" t="s">
        <v>2900</v>
      </c>
      <c r="Z328" s="1" t="n">
        <v>1</v>
      </c>
      <c r="AA328" s="1" t="s">
        <v>67</v>
      </c>
      <c r="AB328" s="1" t="s">
        <v>68</v>
      </c>
      <c r="AC328" s="1" t="n">
        <v>1</v>
      </c>
      <c r="AD328" s="1" t="n">
        <v>1996</v>
      </c>
      <c r="AE328" s="1" t="s">
        <v>2043</v>
      </c>
      <c r="AF328" s="1" t="s">
        <v>915</v>
      </c>
      <c r="AG328" s="1" t="s">
        <v>1368</v>
      </c>
      <c r="AH328" s="1" t="s">
        <v>2901</v>
      </c>
      <c r="AI328" s="1" t="n">
        <v>19</v>
      </c>
      <c r="AJ328" s="1" t="n">
        <v>11</v>
      </c>
      <c r="AK328" s="1" t="n">
        <v>8</v>
      </c>
      <c r="AL328" s="1" t="n">
        <v>7</v>
      </c>
      <c r="AM328" s="1" t="n">
        <v>10</v>
      </c>
      <c r="AN328" s="1" t="n">
        <v>260</v>
      </c>
      <c r="AO328" s="1" t="n">
        <v>10</v>
      </c>
      <c r="AP328" s="1" t="n">
        <v>10</v>
      </c>
      <c r="AQ328" s="1" t="s">
        <v>91</v>
      </c>
      <c r="AR328" s="1" t="n">
        <f aca="false">DATEDIF(E328,"31/12/2018","y")</f>
        <v>22</v>
      </c>
      <c r="AS328" s="1" t="n">
        <f aca="false">(AI328*6+AJ328*9+IF(AA328="Bien",30,IF(AA328="Abien",20,0))+IF(AR328&lt;20,10,0))*IF(Z328=1,1,IF(AC328=2,0.95,IF(AC328=3,0.9,0.85)))</f>
        <v>213</v>
      </c>
      <c r="AT328" s="1" t="n">
        <f aca="false">RANK(AS328,AS$2:AS$437,0)</f>
        <v>64</v>
      </c>
      <c r="AU328" s="1" t="e">
        <f aca="false">IF(O328="Première Session",100+Q328,Q328)</f>
        <v>#VALUE!</v>
      </c>
    </row>
    <row r="329" customFormat="false" ht="12.8" hidden="false" customHeight="false" outlineLevel="0" collapsed="false">
      <c r="A329" s="1" t="s">
        <v>2902</v>
      </c>
      <c r="B329" s="1" t="s">
        <v>2903</v>
      </c>
      <c r="C329" s="1" t="s">
        <v>2904</v>
      </c>
      <c r="D329" s="1" t="s">
        <v>2905</v>
      </c>
      <c r="E329" s="2" t="n">
        <v>36073</v>
      </c>
      <c r="F329" s="1" t="s">
        <v>2906</v>
      </c>
      <c r="G329" s="1" t="s">
        <v>81</v>
      </c>
      <c r="H329" s="1" t="s">
        <v>53</v>
      </c>
      <c r="I329" s="1" t="s">
        <v>54</v>
      </c>
      <c r="J329" s="1" t="s">
        <v>595</v>
      </c>
      <c r="K329" s="1" t="s">
        <v>2907</v>
      </c>
      <c r="L329" s="1" t="s">
        <v>2908</v>
      </c>
      <c r="M329" s="1" t="n">
        <v>764200618</v>
      </c>
      <c r="N329" s="1" t="n">
        <v>0</v>
      </c>
      <c r="O329" s="1" t="s">
        <v>58</v>
      </c>
      <c r="P329" s="1" t="s">
        <v>59</v>
      </c>
      <c r="Q329" s="1" t="s">
        <v>2909</v>
      </c>
      <c r="R329" s="1" t="s">
        <v>61</v>
      </c>
      <c r="S329" s="1" t="n">
        <v>2018</v>
      </c>
      <c r="T329" s="1" t="s">
        <v>294</v>
      </c>
      <c r="U329" s="1" t="s">
        <v>906</v>
      </c>
      <c r="V329" s="1" t="s">
        <v>64</v>
      </c>
      <c r="W329" s="1" t="s">
        <v>172</v>
      </c>
      <c r="X329" s="1" t="s">
        <v>907</v>
      </c>
      <c r="Y329" s="1" t="s">
        <v>906</v>
      </c>
      <c r="Z329" s="1" t="n">
        <v>1</v>
      </c>
      <c r="AA329" s="1" t="s">
        <v>67</v>
      </c>
      <c r="AB329" s="1" t="s">
        <v>68</v>
      </c>
      <c r="AC329" s="1" t="n">
        <v>2</v>
      </c>
      <c r="AD329" s="1" t="n">
        <v>2001</v>
      </c>
      <c r="AE329" s="1" t="s">
        <v>2910</v>
      </c>
      <c r="AF329" s="1" t="s">
        <v>714</v>
      </c>
      <c r="AG329" s="1" t="s">
        <v>1458</v>
      </c>
      <c r="AH329" s="1" t="s">
        <v>1075</v>
      </c>
      <c r="AI329" s="1" t="n">
        <v>9</v>
      </c>
      <c r="AJ329" s="1" t="n">
        <v>9</v>
      </c>
      <c r="AK329" s="1" t="n">
        <v>9</v>
      </c>
      <c r="AL329" s="1" t="n">
        <v>9</v>
      </c>
      <c r="AM329" s="1" t="n">
        <v>5</v>
      </c>
      <c r="AN329" s="1" t="n">
        <v>238</v>
      </c>
      <c r="AO329" s="1" t="s">
        <v>1193</v>
      </c>
      <c r="AP329" s="1" t="s">
        <v>328</v>
      </c>
      <c r="AQ329" s="1" t="s">
        <v>363</v>
      </c>
      <c r="AR329" s="1" t="n">
        <f aca="false">DATEDIF(E329,"31/12/2018","y")</f>
        <v>20</v>
      </c>
      <c r="AS329" s="1" t="n">
        <f aca="false">(AI329*6+AJ329*9+IF(AA329="Bien",30,IF(AA329="Abien",20,0))+IF(AR329&lt;20,10,0))*IF(Z329=1,1,IF(AC329=2,0.95,IF(AC329=3,0.9,0.85)))</f>
        <v>135</v>
      </c>
      <c r="AT329" s="1" t="n">
        <f aca="false">RANK(AS329,AS$2:AS$437,0)</f>
        <v>361</v>
      </c>
      <c r="AU329" s="1" t="str">
        <f aca="false">IF(O329="Première Session",100+Q329,Q329)</f>
        <v>03.23</v>
      </c>
    </row>
    <row r="330" customFormat="false" ht="12.8" hidden="false" customHeight="false" outlineLevel="0" collapsed="false">
      <c r="A330" s="1" t="s">
        <v>2911</v>
      </c>
      <c r="B330" s="1" t="s">
        <v>2912</v>
      </c>
      <c r="C330" s="1" t="s">
        <v>2913</v>
      </c>
      <c r="D330" s="1" t="s">
        <v>2914</v>
      </c>
      <c r="E330" s="2" t="n">
        <v>35966</v>
      </c>
      <c r="F330" s="1" t="s">
        <v>2915</v>
      </c>
      <c r="G330" s="1" t="s">
        <v>81</v>
      </c>
      <c r="H330" s="1" t="s">
        <v>53</v>
      </c>
      <c r="I330" s="1" t="s">
        <v>54</v>
      </c>
      <c r="J330" s="1" t="s">
        <v>595</v>
      </c>
      <c r="K330" s="1" t="s">
        <v>2916</v>
      </c>
      <c r="L330" s="1" t="s">
        <v>2917</v>
      </c>
      <c r="M330" s="1" t="n">
        <v>778647104</v>
      </c>
      <c r="N330" s="1" t="n">
        <v>43</v>
      </c>
      <c r="O330" s="1" t="s">
        <v>58</v>
      </c>
      <c r="P330" s="1" t="s">
        <v>59</v>
      </c>
      <c r="Q330" s="1" t="s">
        <v>2918</v>
      </c>
      <c r="R330" s="1" t="s">
        <v>123</v>
      </c>
      <c r="S330" s="1" t="n">
        <v>2017</v>
      </c>
      <c r="T330" s="1" t="s">
        <v>62</v>
      </c>
      <c r="U330" s="1" t="s">
        <v>1660</v>
      </c>
      <c r="V330" s="1" t="s">
        <v>64</v>
      </c>
      <c r="W330" s="1" t="s">
        <v>172</v>
      </c>
      <c r="X330" s="1" t="s">
        <v>1661</v>
      </c>
      <c r="Y330" s="1" t="s">
        <v>1660</v>
      </c>
      <c r="Z330" s="1" t="n">
        <v>1</v>
      </c>
      <c r="AA330" s="1" t="s">
        <v>67</v>
      </c>
      <c r="AB330" s="1" t="s">
        <v>68</v>
      </c>
      <c r="AC330" s="1" t="n">
        <v>2</v>
      </c>
      <c r="AD330" s="1" t="n">
        <v>2007</v>
      </c>
      <c r="AE330" s="1" t="s">
        <v>740</v>
      </c>
      <c r="AF330" s="1" t="s">
        <v>201</v>
      </c>
      <c r="AG330" s="1" t="s">
        <v>2919</v>
      </c>
      <c r="AH330" s="1" t="s">
        <v>564</v>
      </c>
      <c r="AI330" s="1" t="n">
        <v>9</v>
      </c>
      <c r="AJ330" s="1" t="n">
        <v>9</v>
      </c>
      <c r="AK330" s="1" t="n">
        <v>10</v>
      </c>
      <c r="AL330" s="1" t="n">
        <v>10</v>
      </c>
      <c r="AM330" s="1" t="n">
        <v>9</v>
      </c>
      <c r="AN330" s="1" t="n">
        <v>239</v>
      </c>
      <c r="AO330" s="1" t="s">
        <v>329</v>
      </c>
      <c r="AP330" s="1" t="s">
        <v>686</v>
      </c>
      <c r="AQ330" s="1" t="s">
        <v>1092</v>
      </c>
      <c r="AR330" s="1" t="n">
        <f aca="false">DATEDIF(E330,"31/12/2018","y")</f>
        <v>20</v>
      </c>
      <c r="AS330" s="1" t="n">
        <f aca="false">(AI330*6+AJ330*9+IF(AA330="Bien",30,IF(AA330="Abien",20,0))+IF(AR330&lt;20,10,0))*IF(Z330=1,1,IF(AC330=2,0.95,IF(AC330=3,0.9,0.85)))</f>
        <v>135</v>
      </c>
      <c r="AT330" s="1" t="n">
        <f aca="false">RANK(AS330,AS$2:AS$437,0)</f>
        <v>361</v>
      </c>
      <c r="AU330" s="1" t="str">
        <f aca="false">IF(O330="Première Session",100+Q330,Q330)</f>
        <v>09.16</v>
      </c>
    </row>
    <row r="331" customFormat="false" ht="12.8" hidden="false" customHeight="false" outlineLevel="0" collapsed="false">
      <c r="A331" s="1" t="s">
        <v>2920</v>
      </c>
      <c r="B331" s="1" t="s">
        <v>2921</v>
      </c>
      <c r="C331" s="1" t="s">
        <v>2922</v>
      </c>
      <c r="D331" s="1" t="s">
        <v>2923</v>
      </c>
      <c r="E331" s="2" t="n">
        <v>36510</v>
      </c>
      <c r="F331" s="1" t="s">
        <v>80</v>
      </c>
      <c r="G331" s="1" t="s">
        <v>52</v>
      </c>
      <c r="H331" s="1" t="s">
        <v>53</v>
      </c>
      <c r="I331" s="1" t="s">
        <v>54</v>
      </c>
      <c r="J331" s="1" t="s">
        <v>55</v>
      </c>
      <c r="K331" s="1" t="s">
        <v>2924</v>
      </c>
      <c r="L331" s="1" t="s">
        <v>2925</v>
      </c>
      <c r="M331" s="1" t="n">
        <v>774051780</v>
      </c>
      <c r="N331" s="1" t="n">
        <v>40</v>
      </c>
      <c r="O331" s="1" t="s">
        <v>58</v>
      </c>
      <c r="P331" s="1" t="s">
        <v>59</v>
      </c>
      <c r="Q331" s="1" t="s">
        <v>2926</v>
      </c>
      <c r="R331" s="1" t="s">
        <v>61</v>
      </c>
      <c r="S331" s="1" t="n">
        <v>2017</v>
      </c>
      <c r="T331" s="1" t="s">
        <v>294</v>
      </c>
      <c r="U331" s="1" t="s">
        <v>837</v>
      </c>
      <c r="V331" s="1" t="s">
        <v>64</v>
      </c>
      <c r="W331" s="1" t="s">
        <v>86</v>
      </c>
      <c r="X331" s="1" t="s">
        <v>80</v>
      </c>
      <c r="Y331" s="1" t="s">
        <v>430</v>
      </c>
      <c r="Z331" s="1" t="n">
        <v>1</v>
      </c>
      <c r="AA331" s="1" t="s">
        <v>67</v>
      </c>
      <c r="AB331" s="1" t="s">
        <v>68</v>
      </c>
      <c r="AC331" s="1" t="n">
        <v>1</v>
      </c>
      <c r="AD331" s="1" t="n">
        <v>1999</v>
      </c>
      <c r="AE331" s="1" t="s">
        <v>256</v>
      </c>
      <c r="AF331" s="1" t="s">
        <v>960</v>
      </c>
      <c r="AG331" s="1" t="s">
        <v>2654</v>
      </c>
      <c r="AH331" s="1" t="s">
        <v>820</v>
      </c>
      <c r="AI331" s="1" t="n">
        <v>8</v>
      </c>
      <c r="AJ331" s="1" t="n">
        <v>12</v>
      </c>
      <c r="AK331" s="1" t="n">
        <v>13</v>
      </c>
      <c r="AL331" s="1" t="n">
        <v>8</v>
      </c>
      <c r="AM331" s="1" t="n">
        <v>7</v>
      </c>
      <c r="AN331" s="1" t="n">
        <v>275</v>
      </c>
      <c r="AO331" s="1" t="s">
        <v>541</v>
      </c>
      <c r="AP331" s="1" t="s">
        <v>541</v>
      </c>
      <c r="AQ331" s="1" t="n">
        <v>10</v>
      </c>
      <c r="AR331" s="1" t="n">
        <f aca="false">DATEDIF(E331,"31/12/2018","y")</f>
        <v>19</v>
      </c>
      <c r="AS331" s="1" t="n">
        <f aca="false">(AI331*6+AJ331*9+IF(AA331="Bien",30,IF(AA331="Abien",20,0))+IF(AR331&lt;20,10,0))*IF(Z331=1,1,IF(AC331=2,0.95,IF(AC331=3,0.9,0.85)))</f>
        <v>166</v>
      </c>
      <c r="AT331" s="1" t="n">
        <f aca="false">RANK(AS331,AS$2:AS$437,0)</f>
        <v>204</v>
      </c>
      <c r="AU331" s="1" t="str">
        <f aca="false">IF(O331="Première Session",100+Q331,Q331)</f>
        <v>07.24</v>
      </c>
    </row>
    <row r="332" customFormat="false" ht="12.8" hidden="false" customHeight="false" outlineLevel="0" collapsed="false">
      <c r="A332" s="1" t="s">
        <v>2927</v>
      </c>
      <c r="B332" s="1" t="s">
        <v>2928</v>
      </c>
      <c r="C332" s="1" t="s">
        <v>2922</v>
      </c>
      <c r="D332" s="1" t="s">
        <v>2929</v>
      </c>
      <c r="E332" s="2" t="n">
        <v>35928</v>
      </c>
      <c r="F332" s="1" t="s">
        <v>2930</v>
      </c>
      <c r="G332" s="1" t="s">
        <v>52</v>
      </c>
      <c r="H332" s="1" t="s">
        <v>53</v>
      </c>
      <c r="I332" s="1" t="s">
        <v>54</v>
      </c>
      <c r="J332" s="1" t="s">
        <v>166</v>
      </c>
      <c r="K332" s="1" t="s">
        <v>2931</v>
      </c>
      <c r="L332" s="1" t="s">
        <v>2932</v>
      </c>
      <c r="M332" s="1" t="n">
        <v>705776081</v>
      </c>
      <c r="N332" s="1" t="n">
        <v>16</v>
      </c>
      <c r="O332" s="1" t="s">
        <v>58</v>
      </c>
      <c r="P332" s="1" t="s">
        <v>59</v>
      </c>
      <c r="Q332" s="1" t="s">
        <v>2933</v>
      </c>
      <c r="R332" s="1" t="s">
        <v>61</v>
      </c>
      <c r="S332" s="1" t="n">
        <v>2018</v>
      </c>
      <c r="T332" s="1" t="s">
        <v>62</v>
      </c>
      <c r="U332" s="1" t="s">
        <v>888</v>
      </c>
      <c r="V332" s="1" t="s">
        <v>64</v>
      </c>
      <c r="W332" s="1" t="s">
        <v>308</v>
      </c>
      <c r="X332" s="1" t="s">
        <v>884</v>
      </c>
      <c r="Y332" s="1" t="s">
        <v>888</v>
      </c>
      <c r="Z332" s="1" t="n">
        <v>1</v>
      </c>
      <c r="AA332" s="1" t="s">
        <v>67</v>
      </c>
      <c r="AB332" s="1" t="s">
        <v>68</v>
      </c>
      <c r="AC332" s="1" t="n">
        <v>2</v>
      </c>
      <c r="AD332" s="1" t="n">
        <v>1998</v>
      </c>
      <c r="AE332" s="1" t="s">
        <v>242</v>
      </c>
      <c r="AF332" s="1" t="s">
        <v>1824</v>
      </c>
      <c r="AG332" s="1" t="s">
        <v>2934</v>
      </c>
      <c r="AH332" s="1" t="s">
        <v>2935</v>
      </c>
      <c r="AI332" s="1" t="n">
        <v>11</v>
      </c>
      <c r="AJ332" s="1" t="n">
        <v>10</v>
      </c>
      <c r="AK332" s="1" t="n">
        <v>8</v>
      </c>
      <c r="AL332" s="1" t="n">
        <v>7</v>
      </c>
      <c r="AM332" s="1" t="n">
        <v>8</v>
      </c>
      <c r="AN332" s="1" t="n">
        <v>217</v>
      </c>
      <c r="AO332" s="1" t="s">
        <v>2581</v>
      </c>
      <c r="AP332" s="1" t="s">
        <v>541</v>
      </c>
      <c r="AQ332" s="1" t="s">
        <v>285</v>
      </c>
      <c r="AR332" s="1" t="n">
        <f aca="false">DATEDIF(E332,"31/12/2018","y")</f>
        <v>20</v>
      </c>
      <c r="AS332" s="1" t="n">
        <f aca="false">(AI332*6+AJ332*9+IF(AA332="Bien",30,IF(AA332="Abien",20,0))+IF(AR332&lt;20,10,0))*IF(Z332=1,1,IF(AC332=2,0.95,IF(AC332=3,0.9,0.85)))</f>
        <v>156</v>
      </c>
      <c r="AT332" s="1" t="n">
        <f aca="false">RANK(AS332,AS$2:AS$437,0)</f>
        <v>256</v>
      </c>
      <c r="AU332" s="1" t="str">
        <f aca="false">IF(O332="Première Session",100+Q332,Q332)</f>
        <v>05.15</v>
      </c>
    </row>
    <row r="333" customFormat="false" ht="12.8" hidden="false" customHeight="false" outlineLevel="0" collapsed="false">
      <c r="A333" s="1" t="s">
        <v>2936</v>
      </c>
      <c r="B333" s="1" t="s">
        <v>2937</v>
      </c>
      <c r="C333" s="1" t="s">
        <v>2922</v>
      </c>
      <c r="D333" s="1" t="s">
        <v>2938</v>
      </c>
      <c r="E333" s="2" t="n">
        <v>36392</v>
      </c>
      <c r="F333" s="1" t="s">
        <v>2939</v>
      </c>
      <c r="G333" s="1" t="s">
        <v>81</v>
      </c>
      <c r="H333" s="1" t="s">
        <v>53</v>
      </c>
      <c r="I333" s="1" t="s">
        <v>54</v>
      </c>
      <c r="J333" s="1" t="s">
        <v>55</v>
      </c>
      <c r="K333" s="1" t="s">
        <v>2940</v>
      </c>
      <c r="L333" s="1" t="s">
        <v>2941</v>
      </c>
      <c r="M333" s="1" t="n">
        <v>783722402</v>
      </c>
      <c r="N333" s="1" t="n">
        <v>60</v>
      </c>
      <c r="O333" s="1" t="s">
        <v>58</v>
      </c>
      <c r="P333" s="1" t="s">
        <v>102</v>
      </c>
      <c r="Q333" s="1" t="s">
        <v>285</v>
      </c>
      <c r="R333" s="1" t="s">
        <v>104</v>
      </c>
      <c r="S333" s="1" t="n">
        <v>2018</v>
      </c>
      <c r="T333" s="1" t="s">
        <v>294</v>
      </c>
      <c r="U333" s="1" t="s">
        <v>644</v>
      </c>
      <c r="V333" s="1" t="s">
        <v>64</v>
      </c>
      <c r="W333" s="1" t="s">
        <v>65</v>
      </c>
      <c r="X333" s="1" t="s">
        <v>66</v>
      </c>
      <c r="Y333" s="1" t="s">
        <v>63</v>
      </c>
      <c r="Z333" s="1" t="n">
        <v>1</v>
      </c>
      <c r="AA333" s="1" t="s">
        <v>67</v>
      </c>
      <c r="AB333" s="1" t="s">
        <v>68</v>
      </c>
      <c r="AC333" s="1" t="n">
        <v>2</v>
      </c>
      <c r="AD333" s="1" t="n">
        <v>1999</v>
      </c>
      <c r="AE333" s="1" t="s">
        <v>1854</v>
      </c>
      <c r="AF333" s="1" t="s">
        <v>1442</v>
      </c>
      <c r="AG333" s="1" t="s">
        <v>2942</v>
      </c>
      <c r="AH333" s="1" t="s">
        <v>1017</v>
      </c>
      <c r="AI333" s="1" t="n">
        <v>8</v>
      </c>
      <c r="AJ333" s="1" t="n">
        <v>6</v>
      </c>
      <c r="AK333" s="1" t="n">
        <v>11</v>
      </c>
      <c r="AL333" s="1" t="n">
        <v>6</v>
      </c>
      <c r="AM333" s="1" t="n">
        <v>12</v>
      </c>
      <c r="AN333" s="1" t="n">
        <v>216</v>
      </c>
      <c r="AO333" s="1" t="n">
        <v>8</v>
      </c>
      <c r="AP333" s="1" t="s">
        <v>1553</v>
      </c>
      <c r="AQ333" s="1" t="s">
        <v>271</v>
      </c>
      <c r="AR333" s="1" t="n">
        <f aca="false">DATEDIF(E333,"31/12/2018","y")</f>
        <v>19</v>
      </c>
      <c r="AS333" s="1" t="n">
        <f aca="false">(AI333*6+AJ333*9+IF(AA333="Bien",30,IF(AA333="Abien",20,0))+IF(AR333&lt;20,10,0))*IF(Z333=1,1,IF(AC333=2,0.95,IF(AC333=3,0.9,0.85)))</f>
        <v>112</v>
      </c>
      <c r="AT333" s="1" t="n">
        <f aca="false">RANK(AS333,AS$2:AS$437,0)</f>
        <v>426</v>
      </c>
      <c r="AU333" s="1" t="str">
        <f aca="false">IF(O333="Première Session",100+Q333,Q333)</f>
        <v>11.35</v>
      </c>
    </row>
    <row r="334" customFormat="false" ht="12.8" hidden="false" customHeight="false" outlineLevel="0" collapsed="false">
      <c r="A334" s="1" t="s">
        <v>2943</v>
      </c>
      <c r="B334" s="1" t="s">
        <v>2944</v>
      </c>
      <c r="C334" s="1" t="s">
        <v>2922</v>
      </c>
      <c r="D334" s="1" t="s">
        <v>2945</v>
      </c>
      <c r="E334" s="2" t="n">
        <v>36410</v>
      </c>
      <c r="F334" s="1" t="s">
        <v>621</v>
      </c>
      <c r="G334" s="1" t="s">
        <v>81</v>
      </c>
      <c r="H334" s="1" t="s">
        <v>53</v>
      </c>
      <c r="I334" s="1" t="s">
        <v>54</v>
      </c>
      <c r="J334" s="1" t="s">
        <v>55</v>
      </c>
      <c r="K334" s="1" t="s">
        <v>2946</v>
      </c>
      <c r="L334" s="1" t="s">
        <v>2947</v>
      </c>
      <c r="M334" s="1" t="n">
        <v>772086857</v>
      </c>
      <c r="N334" s="1" t="n">
        <v>60</v>
      </c>
      <c r="O334" s="1" t="s">
        <v>58</v>
      </c>
      <c r="P334" s="1" t="s">
        <v>102</v>
      </c>
      <c r="Q334" s="1" t="s">
        <v>322</v>
      </c>
      <c r="R334" s="1" t="s">
        <v>104</v>
      </c>
      <c r="S334" s="1" t="n">
        <v>2018</v>
      </c>
      <c r="T334" s="1" t="s">
        <v>294</v>
      </c>
      <c r="U334" s="1" t="s">
        <v>2874</v>
      </c>
      <c r="V334" s="1" t="s">
        <v>64</v>
      </c>
      <c r="W334" s="1" t="s">
        <v>65</v>
      </c>
      <c r="X334" s="1" t="s">
        <v>1994</v>
      </c>
      <c r="Y334" s="1" t="s">
        <v>1995</v>
      </c>
      <c r="Z334" s="1" t="n">
        <v>1</v>
      </c>
      <c r="AA334" s="1" t="s">
        <v>67</v>
      </c>
      <c r="AB334" s="1" t="s">
        <v>68</v>
      </c>
      <c r="AC334" s="1" t="n">
        <v>2</v>
      </c>
      <c r="AD334" s="1" t="n">
        <v>1999</v>
      </c>
      <c r="AE334" s="1" t="s">
        <v>2299</v>
      </c>
      <c r="AF334" s="1" t="s">
        <v>2948</v>
      </c>
      <c r="AG334" s="1" t="s">
        <v>1627</v>
      </c>
      <c r="AH334" s="1" t="s">
        <v>2654</v>
      </c>
      <c r="AI334" s="1" t="n">
        <v>8</v>
      </c>
      <c r="AJ334" s="1" t="n">
        <v>9</v>
      </c>
      <c r="AK334" s="1" t="n">
        <v>7</v>
      </c>
      <c r="AL334" s="1" t="n">
        <v>5</v>
      </c>
      <c r="AM334" s="1" t="n">
        <v>9</v>
      </c>
      <c r="AN334" s="1" t="n">
        <v>232</v>
      </c>
      <c r="AO334" s="1" t="s">
        <v>2949</v>
      </c>
      <c r="AP334" s="1" t="s">
        <v>943</v>
      </c>
      <c r="AQ334" s="1" t="n">
        <v>12</v>
      </c>
      <c r="AR334" s="1" t="n">
        <f aca="false">DATEDIF(E334,"31/12/2018","y")</f>
        <v>19</v>
      </c>
      <c r="AS334" s="1" t="n">
        <f aca="false">(AI334*6+AJ334*9+IF(AA334="Bien",30,IF(AA334="Abien",20,0))+IF(AR334&lt;20,10,0))*IF(Z334=1,1,IF(AC334=2,0.95,IF(AC334=3,0.9,0.85)))</f>
        <v>139</v>
      </c>
      <c r="AT334" s="1" t="n">
        <f aca="false">RANK(AS334,AS$2:AS$437,0)</f>
        <v>343</v>
      </c>
      <c r="AU334" s="1" t="str">
        <f aca="false">IF(O334="Première Session",100+Q334,Q334)</f>
        <v>10.00</v>
      </c>
    </row>
    <row r="335" customFormat="false" ht="12.8" hidden="false" customHeight="false" outlineLevel="0" collapsed="false">
      <c r="A335" s="1" t="s">
        <v>2950</v>
      </c>
      <c r="B335" s="1" t="s">
        <v>2951</v>
      </c>
      <c r="C335" s="1" t="s">
        <v>2952</v>
      </c>
      <c r="D335" s="1" t="s">
        <v>2953</v>
      </c>
      <c r="E335" s="2" t="n">
        <v>35807</v>
      </c>
      <c r="F335" s="1" t="s">
        <v>2954</v>
      </c>
      <c r="G335" s="1" t="s">
        <v>81</v>
      </c>
      <c r="H335" s="1" t="s">
        <v>53</v>
      </c>
      <c r="I335" s="1" t="s">
        <v>54</v>
      </c>
      <c r="J335" s="1" t="s">
        <v>337</v>
      </c>
      <c r="K335" s="1" t="s">
        <v>2955</v>
      </c>
      <c r="L335" s="1" t="s">
        <v>2956</v>
      </c>
      <c r="M335" s="1" t="n">
        <v>768846101</v>
      </c>
      <c r="N335" s="1" t="n">
        <v>27</v>
      </c>
      <c r="O335" s="1" t="s">
        <v>58</v>
      </c>
      <c r="P335" s="1" t="s">
        <v>59</v>
      </c>
      <c r="Q335" s="1" t="s">
        <v>2957</v>
      </c>
      <c r="R335" s="1" t="s">
        <v>61</v>
      </c>
      <c r="S335" s="1" t="n">
        <v>2018</v>
      </c>
      <c r="T335" s="1" t="s">
        <v>471</v>
      </c>
      <c r="U335" s="1" t="s">
        <v>2958</v>
      </c>
      <c r="V335" s="1" t="s">
        <v>64</v>
      </c>
      <c r="W335" s="1" t="s">
        <v>342</v>
      </c>
      <c r="X335" s="1" t="s">
        <v>585</v>
      </c>
      <c r="Y335" s="1" t="s">
        <v>782</v>
      </c>
      <c r="Z335" s="1" t="n">
        <v>1</v>
      </c>
      <c r="AA335" s="1" t="s">
        <v>67</v>
      </c>
      <c r="AB335" s="1" t="s">
        <v>68</v>
      </c>
      <c r="AC335" s="1" t="n">
        <v>2</v>
      </c>
      <c r="AD335" s="1" t="n">
        <v>1998</v>
      </c>
      <c r="AE335" s="1" t="s">
        <v>373</v>
      </c>
      <c r="AF335" s="1" t="s">
        <v>1094</v>
      </c>
      <c r="AG335" s="1" t="s">
        <v>1670</v>
      </c>
      <c r="AH335" s="1" t="s">
        <v>670</v>
      </c>
      <c r="AI335" s="1" t="n">
        <v>10</v>
      </c>
      <c r="AJ335" s="1" t="n">
        <v>8</v>
      </c>
      <c r="AK335" s="1" t="n">
        <v>6</v>
      </c>
      <c r="AL335" s="1" t="n">
        <v>11</v>
      </c>
      <c r="AM335" s="1" t="n">
        <v>4</v>
      </c>
      <c r="AN335" s="1" t="n">
        <v>323</v>
      </c>
      <c r="AO335" s="1" t="s">
        <v>2935</v>
      </c>
      <c r="AP335" s="1" t="s">
        <v>94</v>
      </c>
      <c r="AQ335" s="1" t="n">
        <v>15</v>
      </c>
      <c r="AR335" s="1" t="n">
        <f aca="false">DATEDIF(E335,"31/12/2018","y")</f>
        <v>20</v>
      </c>
      <c r="AS335" s="1" t="n">
        <f aca="false">(AI335*6+AJ335*9+IF(AA335="Bien",30,IF(AA335="Abien",20,0))+IF(AR335&lt;20,10,0))*IF(Z335=1,1,IF(AC335=2,0.95,IF(AC335=3,0.9,0.85)))</f>
        <v>132</v>
      </c>
      <c r="AT335" s="1" t="n">
        <f aca="false">RANK(AS335,AS$2:AS$437,0)</f>
        <v>376</v>
      </c>
      <c r="AU335" s="1" t="str">
        <f aca="false">IF(O335="Première Session",100+Q335,Q335)</f>
        <v>07.71</v>
      </c>
    </row>
    <row r="336" customFormat="false" ht="12.8" hidden="false" customHeight="false" outlineLevel="0" collapsed="false">
      <c r="A336" s="1" t="s">
        <v>2959</v>
      </c>
      <c r="B336" s="1" t="s">
        <v>59</v>
      </c>
      <c r="C336" s="1" t="s">
        <v>2960</v>
      </c>
      <c r="D336" s="1" t="s">
        <v>2961</v>
      </c>
      <c r="E336" s="2" t="n">
        <v>35379</v>
      </c>
      <c r="F336" s="1" t="s">
        <v>80</v>
      </c>
      <c r="G336" s="1" t="s">
        <v>52</v>
      </c>
      <c r="H336" s="1" t="s">
        <v>53</v>
      </c>
      <c r="I336" s="1" t="s">
        <v>54</v>
      </c>
      <c r="J336" s="1" t="s">
        <v>55</v>
      </c>
      <c r="K336" s="1" t="s">
        <v>2962</v>
      </c>
      <c r="L336" s="1" t="s">
        <v>2963</v>
      </c>
      <c r="M336" s="1" t="n">
        <v>775118581</v>
      </c>
      <c r="N336" s="1" t="n">
        <v>6</v>
      </c>
      <c r="O336" s="1" t="s">
        <v>58</v>
      </c>
      <c r="P336" s="1" t="s">
        <v>59</v>
      </c>
      <c r="Q336" s="1" t="s">
        <v>2792</v>
      </c>
      <c r="R336" s="1" t="s">
        <v>61</v>
      </c>
      <c r="S336" s="1" t="n">
        <v>2017</v>
      </c>
      <c r="T336" s="1" t="s">
        <v>62</v>
      </c>
      <c r="U336" s="1" t="s">
        <v>1074</v>
      </c>
      <c r="V336" s="1" t="s">
        <v>64</v>
      </c>
      <c r="W336" s="1" t="s">
        <v>86</v>
      </c>
      <c r="X336" s="1" t="s">
        <v>80</v>
      </c>
      <c r="Y336" s="1" t="s">
        <v>430</v>
      </c>
      <c r="Z336" s="1" t="n">
        <v>2</v>
      </c>
      <c r="AA336" s="1" t="s">
        <v>67</v>
      </c>
      <c r="AB336" s="1" t="s">
        <v>68</v>
      </c>
      <c r="AC336" s="1" t="n">
        <v>2</v>
      </c>
      <c r="AD336" s="1" t="n">
        <v>1996</v>
      </c>
      <c r="AE336" s="1" t="s">
        <v>742</v>
      </c>
      <c r="AF336" s="1" t="s">
        <v>1932</v>
      </c>
      <c r="AG336" s="1" t="s">
        <v>2964</v>
      </c>
      <c r="AH336" s="1" t="s">
        <v>190</v>
      </c>
      <c r="AI336" s="1" t="n">
        <v>13</v>
      </c>
      <c r="AJ336" s="1" t="n">
        <v>7</v>
      </c>
      <c r="AK336" s="1" t="n">
        <v>9</v>
      </c>
      <c r="AL336" s="1" t="n">
        <v>11</v>
      </c>
      <c r="AM336" s="1" t="n">
        <v>6</v>
      </c>
      <c r="AN336" s="1" t="n">
        <v>230</v>
      </c>
      <c r="AO336" s="1" t="s">
        <v>112</v>
      </c>
      <c r="AP336" s="1" t="s">
        <v>589</v>
      </c>
      <c r="AQ336" s="1" t="s">
        <v>820</v>
      </c>
      <c r="AR336" s="1" t="n">
        <f aca="false">DATEDIF(E336,"31/12/2018","y")</f>
        <v>22</v>
      </c>
      <c r="AS336" s="1" t="n">
        <f aca="false">(AI336*6+AJ336*9+IF(AA336="Bien",30,IF(AA336="Abien",20,0))+IF(AR336&lt;20,10,0))*IF(Z336=1,1,IF(AC336=2,0.95,IF(AC336=3,0.9,0.85)))</f>
        <v>133.95</v>
      </c>
      <c r="AT336" s="1" t="n">
        <f aca="false">RANK(AS336,AS$2:AS$437,0)</f>
        <v>369</v>
      </c>
      <c r="AU336" s="1" t="str">
        <f aca="false">IF(O336="Première Session",100+Q336,Q336)</f>
        <v>03.83</v>
      </c>
    </row>
    <row r="337" customFormat="false" ht="12.8" hidden="false" customHeight="false" outlineLevel="0" collapsed="false">
      <c r="A337" s="1" t="s">
        <v>2965</v>
      </c>
      <c r="B337" s="1" t="s">
        <v>2966</v>
      </c>
      <c r="C337" s="1" t="s">
        <v>2967</v>
      </c>
      <c r="D337" s="1" t="s">
        <v>1504</v>
      </c>
      <c r="E337" s="2" t="n">
        <v>36518</v>
      </c>
      <c r="F337" s="1" t="s">
        <v>621</v>
      </c>
      <c r="G337" s="1" t="s">
        <v>81</v>
      </c>
      <c r="H337" s="1" t="s">
        <v>53</v>
      </c>
      <c r="I337" s="1" t="s">
        <v>54</v>
      </c>
      <c r="J337" s="1" t="s">
        <v>55</v>
      </c>
      <c r="K337" s="1" t="s">
        <v>2968</v>
      </c>
      <c r="L337" s="1" t="s">
        <v>2969</v>
      </c>
      <c r="M337" s="1" t="n">
        <v>781162535</v>
      </c>
      <c r="N337" s="1" t="n">
        <v>60</v>
      </c>
      <c r="O337" s="1" t="s">
        <v>200</v>
      </c>
      <c r="P337" s="1" t="s">
        <v>102</v>
      </c>
      <c r="Q337" s="1" t="s">
        <v>794</v>
      </c>
      <c r="R337" s="1" t="s">
        <v>104</v>
      </c>
      <c r="S337" s="1" t="n">
        <v>2018</v>
      </c>
      <c r="T337" s="1" t="s">
        <v>294</v>
      </c>
      <c r="U337" s="1" t="s">
        <v>644</v>
      </c>
      <c r="V337" s="1" t="s">
        <v>64</v>
      </c>
      <c r="W337" s="1" t="s">
        <v>65</v>
      </c>
      <c r="X337" s="1" t="s">
        <v>66</v>
      </c>
      <c r="Y337" s="1" t="s">
        <v>63</v>
      </c>
      <c r="Z337" s="1" t="n">
        <v>1</v>
      </c>
      <c r="AA337" s="1" t="s">
        <v>67</v>
      </c>
      <c r="AB337" s="1" t="s">
        <v>68</v>
      </c>
      <c r="AC337" s="1" t="n">
        <v>1</v>
      </c>
      <c r="AD337" s="1" t="n">
        <v>2010</v>
      </c>
      <c r="AE337" s="1" t="s">
        <v>2970</v>
      </c>
      <c r="AF337" s="1" t="s">
        <v>2971</v>
      </c>
      <c r="AG337" s="1" t="s">
        <v>1327</v>
      </c>
      <c r="AH337" s="1" t="s">
        <v>722</v>
      </c>
      <c r="AI337" s="1" t="n">
        <v>12</v>
      </c>
      <c r="AJ337" s="1" t="n">
        <v>10</v>
      </c>
      <c r="AK337" s="1" t="n">
        <v>6</v>
      </c>
      <c r="AL337" s="1" t="n">
        <v>9</v>
      </c>
      <c r="AM337" s="1" t="n">
        <v>10</v>
      </c>
      <c r="AN337" s="1" t="n">
        <v>270</v>
      </c>
      <c r="AO337" s="1" t="n">
        <v>10</v>
      </c>
      <c r="AP337" s="1" t="n">
        <v>10</v>
      </c>
      <c r="AQ337" s="1" t="n">
        <v>11</v>
      </c>
      <c r="AR337" s="1" t="n">
        <f aca="false">DATEDIF(E337,"31/12/2018","y")</f>
        <v>19</v>
      </c>
      <c r="AS337" s="1" t="n">
        <f aca="false">(AI337*6+AJ337*9+IF(AA337="Bien",30,IF(AA337="Abien",20,0))+IF(AR337&lt;20,10,0))*IF(Z337=1,1,IF(AC337=2,0.95,IF(AC337=3,0.9,0.85)))</f>
        <v>172</v>
      </c>
      <c r="AT337" s="1" t="n">
        <f aca="false">RANK(AS337,AS$2:AS$437,0)</f>
        <v>184</v>
      </c>
      <c r="AU337" s="1" t="e">
        <f aca="false">IF(O337="Première Session",100+Q337,Q337)</f>
        <v>#VALUE!</v>
      </c>
    </row>
    <row r="338" customFormat="false" ht="12.8" hidden="false" customHeight="false" outlineLevel="0" collapsed="false">
      <c r="A338" s="1" t="s">
        <v>2972</v>
      </c>
      <c r="B338" s="1" t="s">
        <v>2973</v>
      </c>
      <c r="C338" s="1" t="s">
        <v>2974</v>
      </c>
      <c r="D338" s="1" t="s">
        <v>2975</v>
      </c>
      <c r="E338" s="2" t="n">
        <v>34781</v>
      </c>
      <c r="F338" s="1" t="s">
        <v>1319</v>
      </c>
      <c r="G338" s="1" t="s">
        <v>81</v>
      </c>
      <c r="H338" s="1" t="s">
        <v>53</v>
      </c>
      <c r="I338" s="1" t="s">
        <v>54</v>
      </c>
      <c r="J338" s="1" t="s">
        <v>354</v>
      </c>
      <c r="K338" s="1" t="s">
        <v>2976</v>
      </c>
      <c r="L338" s="1" t="s">
        <v>2977</v>
      </c>
      <c r="M338" s="1" t="n">
        <v>784548146</v>
      </c>
      <c r="N338" s="1" t="n">
        <v>24</v>
      </c>
      <c r="O338" s="1" t="s">
        <v>58</v>
      </c>
      <c r="P338" s="1" t="s">
        <v>59</v>
      </c>
      <c r="Q338" s="1" t="s">
        <v>2978</v>
      </c>
      <c r="R338" s="1" t="s">
        <v>61</v>
      </c>
      <c r="S338" s="1" t="n">
        <v>2018</v>
      </c>
      <c r="T338" s="1" t="s">
        <v>62</v>
      </c>
      <c r="U338" s="1" t="s">
        <v>2979</v>
      </c>
      <c r="V338" s="1" t="s">
        <v>64</v>
      </c>
      <c r="W338" s="1" t="s">
        <v>358</v>
      </c>
      <c r="X338" s="1" t="s">
        <v>2980</v>
      </c>
      <c r="Y338" s="1" t="s">
        <v>2979</v>
      </c>
      <c r="Z338" s="1" t="n">
        <v>2</v>
      </c>
      <c r="AA338" s="1" t="s">
        <v>67</v>
      </c>
      <c r="AB338" s="1" t="s">
        <v>68</v>
      </c>
      <c r="AC338" s="1" t="n">
        <v>2</v>
      </c>
      <c r="AD338" s="1" t="n">
        <v>1995</v>
      </c>
      <c r="AE338" s="1" t="s">
        <v>2981</v>
      </c>
      <c r="AF338" s="1" t="s">
        <v>610</v>
      </c>
      <c r="AG338" s="1" t="s">
        <v>1202</v>
      </c>
      <c r="AH338" s="1" t="s">
        <v>2982</v>
      </c>
      <c r="AI338" s="1" t="n">
        <v>12</v>
      </c>
      <c r="AJ338" s="1" t="n">
        <v>9</v>
      </c>
      <c r="AK338" s="1" t="n">
        <v>10</v>
      </c>
      <c r="AL338" s="1" t="n">
        <v>8</v>
      </c>
      <c r="AM338" s="1" t="n">
        <v>13</v>
      </c>
      <c r="AN338" s="1" t="n">
        <v>239</v>
      </c>
      <c r="AO338" s="1" t="s">
        <v>329</v>
      </c>
      <c r="AP338" s="1" t="s">
        <v>603</v>
      </c>
      <c r="AQ338" s="1" t="s">
        <v>1163</v>
      </c>
      <c r="AR338" s="1" t="n">
        <f aca="false">DATEDIF(E338,"31/12/2018","y")</f>
        <v>23</v>
      </c>
      <c r="AS338" s="1" t="n">
        <f aca="false">(AI338*6+AJ338*9+IF(AA338="Bien",30,IF(AA338="Abien",20,0))+IF(AR338&lt;20,10,0))*IF(Z338=1,1,IF(AC338=2,0.95,IF(AC338=3,0.9,0.85)))</f>
        <v>145.35</v>
      </c>
      <c r="AT338" s="1" t="n">
        <f aca="false">RANK(AS338,AS$2:AS$437,0)</f>
        <v>308</v>
      </c>
      <c r="AU338" s="1" t="str">
        <f aca="false">IF(O338="Première Session",100+Q338,Q338)</f>
        <v>06.93</v>
      </c>
    </row>
    <row r="339" customFormat="false" ht="12.8" hidden="false" customHeight="false" outlineLevel="0" collapsed="false">
      <c r="A339" s="1" t="s">
        <v>2983</v>
      </c>
      <c r="B339" s="1" t="s">
        <v>2984</v>
      </c>
      <c r="C339" s="1" t="s">
        <v>2985</v>
      </c>
      <c r="D339" s="1" t="s">
        <v>2986</v>
      </c>
      <c r="E339" s="2" t="n">
        <v>36420</v>
      </c>
      <c r="F339" s="1" t="s">
        <v>80</v>
      </c>
      <c r="G339" s="1" t="s">
        <v>52</v>
      </c>
      <c r="H339" s="1" t="s">
        <v>53</v>
      </c>
      <c r="I339" s="1" t="s">
        <v>54</v>
      </c>
      <c r="J339" s="1" t="s">
        <v>55</v>
      </c>
      <c r="K339" s="1" t="s">
        <v>2987</v>
      </c>
      <c r="L339" s="1" t="s">
        <v>2988</v>
      </c>
      <c r="M339" s="1" t="n">
        <v>781418711</v>
      </c>
      <c r="N339" s="1" t="n">
        <v>0</v>
      </c>
      <c r="O339" s="1" t="s">
        <v>58</v>
      </c>
      <c r="P339" s="1" t="s">
        <v>59</v>
      </c>
      <c r="Q339" s="1" t="s">
        <v>2989</v>
      </c>
      <c r="R339" s="1" t="s">
        <v>61</v>
      </c>
      <c r="S339" s="1" t="n">
        <v>2018</v>
      </c>
      <c r="T339" s="1" t="s">
        <v>62</v>
      </c>
      <c r="U339" s="1" t="s">
        <v>1509</v>
      </c>
      <c r="V339" s="1" t="s">
        <v>64</v>
      </c>
      <c r="W339" s="1" t="s">
        <v>444</v>
      </c>
      <c r="X339" s="1" t="s">
        <v>1510</v>
      </c>
      <c r="Y339" s="1" t="s">
        <v>1509</v>
      </c>
      <c r="Z339" s="1" t="n">
        <v>1</v>
      </c>
      <c r="AA339" s="1" t="s">
        <v>67</v>
      </c>
      <c r="AB339" s="1" t="s">
        <v>68</v>
      </c>
      <c r="AC339" s="1" t="n">
        <v>2</v>
      </c>
      <c r="AD339" s="1" t="n">
        <v>1999</v>
      </c>
      <c r="AE339" s="1" t="s">
        <v>851</v>
      </c>
      <c r="AF339" s="1" t="s">
        <v>114</v>
      </c>
      <c r="AG339" s="1" t="s">
        <v>1075</v>
      </c>
      <c r="AH339" s="1" t="s">
        <v>1962</v>
      </c>
      <c r="AI339" s="1" t="n">
        <v>11</v>
      </c>
      <c r="AJ339" s="1" t="n">
        <v>8</v>
      </c>
      <c r="AK339" s="1" t="n">
        <v>8</v>
      </c>
      <c r="AL339" s="1" t="n">
        <v>9</v>
      </c>
      <c r="AM339" s="1" t="n">
        <v>10</v>
      </c>
      <c r="AN339" s="1" t="n">
        <v>208</v>
      </c>
      <c r="AO339" s="1" t="n">
        <v>8</v>
      </c>
      <c r="AP339" s="1" t="n">
        <v>11</v>
      </c>
      <c r="AQ339" s="1" t="s">
        <v>421</v>
      </c>
      <c r="AR339" s="1" t="n">
        <f aca="false">DATEDIF(E339,"31/12/2018","y")</f>
        <v>19</v>
      </c>
      <c r="AS339" s="1" t="n">
        <f aca="false">(AI339*6+AJ339*9+IF(AA339="Bien",30,IF(AA339="Abien",20,0))+IF(AR339&lt;20,10,0))*IF(Z339=1,1,IF(AC339=2,0.95,IF(AC339=3,0.9,0.85)))</f>
        <v>148</v>
      </c>
      <c r="AT339" s="1" t="n">
        <f aca="false">RANK(AS339,AS$2:AS$437,0)</f>
        <v>299</v>
      </c>
      <c r="AU339" s="1" t="str">
        <f aca="false">IF(O339="Première Session",100+Q339,Q339)</f>
        <v>01.94</v>
      </c>
    </row>
    <row r="340" customFormat="false" ht="12.8" hidden="false" customHeight="false" outlineLevel="0" collapsed="false">
      <c r="A340" s="1" t="s">
        <v>2990</v>
      </c>
      <c r="B340" s="1" t="s">
        <v>2991</v>
      </c>
      <c r="C340" s="1" t="s">
        <v>2985</v>
      </c>
      <c r="D340" s="1" t="s">
        <v>2992</v>
      </c>
      <c r="E340" s="2" t="n">
        <v>35079</v>
      </c>
      <c r="F340" s="1" t="s">
        <v>884</v>
      </c>
      <c r="G340" s="1" t="s">
        <v>81</v>
      </c>
      <c r="H340" s="1" t="s">
        <v>53</v>
      </c>
      <c r="I340" s="1" t="s">
        <v>54</v>
      </c>
      <c r="J340" s="1" t="s">
        <v>166</v>
      </c>
      <c r="K340" s="1" t="s">
        <v>2993</v>
      </c>
      <c r="L340" s="1" t="s">
        <v>2994</v>
      </c>
      <c r="M340" s="1" t="n">
        <v>781798888</v>
      </c>
      <c r="N340" s="1" t="n">
        <v>10</v>
      </c>
      <c r="O340" s="1" t="s">
        <v>58</v>
      </c>
      <c r="P340" s="1" t="s">
        <v>59</v>
      </c>
      <c r="Q340" s="1" t="s">
        <v>1531</v>
      </c>
      <c r="R340" s="1" t="s">
        <v>61</v>
      </c>
      <c r="S340" s="1" t="n">
        <v>2018</v>
      </c>
      <c r="T340" s="1" t="s">
        <v>62</v>
      </c>
      <c r="U340" s="1" t="s">
        <v>2995</v>
      </c>
      <c r="V340" s="1" t="s">
        <v>64</v>
      </c>
      <c r="W340" s="1" t="s">
        <v>308</v>
      </c>
      <c r="X340" s="1" t="s">
        <v>884</v>
      </c>
      <c r="Y340" s="1" t="s">
        <v>888</v>
      </c>
      <c r="Z340" s="1" t="n">
        <v>2</v>
      </c>
      <c r="AA340" s="1" t="s">
        <v>67</v>
      </c>
      <c r="AB340" s="1" t="s">
        <v>68</v>
      </c>
      <c r="AC340" s="1" t="n">
        <v>1</v>
      </c>
      <c r="AD340" s="1" t="n">
        <v>1996</v>
      </c>
      <c r="AE340" s="1" t="s">
        <v>724</v>
      </c>
      <c r="AF340" s="1" t="s">
        <v>1102</v>
      </c>
      <c r="AG340" s="1" t="s">
        <v>1204</v>
      </c>
      <c r="AH340" s="1" t="s">
        <v>2799</v>
      </c>
      <c r="AI340" s="1" t="n">
        <v>13</v>
      </c>
      <c r="AJ340" s="1" t="n">
        <v>13</v>
      </c>
      <c r="AK340" s="1" t="n">
        <v>6</v>
      </c>
      <c r="AL340" s="1" t="n">
        <v>11</v>
      </c>
      <c r="AM340" s="1" t="n">
        <v>7</v>
      </c>
      <c r="AN340" s="1" t="n">
        <v>260</v>
      </c>
      <c r="AO340" s="1" t="n">
        <v>10</v>
      </c>
      <c r="AP340" s="1" t="n">
        <v>10</v>
      </c>
      <c r="AQ340" s="1" t="s">
        <v>91</v>
      </c>
      <c r="AR340" s="1" t="n">
        <f aca="false">DATEDIF(E340,"31/12/2018","y")</f>
        <v>22</v>
      </c>
      <c r="AS340" s="1" t="n">
        <f aca="false">(AI340*6+AJ340*9+IF(AA340="Bien",30,IF(AA340="Abien",20,0))+IF(AR340&lt;20,10,0))*IF(Z340=1,1,IF(AC340=2,0.95,IF(AC340=3,0.9,0.85)))</f>
        <v>165.75</v>
      </c>
      <c r="AT340" s="1" t="n">
        <f aca="false">RANK(AS340,AS$2:AS$437,0)</f>
        <v>209</v>
      </c>
      <c r="AU340" s="1" t="str">
        <f aca="false">IF(O340="Première Session",100+Q340,Q340)</f>
        <v>05.49</v>
      </c>
    </row>
    <row r="341" customFormat="false" ht="12.8" hidden="false" customHeight="false" outlineLevel="0" collapsed="false">
      <c r="A341" s="1" t="s">
        <v>2996</v>
      </c>
      <c r="B341" s="1" t="s">
        <v>2997</v>
      </c>
      <c r="C341" s="1" t="s">
        <v>2985</v>
      </c>
      <c r="D341" s="1" t="s">
        <v>628</v>
      </c>
      <c r="E341" s="2" t="n">
        <v>36526</v>
      </c>
      <c r="F341" s="1" t="s">
        <v>155</v>
      </c>
      <c r="G341" s="1" t="s">
        <v>52</v>
      </c>
      <c r="H341" s="1" t="s">
        <v>53</v>
      </c>
      <c r="I341" s="1" t="s">
        <v>54</v>
      </c>
      <c r="J341" s="1" t="s">
        <v>55</v>
      </c>
      <c r="K341" s="1" t="s">
        <v>2998</v>
      </c>
      <c r="L341" s="1" t="s">
        <v>2999</v>
      </c>
      <c r="M341" s="1" t="n">
        <v>774696536</v>
      </c>
      <c r="N341" s="1" t="n">
        <v>60</v>
      </c>
      <c r="O341" s="1" t="s">
        <v>58</v>
      </c>
      <c r="P341" s="1" t="s">
        <v>102</v>
      </c>
      <c r="Q341" s="1" t="s">
        <v>322</v>
      </c>
      <c r="R341" s="1" t="s">
        <v>104</v>
      </c>
      <c r="S341" s="1" t="n">
        <v>2018</v>
      </c>
      <c r="T341" s="1" t="s">
        <v>294</v>
      </c>
      <c r="U341" s="1" t="s">
        <v>827</v>
      </c>
      <c r="V341" s="1" t="s">
        <v>64</v>
      </c>
      <c r="W341" s="1" t="s">
        <v>154</v>
      </c>
      <c r="X341" s="1" t="s">
        <v>155</v>
      </c>
      <c r="Y341" s="1" t="s">
        <v>865</v>
      </c>
      <c r="Z341" s="1" t="n">
        <v>1</v>
      </c>
      <c r="AA341" s="1" t="s">
        <v>67</v>
      </c>
      <c r="AB341" s="1" t="s">
        <v>68</v>
      </c>
      <c r="AC341" s="1" t="n">
        <v>1</v>
      </c>
      <c r="AD341" s="1" t="n">
        <v>2000</v>
      </c>
      <c r="AE341" s="1" t="s">
        <v>3000</v>
      </c>
      <c r="AF341" s="1" t="s">
        <v>991</v>
      </c>
      <c r="AG341" s="1" t="s">
        <v>1377</v>
      </c>
      <c r="AH341" s="1" t="s">
        <v>1368</v>
      </c>
      <c r="AI341" s="1" t="n">
        <v>9</v>
      </c>
      <c r="AJ341" s="1" t="n">
        <v>11</v>
      </c>
      <c r="AK341" s="1" t="n">
        <v>11</v>
      </c>
      <c r="AL341" s="1" t="n">
        <v>9</v>
      </c>
      <c r="AM341" s="1" t="n">
        <v>7</v>
      </c>
      <c r="AN341" s="1" t="n">
        <v>270</v>
      </c>
      <c r="AO341" s="1" t="n">
        <v>10</v>
      </c>
      <c r="AP341" s="1" t="n">
        <v>10</v>
      </c>
      <c r="AQ341" s="1" t="n">
        <v>10</v>
      </c>
      <c r="AR341" s="1" t="n">
        <f aca="false">DATEDIF(E341,"31/12/2018","y")</f>
        <v>18</v>
      </c>
      <c r="AS341" s="1" t="n">
        <f aca="false">(AI341*6+AJ341*9+IF(AA341="Bien",30,IF(AA341="Abien",20,0))+IF(AR341&lt;20,10,0))*IF(Z341=1,1,IF(AC341=2,0.95,IF(AC341=3,0.9,0.85)))</f>
        <v>163</v>
      </c>
      <c r="AT341" s="1" t="n">
        <f aca="false">RANK(AS341,AS$2:AS$437,0)</f>
        <v>215</v>
      </c>
      <c r="AU341" s="1" t="str">
        <f aca="false">IF(O341="Première Session",100+Q341,Q341)</f>
        <v>10.00</v>
      </c>
    </row>
    <row r="342" customFormat="false" ht="12.8" hidden="false" customHeight="false" outlineLevel="0" collapsed="false">
      <c r="A342" s="1" t="s">
        <v>3001</v>
      </c>
      <c r="B342" s="1" t="s">
        <v>3002</v>
      </c>
      <c r="C342" s="1" t="s">
        <v>2985</v>
      </c>
      <c r="D342" s="1" t="s">
        <v>3003</v>
      </c>
      <c r="E342" s="2" t="n">
        <v>35580</v>
      </c>
      <c r="F342" s="1" t="s">
        <v>3004</v>
      </c>
      <c r="G342" s="1" t="s">
        <v>81</v>
      </c>
      <c r="H342" s="1" t="s">
        <v>53</v>
      </c>
      <c r="I342" s="1" t="s">
        <v>54</v>
      </c>
      <c r="J342" s="1" t="s">
        <v>290</v>
      </c>
      <c r="K342" s="1" t="s">
        <v>3005</v>
      </c>
      <c r="L342" s="1" t="s">
        <v>3006</v>
      </c>
      <c r="M342" s="1" t="n">
        <v>772467553</v>
      </c>
      <c r="N342" s="1" t="n">
        <v>10</v>
      </c>
      <c r="O342" s="1" t="s">
        <v>58</v>
      </c>
      <c r="P342" s="1" t="s">
        <v>59</v>
      </c>
      <c r="Q342" s="1" t="s">
        <v>3007</v>
      </c>
      <c r="R342" s="1" t="s">
        <v>61</v>
      </c>
      <c r="S342" s="1" t="n">
        <v>2018</v>
      </c>
      <c r="T342" s="1" t="s">
        <v>62</v>
      </c>
      <c r="U342" s="1" t="s">
        <v>3008</v>
      </c>
      <c r="V342" s="1" t="s">
        <v>64</v>
      </c>
      <c r="W342" s="1" t="s">
        <v>1015</v>
      </c>
      <c r="X342" s="1" t="s">
        <v>3009</v>
      </c>
      <c r="Y342" s="1" t="s">
        <v>3008</v>
      </c>
      <c r="Z342" s="1" t="n">
        <v>2</v>
      </c>
      <c r="AA342" s="1" t="s">
        <v>67</v>
      </c>
      <c r="AB342" s="1" t="s">
        <v>68</v>
      </c>
      <c r="AC342" s="1" t="n">
        <v>2</v>
      </c>
      <c r="AD342" s="1" t="n">
        <v>2007</v>
      </c>
      <c r="AE342" s="1" t="s">
        <v>1500</v>
      </c>
      <c r="AF342" s="1" t="s">
        <v>201</v>
      </c>
      <c r="AG342" s="1" t="s">
        <v>361</v>
      </c>
      <c r="AH342" s="1" t="s">
        <v>2851</v>
      </c>
      <c r="AI342" s="1" t="n">
        <v>8</v>
      </c>
      <c r="AJ342" s="1" t="n">
        <v>7</v>
      </c>
      <c r="AK342" s="1" t="n">
        <v>12</v>
      </c>
      <c r="AL342" s="1" t="n">
        <v>7</v>
      </c>
      <c r="AM342" s="1" t="n">
        <v>9</v>
      </c>
      <c r="AN342" s="1" t="n">
        <v>208</v>
      </c>
      <c r="AO342" s="1" t="n">
        <v>8</v>
      </c>
      <c r="AP342" s="1" t="s">
        <v>826</v>
      </c>
      <c r="AQ342" s="1" t="s">
        <v>206</v>
      </c>
      <c r="AR342" s="1" t="n">
        <f aca="false">DATEDIF(E342,"31/12/2018","y")</f>
        <v>21</v>
      </c>
      <c r="AS342" s="1" t="n">
        <f aca="false">(AI342*6+AJ342*9+IF(AA342="Bien",30,IF(AA342="Abien",20,0))+IF(AR342&lt;20,10,0))*IF(Z342=1,1,IF(AC342=2,0.95,IF(AC342=3,0.9,0.85)))</f>
        <v>105.45</v>
      </c>
      <c r="AT342" s="1" t="n">
        <f aca="false">RANK(AS342,AS$2:AS$437,0)</f>
        <v>430</v>
      </c>
      <c r="AU342" s="1" t="str">
        <f aca="false">IF(O342="Première Session",100+Q342,Q342)</f>
        <v>02.00</v>
      </c>
    </row>
    <row r="343" customFormat="false" ht="12.8" hidden="false" customHeight="false" outlineLevel="0" collapsed="false">
      <c r="A343" s="1" t="s">
        <v>3010</v>
      </c>
      <c r="B343" s="1" t="s">
        <v>3011</v>
      </c>
      <c r="C343" s="1" t="s">
        <v>2985</v>
      </c>
      <c r="D343" s="1" t="s">
        <v>1990</v>
      </c>
      <c r="E343" s="2" t="n">
        <v>35631</v>
      </c>
      <c r="F343" s="1" t="s">
        <v>80</v>
      </c>
      <c r="G343" s="1" t="s">
        <v>81</v>
      </c>
      <c r="H343" s="1" t="s">
        <v>53</v>
      </c>
      <c r="I343" s="1" t="s">
        <v>54</v>
      </c>
      <c r="J343" s="1" t="s">
        <v>55</v>
      </c>
      <c r="K343" s="1" t="s">
        <v>3012</v>
      </c>
      <c r="L343" s="1" t="s">
        <v>3013</v>
      </c>
      <c r="M343" s="1" t="n">
        <v>771260626</v>
      </c>
      <c r="N343" s="1" t="n">
        <v>57</v>
      </c>
      <c r="O343" s="1" t="s">
        <v>58</v>
      </c>
      <c r="P343" s="1" t="s">
        <v>59</v>
      </c>
      <c r="Q343" s="1" t="s">
        <v>75</v>
      </c>
      <c r="R343" s="1" t="s">
        <v>123</v>
      </c>
      <c r="S343" s="1" t="n">
        <v>2018</v>
      </c>
      <c r="T343" s="1" t="s">
        <v>62</v>
      </c>
      <c r="U343" s="1" t="s">
        <v>1033</v>
      </c>
      <c r="V343" s="1" t="s">
        <v>64</v>
      </c>
      <c r="W343" s="1" t="s">
        <v>65</v>
      </c>
      <c r="X343" s="1" t="s">
        <v>621</v>
      </c>
      <c r="Y343" s="1" t="s">
        <v>1947</v>
      </c>
      <c r="Z343" s="1" t="n">
        <v>1</v>
      </c>
      <c r="AA343" s="1" t="s">
        <v>67</v>
      </c>
      <c r="AB343" s="1" t="s">
        <v>68</v>
      </c>
      <c r="AC343" s="1" t="n">
        <v>1</v>
      </c>
      <c r="AD343" s="1" t="n">
        <v>2010</v>
      </c>
      <c r="AE343" s="1" t="s">
        <v>2910</v>
      </c>
      <c r="AF343" s="1" t="s">
        <v>159</v>
      </c>
      <c r="AG343" s="1" t="s">
        <v>142</v>
      </c>
      <c r="AH343" s="1" t="s">
        <v>659</v>
      </c>
      <c r="AI343" s="1" t="n">
        <v>16</v>
      </c>
      <c r="AJ343" s="1" t="n">
        <v>14</v>
      </c>
      <c r="AK343" s="1" t="n">
        <v>6</v>
      </c>
      <c r="AL343" s="1" t="n">
        <v>14</v>
      </c>
      <c r="AM343" s="1" t="n">
        <v>10</v>
      </c>
      <c r="AN343" s="1" t="n">
        <v>274</v>
      </c>
      <c r="AO343" s="1" t="s">
        <v>229</v>
      </c>
      <c r="AP343" s="1" t="s">
        <v>229</v>
      </c>
      <c r="AQ343" s="1" t="s">
        <v>300</v>
      </c>
      <c r="AR343" s="1" t="n">
        <f aca="false">DATEDIF(E343,"31/12/2018","y")</f>
        <v>21</v>
      </c>
      <c r="AS343" s="1" t="n">
        <f aca="false">(AI343*6+AJ343*9+IF(AA343="Bien",30,IF(AA343="Abien",20,0))+IF(AR343&lt;20,10,0))*IF(Z343=1,1,IF(AC343=2,0.95,IF(AC343=3,0.9,0.85)))</f>
        <v>222</v>
      </c>
      <c r="AT343" s="1" t="n">
        <f aca="false">RANK(AS343,AS$2:AS$437,0)</f>
        <v>43</v>
      </c>
      <c r="AU343" s="1" t="str">
        <f aca="false">IF(O343="Première Session",100+Q343,Q343)</f>
        <v>10.59</v>
      </c>
    </row>
    <row r="344" customFormat="false" ht="12.8" hidden="false" customHeight="false" outlineLevel="0" collapsed="false">
      <c r="A344" s="1" t="s">
        <v>3014</v>
      </c>
      <c r="B344" s="1" t="s">
        <v>3015</v>
      </c>
      <c r="C344" s="1" t="s">
        <v>2985</v>
      </c>
      <c r="D344" s="1" t="s">
        <v>3016</v>
      </c>
      <c r="E344" s="2" t="n">
        <v>35432</v>
      </c>
      <c r="F344" s="1" t="s">
        <v>492</v>
      </c>
      <c r="G344" s="1" t="s">
        <v>52</v>
      </c>
      <c r="H344" s="1" t="s">
        <v>53</v>
      </c>
      <c r="I344" s="1" t="s">
        <v>54</v>
      </c>
      <c r="J344" s="1" t="s">
        <v>55</v>
      </c>
      <c r="K344" s="1" t="s">
        <v>3017</v>
      </c>
      <c r="L344" s="1" t="s">
        <v>3018</v>
      </c>
      <c r="M344" s="1" t="n">
        <v>773885123</v>
      </c>
      <c r="N344" s="1" t="n">
        <v>60</v>
      </c>
      <c r="O344" s="1" t="s">
        <v>58</v>
      </c>
      <c r="P344" s="1" t="s">
        <v>102</v>
      </c>
      <c r="Q344" s="1" t="s">
        <v>794</v>
      </c>
      <c r="R344" s="1" t="s">
        <v>104</v>
      </c>
      <c r="S344" s="1" t="n">
        <v>2017</v>
      </c>
      <c r="T344" s="1" t="s">
        <v>62</v>
      </c>
      <c r="U344" s="1" t="s">
        <v>491</v>
      </c>
      <c r="V344" s="1" t="s">
        <v>64</v>
      </c>
      <c r="W344" s="1" t="s">
        <v>65</v>
      </c>
      <c r="X344" s="1" t="s">
        <v>492</v>
      </c>
      <c r="Y344" s="1" t="s">
        <v>2900</v>
      </c>
      <c r="Z344" s="1" t="n">
        <v>2</v>
      </c>
      <c r="AA344" s="1" t="s">
        <v>67</v>
      </c>
      <c r="AB344" s="1" t="s">
        <v>68</v>
      </c>
      <c r="AC344" s="1" t="n">
        <v>1</v>
      </c>
      <c r="AD344" s="1" t="n">
        <v>1997</v>
      </c>
      <c r="AE344" s="1" t="s">
        <v>909</v>
      </c>
      <c r="AF344" s="1" t="s">
        <v>1864</v>
      </c>
      <c r="AG344" s="1" t="s">
        <v>816</v>
      </c>
      <c r="AH344" s="1" t="s">
        <v>176</v>
      </c>
      <c r="AI344" s="1" t="n">
        <v>17</v>
      </c>
      <c r="AJ344" s="1" t="n">
        <v>13</v>
      </c>
      <c r="AK344" s="1" t="n">
        <v>7</v>
      </c>
      <c r="AL344" s="1" t="n">
        <v>6</v>
      </c>
      <c r="AM344" s="1" t="n">
        <v>5</v>
      </c>
      <c r="AN344" s="1" t="n">
        <v>260</v>
      </c>
      <c r="AO344" s="1" t="n">
        <v>10</v>
      </c>
      <c r="AP344" s="1" t="n">
        <v>10</v>
      </c>
      <c r="AQ344" s="1" t="s">
        <v>830</v>
      </c>
      <c r="AR344" s="1" t="n">
        <f aca="false">DATEDIF(E344,"31/12/2018","y")</f>
        <v>21</v>
      </c>
      <c r="AS344" s="1" t="n">
        <f aca="false">(AI344*6+AJ344*9+IF(AA344="Bien",30,IF(AA344="Abien",20,0))+IF(AR344&lt;20,10,0))*IF(Z344=1,1,IF(AC344=2,0.95,IF(AC344=3,0.9,0.85)))</f>
        <v>186.15</v>
      </c>
      <c r="AT344" s="1" t="n">
        <f aca="false">RANK(AS344,AS$2:AS$437,0)</f>
        <v>135</v>
      </c>
      <c r="AU344" s="1" t="str">
        <f aca="false">IF(O344="Première Session",100+Q344,Q344)</f>
        <v>10.24</v>
      </c>
    </row>
    <row r="345" customFormat="false" ht="12.8" hidden="false" customHeight="false" outlineLevel="0" collapsed="false">
      <c r="A345" s="1" t="s">
        <v>3019</v>
      </c>
      <c r="B345" s="1" t="s">
        <v>3020</v>
      </c>
      <c r="C345" s="1" t="s">
        <v>2985</v>
      </c>
      <c r="D345" s="1" t="s">
        <v>1418</v>
      </c>
      <c r="E345" s="2" t="n">
        <v>36428</v>
      </c>
      <c r="F345" s="1" t="s">
        <v>2304</v>
      </c>
      <c r="G345" s="1" t="s">
        <v>52</v>
      </c>
      <c r="H345" s="1" t="s">
        <v>53</v>
      </c>
      <c r="I345" s="1" t="s">
        <v>54</v>
      </c>
      <c r="J345" s="1" t="s">
        <v>182</v>
      </c>
      <c r="K345" s="1" t="s">
        <v>3021</v>
      </c>
      <c r="L345" s="1" t="s">
        <v>3022</v>
      </c>
      <c r="M345" s="1" t="n">
        <v>784106064</v>
      </c>
      <c r="N345" s="1" t="n">
        <v>27</v>
      </c>
      <c r="O345" s="1" t="s">
        <v>58</v>
      </c>
      <c r="P345" s="1" t="s">
        <v>59</v>
      </c>
      <c r="Q345" s="1" t="s">
        <v>3023</v>
      </c>
      <c r="R345" s="1" t="s">
        <v>61</v>
      </c>
      <c r="S345" s="1" t="n">
        <v>2018</v>
      </c>
      <c r="T345" s="1" t="s">
        <v>62</v>
      </c>
      <c r="U345" s="1" t="s">
        <v>2308</v>
      </c>
      <c r="V345" s="1" t="s">
        <v>64</v>
      </c>
      <c r="W345" s="1" t="s">
        <v>444</v>
      </c>
      <c r="X345" s="1" t="s">
        <v>2304</v>
      </c>
      <c r="Y345" s="1" t="s">
        <v>2308</v>
      </c>
      <c r="Z345" s="1" t="n">
        <v>1</v>
      </c>
      <c r="AA345" s="1" t="s">
        <v>67</v>
      </c>
      <c r="AB345" s="1" t="s">
        <v>68</v>
      </c>
      <c r="AC345" s="1" t="n">
        <v>2</v>
      </c>
      <c r="AD345" s="1" t="n">
        <v>1999</v>
      </c>
      <c r="AE345" s="1" t="s">
        <v>484</v>
      </c>
      <c r="AF345" s="1" t="s">
        <v>257</v>
      </c>
      <c r="AG345" s="1" t="s">
        <v>3024</v>
      </c>
      <c r="AH345" s="1" t="s">
        <v>2266</v>
      </c>
      <c r="AI345" s="1" t="n">
        <v>15</v>
      </c>
      <c r="AJ345" s="1" t="n">
        <v>8</v>
      </c>
      <c r="AK345" s="1" t="n">
        <v>8</v>
      </c>
      <c r="AL345" s="1" t="n">
        <v>6</v>
      </c>
      <c r="AM345" s="1" t="n">
        <v>3</v>
      </c>
      <c r="AN345" s="1" t="n">
        <v>208</v>
      </c>
      <c r="AO345" s="1" t="n">
        <v>8</v>
      </c>
      <c r="AP345" s="1" t="n">
        <v>10</v>
      </c>
      <c r="AQ345" s="1" t="s">
        <v>1278</v>
      </c>
      <c r="AR345" s="1" t="n">
        <f aca="false">DATEDIF(E345,"31/12/2018","y")</f>
        <v>19</v>
      </c>
      <c r="AS345" s="1" t="n">
        <f aca="false">(AI345*6+AJ345*9+IF(AA345="Bien",30,IF(AA345="Abien",20,0))+IF(AR345&lt;20,10,0))*IF(Z345=1,1,IF(AC345=2,0.95,IF(AC345=3,0.9,0.85)))</f>
        <v>172</v>
      </c>
      <c r="AT345" s="1" t="n">
        <f aca="false">RANK(AS345,AS$2:AS$437,0)</f>
        <v>184</v>
      </c>
      <c r="AU345" s="1" t="str">
        <f aca="false">IF(O345="Première Session",100+Q345,Q345)</f>
        <v>06.58</v>
      </c>
    </row>
    <row r="346" customFormat="false" ht="12.8" hidden="false" customHeight="false" outlineLevel="0" collapsed="false">
      <c r="A346" s="1" t="s">
        <v>3025</v>
      </c>
      <c r="B346" s="1" t="s">
        <v>3026</v>
      </c>
      <c r="C346" s="1" t="s">
        <v>3027</v>
      </c>
      <c r="D346" s="1" t="s">
        <v>2026</v>
      </c>
      <c r="E346" s="2" t="n">
        <v>35454</v>
      </c>
      <c r="F346" s="1" t="s">
        <v>922</v>
      </c>
      <c r="G346" s="1" t="s">
        <v>81</v>
      </c>
      <c r="H346" s="1" t="s">
        <v>53</v>
      </c>
      <c r="I346" s="1" t="s">
        <v>54</v>
      </c>
      <c r="J346" s="1" t="s">
        <v>55</v>
      </c>
      <c r="K346" s="1" t="s">
        <v>3028</v>
      </c>
      <c r="L346" s="1" t="s">
        <v>3029</v>
      </c>
      <c r="M346" s="1" t="n">
        <v>777569525</v>
      </c>
      <c r="N346" s="1" t="n">
        <v>47</v>
      </c>
      <c r="O346" s="1" t="s">
        <v>58</v>
      </c>
      <c r="P346" s="1" t="s">
        <v>59</v>
      </c>
      <c r="Q346" s="1" t="s">
        <v>3030</v>
      </c>
      <c r="R346" s="1" t="s">
        <v>123</v>
      </c>
      <c r="S346" s="1" t="n">
        <v>2018</v>
      </c>
      <c r="T346" s="1" t="s">
        <v>62</v>
      </c>
      <c r="U346" s="1" t="s">
        <v>491</v>
      </c>
      <c r="V346" s="1" t="s">
        <v>64</v>
      </c>
      <c r="W346" s="1" t="s">
        <v>65</v>
      </c>
      <c r="X346" s="1" t="s">
        <v>492</v>
      </c>
      <c r="Y346" s="1" t="s">
        <v>2900</v>
      </c>
      <c r="Z346" s="1" t="n">
        <v>1</v>
      </c>
      <c r="AA346" s="1" t="s">
        <v>67</v>
      </c>
      <c r="AB346" s="1" t="s">
        <v>68</v>
      </c>
      <c r="AC346" s="1" t="n">
        <v>1</v>
      </c>
      <c r="AD346" s="1" t="n">
        <v>1997</v>
      </c>
      <c r="AE346" s="1" t="s">
        <v>663</v>
      </c>
      <c r="AF346" s="1" t="s">
        <v>999</v>
      </c>
      <c r="AG346" s="1" t="s">
        <v>518</v>
      </c>
      <c r="AH346" s="1" t="s">
        <v>313</v>
      </c>
      <c r="AI346" s="1" t="n">
        <v>11</v>
      </c>
      <c r="AJ346" s="1" t="n">
        <v>10</v>
      </c>
      <c r="AK346" s="1" t="n">
        <v>12</v>
      </c>
      <c r="AL346" s="1" t="n">
        <v>11</v>
      </c>
      <c r="AM346" s="1" t="n">
        <v>9</v>
      </c>
      <c r="AN346" s="1" t="n">
        <v>260</v>
      </c>
      <c r="AO346" s="1" t="n">
        <v>10</v>
      </c>
      <c r="AP346" s="1" t="n">
        <v>10</v>
      </c>
      <c r="AQ346" s="1" t="s">
        <v>284</v>
      </c>
      <c r="AR346" s="1" t="n">
        <f aca="false">DATEDIF(E346,"31/12/2018","y")</f>
        <v>21</v>
      </c>
      <c r="AS346" s="1" t="n">
        <f aca="false">(AI346*6+AJ346*9+IF(AA346="Bien",30,IF(AA346="Abien",20,0))+IF(AR346&lt;20,10,0))*IF(Z346=1,1,IF(AC346=2,0.95,IF(AC346=3,0.9,0.85)))</f>
        <v>156</v>
      </c>
      <c r="AT346" s="1" t="n">
        <f aca="false">RANK(AS346,AS$2:AS$437,0)</f>
        <v>256</v>
      </c>
      <c r="AU346" s="1" t="str">
        <f aca="false">IF(O346="Première Session",100+Q346,Q346)</f>
        <v>09.60</v>
      </c>
    </row>
    <row r="347" customFormat="false" ht="12.8" hidden="false" customHeight="false" outlineLevel="0" collapsed="false">
      <c r="A347" s="1" t="s">
        <v>3031</v>
      </c>
      <c r="B347" s="1" t="s">
        <v>3032</v>
      </c>
      <c r="C347" s="1" t="s">
        <v>3027</v>
      </c>
      <c r="D347" s="1" t="s">
        <v>3033</v>
      </c>
      <c r="E347" s="2" t="n">
        <v>36780</v>
      </c>
      <c r="F347" s="1" t="s">
        <v>187</v>
      </c>
      <c r="G347" s="1" t="s">
        <v>81</v>
      </c>
      <c r="H347" s="1" t="s">
        <v>53</v>
      </c>
      <c r="I347" s="1" t="s">
        <v>54</v>
      </c>
      <c r="J347" s="1" t="s">
        <v>119</v>
      </c>
      <c r="K347" s="1" t="s">
        <v>3034</v>
      </c>
      <c r="L347" s="1" t="s">
        <v>3035</v>
      </c>
      <c r="M347" s="1" t="n">
        <v>780190597</v>
      </c>
      <c r="N347" s="1" t="n">
        <v>60</v>
      </c>
      <c r="O347" s="1" t="s">
        <v>58</v>
      </c>
      <c r="P347" s="1" t="s">
        <v>102</v>
      </c>
      <c r="Q347" s="1" t="s">
        <v>449</v>
      </c>
      <c r="R347" s="1" t="s">
        <v>104</v>
      </c>
      <c r="S347" s="1" t="n">
        <v>2018</v>
      </c>
      <c r="T347" s="1" t="s">
        <v>62</v>
      </c>
      <c r="U347" s="1" t="s">
        <v>598</v>
      </c>
      <c r="V347" s="1" t="s">
        <v>64</v>
      </c>
      <c r="W347" s="1" t="s">
        <v>125</v>
      </c>
      <c r="X347" s="1" t="s">
        <v>187</v>
      </c>
      <c r="Y347" s="1" t="s">
        <v>982</v>
      </c>
      <c r="Z347" s="1" t="n">
        <v>1</v>
      </c>
      <c r="AA347" s="1" t="s">
        <v>67</v>
      </c>
      <c r="AB347" s="1" t="s">
        <v>68</v>
      </c>
      <c r="AC347" s="1" t="n">
        <v>1</v>
      </c>
      <c r="AD347" s="1" t="n">
        <v>2000</v>
      </c>
      <c r="AE347" s="1" t="s">
        <v>1693</v>
      </c>
      <c r="AF347" s="1" t="s">
        <v>3036</v>
      </c>
      <c r="AG347" s="1" t="s">
        <v>3036</v>
      </c>
      <c r="AH347" s="1" t="s">
        <v>3037</v>
      </c>
      <c r="AI347" s="1" t="n">
        <v>18</v>
      </c>
      <c r="AJ347" s="1" t="n">
        <v>15</v>
      </c>
      <c r="AK347" s="1" t="n">
        <v>8</v>
      </c>
      <c r="AL347" s="1" t="n">
        <v>5</v>
      </c>
      <c r="AM347" s="1" t="n">
        <v>11</v>
      </c>
      <c r="AN347" s="1" t="n">
        <v>294</v>
      </c>
      <c r="AO347" s="1" t="s">
        <v>929</v>
      </c>
      <c r="AP347" s="1" t="s">
        <v>929</v>
      </c>
      <c r="AQ347" s="1" t="s">
        <v>518</v>
      </c>
      <c r="AR347" s="1" t="n">
        <f aca="false">DATEDIF(E347,"31/12/2018","y")</f>
        <v>18</v>
      </c>
      <c r="AS347" s="1" t="n">
        <f aca="false">(AI347*6+AJ347*9+IF(AA347="Bien",30,IF(AA347="Abien",20,0))+IF(AR347&lt;20,10,0))*IF(Z347=1,1,IF(AC347=2,0.95,IF(AC347=3,0.9,0.85)))</f>
        <v>253</v>
      </c>
      <c r="AT347" s="1" t="n">
        <f aca="false">RANK(AS347,AS$2:AS$437,0)</f>
        <v>17</v>
      </c>
      <c r="AU347" s="1" t="str">
        <f aca="false">IF(O347="Première Session",100+Q347,Q347)</f>
        <v>10.67</v>
      </c>
    </row>
    <row r="348" customFormat="false" ht="12.8" hidden="false" customHeight="false" outlineLevel="0" collapsed="false">
      <c r="A348" s="1" t="s">
        <v>3038</v>
      </c>
      <c r="B348" s="1" t="s">
        <v>3039</v>
      </c>
      <c r="C348" s="1" t="s">
        <v>3027</v>
      </c>
      <c r="D348" s="1" t="s">
        <v>765</v>
      </c>
      <c r="E348" s="2" t="n">
        <v>36560</v>
      </c>
      <c r="F348" s="1" t="s">
        <v>80</v>
      </c>
      <c r="G348" s="1" t="s">
        <v>81</v>
      </c>
      <c r="H348" s="1" t="s">
        <v>53</v>
      </c>
      <c r="I348" s="1" t="s">
        <v>54</v>
      </c>
      <c r="J348" s="1" t="s">
        <v>55</v>
      </c>
      <c r="K348" s="1" t="s">
        <v>3040</v>
      </c>
      <c r="L348" s="1" t="s">
        <v>3041</v>
      </c>
      <c r="M348" s="1" t="n">
        <v>775336930</v>
      </c>
      <c r="N348" s="1" t="n">
        <v>47</v>
      </c>
      <c r="O348" s="1" t="s">
        <v>58</v>
      </c>
      <c r="P348" s="1" t="s">
        <v>59</v>
      </c>
      <c r="Q348" s="1" t="s">
        <v>3042</v>
      </c>
      <c r="R348" s="1" t="s">
        <v>123</v>
      </c>
      <c r="S348" s="1" t="n">
        <v>2018</v>
      </c>
      <c r="T348" s="1" t="s">
        <v>62</v>
      </c>
      <c r="U348" s="1" t="s">
        <v>2512</v>
      </c>
      <c r="V348" s="1" t="s">
        <v>64</v>
      </c>
      <c r="W348" s="1" t="s">
        <v>125</v>
      </c>
      <c r="X348" s="1" t="s">
        <v>2513</v>
      </c>
      <c r="Y348" s="1" t="s">
        <v>2512</v>
      </c>
      <c r="Z348" s="1" t="n">
        <v>1</v>
      </c>
      <c r="AA348" s="1" t="s">
        <v>67</v>
      </c>
      <c r="AB348" s="1" t="s">
        <v>68</v>
      </c>
      <c r="AC348" s="1" t="n">
        <v>2</v>
      </c>
      <c r="AD348" s="1" t="n">
        <v>2015</v>
      </c>
      <c r="AE348" s="1" t="s">
        <v>1366</v>
      </c>
      <c r="AF348" s="1" t="s">
        <v>917</v>
      </c>
      <c r="AG348" s="1" t="s">
        <v>517</v>
      </c>
      <c r="AH348" s="1" t="s">
        <v>723</v>
      </c>
      <c r="AI348" s="1" t="n">
        <v>12</v>
      </c>
      <c r="AJ348" s="1" t="n">
        <v>9</v>
      </c>
      <c r="AK348" s="1" t="n">
        <v>9</v>
      </c>
      <c r="AL348" s="1" t="n">
        <v>7</v>
      </c>
      <c r="AM348" s="1" t="n">
        <v>8</v>
      </c>
      <c r="AN348" s="1" t="n">
        <v>227</v>
      </c>
      <c r="AO348" s="1" t="s">
        <v>1838</v>
      </c>
      <c r="AP348" s="1" t="s">
        <v>636</v>
      </c>
      <c r="AQ348" s="1" t="s">
        <v>130</v>
      </c>
      <c r="AR348" s="1" t="n">
        <f aca="false">DATEDIF(E348,"31/12/2018","y")</f>
        <v>18</v>
      </c>
      <c r="AS348" s="1" t="n">
        <f aca="false">(AI348*6+AJ348*9+IF(AA348="Bien",30,IF(AA348="Abien",20,0))+IF(AR348&lt;20,10,0))*IF(Z348=1,1,IF(AC348=2,0.95,IF(AC348=3,0.9,0.85)))</f>
        <v>163</v>
      </c>
      <c r="AT348" s="1" t="n">
        <f aca="false">RANK(AS348,AS$2:AS$437,0)</f>
        <v>215</v>
      </c>
      <c r="AU348" s="1" t="str">
        <f aca="false">IF(O348="Première Session",100+Q348,Q348)</f>
        <v>09.54</v>
      </c>
    </row>
    <row r="349" customFormat="false" ht="12.8" hidden="false" customHeight="false" outlineLevel="0" collapsed="false">
      <c r="A349" s="1" t="s">
        <v>3043</v>
      </c>
      <c r="B349" s="1" t="s">
        <v>3044</v>
      </c>
      <c r="C349" s="1" t="s">
        <v>3027</v>
      </c>
      <c r="D349" s="1" t="s">
        <v>3045</v>
      </c>
      <c r="E349" s="2" t="n">
        <v>35070</v>
      </c>
      <c r="F349" s="1" t="s">
        <v>155</v>
      </c>
      <c r="G349" s="1" t="s">
        <v>81</v>
      </c>
      <c r="H349" s="1" t="s">
        <v>53</v>
      </c>
      <c r="I349" s="1" t="s">
        <v>54</v>
      </c>
      <c r="J349" s="1" t="s">
        <v>55</v>
      </c>
      <c r="K349" s="1" t="s">
        <v>3046</v>
      </c>
      <c r="L349" s="1" t="s">
        <v>3047</v>
      </c>
      <c r="M349" s="1" t="n">
        <v>783941345</v>
      </c>
      <c r="N349" s="1" t="n">
        <v>15</v>
      </c>
      <c r="O349" s="1" t="s">
        <v>58</v>
      </c>
      <c r="P349" s="1" t="s">
        <v>59</v>
      </c>
      <c r="Q349" s="1" t="s">
        <v>1861</v>
      </c>
      <c r="R349" s="1" t="s">
        <v>61</v>
      </c>
      <c r="S349" s="1" t="n">
        <v>2018</v>
      </c>
      <c r="T349" s="1" t="s">
        <v>62</v>
      </c>
      <c r="U349" s="1" t="s">
        <v>827</v>
      </c>
      <c r="V349" s="1" t="s">
        <v>64</v>
      </c>
      <c r="W349" s="1" t="s">
        <v>154</v>
      </c>
      <c r="X349" s="1" t="s">
        <v>155</v>
      </c>
      <c r="Y349" s="1" t="s">
        <v>865</v>
      </c>
      <c r="Z349" s="1" t="n">
        <v>2</v>
      </c>
      <c r="AA349" s="1" t="s">
        <v>67</v>
      </c>
      <c r="AB349" s="1" t="s">
        <v>68</v>
      </c>
      <c r="AC349" s="1" t="n">
        <v>2</v>
      </c>
      <c r="AD349" s="1" t="n">
        <v>1996</v>
      </c>
      <c r="AE349" s="1" t="s">
        <v>819</v>
      </c>
      <c r="AF349" s="1" t="s">
        <v>301</v>
      </c>
      <c r="AG349" s="1" t="s">
        <v>3048</v>
      </c>
      <c r="AH349" s="1" t="s">
        <v>2256</v>
      </c>
      <c r="AI349" s="1" t="n">
        <v>12</v>
      </c>
      <c r="AJ349" s="1" t="n">
        <v>11</v>
      </c>
      <c r="AK349" s="1" t="n">
        <v>5</v>
      </c>
      <c r="AL349" s="1" t="n">
        <v>7</v>
      </c>
      <c r="AM349" s="1" t="n">
        <v>5</v>
      </c>
      <c r="AN349" s="1" t="n">
        <v>222</v>
      </c>
      <c r="AO349" s="1" t="s">
        <v>2182</v>
      </c>
      <c r="AP349" s="1" t="s">
        <v>390</v>
      </c>
      <c r="AQ349" s="1" t="s">
        <v>230</v>
      </c>
      <c r="AR349" s="1" t="n">
        <f aca="false">DATEDIF(E349,"31/12/2018","y")</f>
        <v>22</v>
      </c>
      <c r="AS349" s="1" t="n">
        <f aca="false">(AI349*6+AJ349*9+IF(AA349="Bien",30,IF(AA349="Abien",20,0))+IF(AR349&lt;20,10,0))*IF(Z349=1,1,IF(AC349=2,0.95,IF(AC349=3,0.9,0.85)))</f>
        <v>162.45</v>
      </c>
      <c r="AT349" s="1" t="n">
        <f aca="false">RANK(AS349,AS$2:AS$437,0)</f>
        <v>222</v>
      </c>
      <c r="AU349" s="1" t="str">
        <f aca="false">IF(O349="Première Session",100+Q349,Q349)</f>
        <v>05.21</v>
      </c>
    </row>
    <row r="350" customFormat="false" ht="12.8" hidden="false" customHeight="false" outlineLevel="0" collapsed="false">
      <c r="A350" s="1" t="s">
        <v>3049</v>
      </c>
      <c r="B350" s="1" t="s">
        <v>3050</v>
      </c>
      <c r="C350" s="1" t="s">
        <v>3051</v>
      </c>
      <c r="D350" s="1" t="s">
        <v>1504</v>
      </c>
      <c r="E350" s="2" t="n">
        <v>34110</v>
      </c>
      <c r="F350" s="1" t="s">
        <v>3004</v>
      </c>
      <c r="G350" s="1" t="s">
        <v>81</v>
      </c>
      <c r="H350" s="1" t="s">
        <v>53</v>
      </c>
      <c r="I350" s="1" t="s">
        <v>54</v>
      </c>
      <c r="J350" s="1" t="s">
        <v>119</v>
      </c>
      <c r="K350" s="1" t="s">
        <v>3052</v>
      </c>
      <c r="L350" s="1" t="s">
        <v>3053</v>
      </c>
      <c r="M350" s="1" t="n">
        <v>774523179</v>
      </c>
      <c r="N350" s="1" t="n">
        <v>10</v>
      </c>
      <c r="O350" s="1" t="s">
        <v>58</v>
      </c>
      <c r="P350" s="1" t="s">
        <v>59</v>
      </c>
      <c r="Q350" s="1" t="s">
        <v>3054</v>
      </c>
      <c r="R350" s="1" t="s">
        <v>61</v>
      </c>
      <c r="S350" s="1" t="n">
        <v>2017</v>
      </c>
      <c r="T350" s="1" t="s">
        <v>62</v>
      </c>
      <c r="U350" s="1" t="s">
        <v>3055</v>
      </c>
      <c r="V350" s="1" t="s">
        <v>171</v>
      </c>
      <c r="W350" s="1" t="s">
        <v>86</v>
      </c>
      <c r="X350" s="1" t="s">
        <v>80</v>
      </c>
      <c r="Y350" s="1" t="s">
        <v>430</v>
      </c>
      <c r="Z350" s="1" t="n">
        <v>5</v>
      </c>
      <c r="AA350" s="1" t="s">
        <v>67</v>
      </c>
      <c r="AB350" s="1" t="s">
        <v>68</v>
      </c>
      <c r="AC350" s="1" t="n">
        <v>2</v>
      </c>
      <c r="AD350" s="1" t="n">
        <v>2003</v>
      </c>
      <c r="AE350" s="1" t="n">
        <v>0</v>
      </c>
      <c r="AF350" s="1" t="n">
        <v>0</v>
      </c>
      <c r="AG350" s="1" t="n">
        <v>0</v>
      </c>
      <c r="AH350" s="1" t="n">
        <v>0</v>
      </c>
      <c r="AI350" s="1" t="n">
        <v>11</v>
      </c>
      <c r="AJ350" s="1" t="n">
        <v>11</v>
      </c>
      <c r="AK350" s="1" t="n">
        <v>12</v>
      </c>
      <c r="AL350" s="1" t="n">
        <v>9</v>
      </c>
      <c r="AM350" s="1" t="n">
        <v>7</v>
      </c>
      <c r="AN350" s="1" t="n">
        <v>224</v>
      </c>
      <c r="AO350" s="1" t="s">
        <v>1679</v>
      </c>
      <c r="AP350" s="1" t="n">
        <v>10</v>
      </c>
      <c r="AQ350" s="1" t="s">
        <v>161</v>
      </c>
      <c r="AR350" s="1" t="n">
        <f aca="false">DATEDIF(E350,"31/12/2018","y")</f>
        <v>25</v>
      </c>
      <c r="AS350" s="1" t="n">
        <f aca="false">(AI350*6+AJ350*9+IF(AA350="Bien",30,IF(AA350="Abien",20,0))+IF(AR350&lt;20,10,0))*IF(Z350=1,1,IF(AC350=2,0.95,IF(AC350=3,0.9,0.85)))</f>
        <v>156.75</v>
      </c>
      <c r="AT350" s="1" t="n">
        <f aca="false">RANK(AS350,AS$2:AS$437,0)</f>
        <v>254</v>
      </c>
      <c r="AU350" s="1" t="str">
        <f aca="false">IF(O350="Première Session",100+Q350,Q350)</f>
        <v>05.19</v>
      </c>
    </row>
    <row r="351" customFormat="false" ht="12.8" hidden="false" customHeight="false" outlineLevel="0" collapsed="false">
      <c r="A351" s="1" t="s">
        <v>3056</v>
      </c>
      <c r="B351" s="1" t="s">
        <v>3057</v>
      </c>
      <c r="C351" s="1" t="s">
        <v>3051</v>
      </c>
      <c r="D351" s="1" t="s">
        <v>196</v>
      </c>
      <c r="E351" s="2" t="n">
        <v>36514</v>
      </c>
      <c r="F351" s="1" t="s">
        <v>3058</v>
      </c>
      <c r="G351" s="1" t="s">
        <v>81</v>
      </c>
      <c r="H351" s="1" t="s">
        <v>53</v>
      </c>
      <c r="I351" s="1" t="s">
        <v>54</v>
      </c>
      <c r="J351" s="1" t="s">
        <v>290</v>
      </c>
      <c r="K351" s="1" t="s">
        <v>3059</v>
      </c>
      <c r="L351" s="1" t="s">
        <v>3060</v>
      </c>
      <c r="M351" s="1" t="n">
        <v>774434025</v>
      </c>
      <c r="N351" s="1" t="n">
        <v>60</v>
      </c>
      <c r="O351" s="1" t="s">
        <v>200</v>
      </c>
      <c r="P351" s="1" t="s">
        <v>102</v>
      </c>
      <c r="Q351" s="1" t="s">
        <v>390</v>
      </c>
      <c r="R351" s="1" t="s">
        <v>104</v>
      </c>
      <c r="S351" s="1" t="n">
        <v>2018</v>
      </c>
      <c r="T351" s="1" t="s">
        <v>294</v>
      </c>
      <c r="U351" s="1" t="s">
        <v>1014</v>
      </c>
      <c r="V351" s="1" t="s">
        <v>64</v>
      </c>
      <c r="W351" s="1" t="s">
        <v>1015</v>
      </c>
      <c r="X351" s="1" t="s">
        <v>1016</v>
      </c>
      <c r="Y351" s="1" t="s">
        <v>1014</v>
      </c>
      <c r="Z351" s="1" t="n">
        <v>1</v>
      </c>
      <c r="AA351" s="1" t="s">
        <v>89</v>
      </c>
      <c r="AB351" s="1" t="s">
        <v>68</v>
      </c>
      <c r="AC351" s="1" t="n">
        <v>1</v>
      </c>
      <c r="AD351" s="1" t="n">
        <v>2010</v>
      </c>
      <c r="AE351" s="1" t="s">
        <v>838</v>
      </c>
      <c r="AF351" s="1" t="s">
        <v>2081</v>
      </c>
      <c r="AG351" s="1" t="s">
        <v>2654</v>
      </c>
      <c r="AH351" s="1" t="s">
        <v>3061</v>
      </c>
      <c r="AI351" s="1" t="n">
        <v>14</v>
      </c>
      <c r="AJ351" s="1" t="n">
        <v>12</v>
      </c>
      <c r="AK351" s="1" t="n">
        <v>13</v>
      </c>
      <c r="AL351" s="1" t="n">
        <v>7</v>
      </c>
      <c r="AM351" s="1" t="n">
        <v>13</v>
      </c>
      <c r="AN351" s="1" t="n">
        <v>324</v>
      </c>
      <c r="AO351" s="1" t="n">
        <v>12</v>
      </c>
      <c r="AP351" s="1" t="n">
        <v>12</v>
      </c>
      <c r="AQ351" s="1" t="n">
        <v>13</v>
      </c>
      <c r="AR351" s="1" t="n">
        <f aca="false">DATEDIF(E351,"31/12/2018","y")</f>
        <v>19</v>
      </c>
      <c r="AS351" s="1" t="n">
        <f aca="false">(AI351*6+AJ351*9+IF(AA351="Bien",30,IF(AA351="Abien",20,0))+IF(AR351&lt;20,10,0))*IF(Z351=1,1,IF(AC351=2,0.95,IF(AC351=3,0.9,0.85)))</f>
        <v>222</v>
      </c>
      <c r="AT351" s="1" t="n">
        <f aca="false">RANK(AS351,AS$2:AS$437,0)</f>
        <v>43</v>
      </c>
      <c r="AU351" s="1" t="e">
        <f aca="false">IF(O351="Première Session",100+Q351,Q351)</f>
        <v>#VALUE!</v>
      </c>
    </row>
    <row r="352" customFormat="false" ht="12.8" hidden="false" customHeight="false" outlineLevel="0" collapsed="false">
      <c r="A352" s="1" t="s">
        <v>3062</v>
      </c>
      <c r="B352" s="1" t="s">
        <v>3063</v>
      </c>
      <c r="C352" s="1" t="s">
        <v>3051</v>
      </c>
      <c r="D352" s="1" t="s">
        <v>3064</v>
      </c>
      <c r="E352" s="2" t="n">
        <v>35865</v>
      </c>
      <c r="F352" s="1" t="s">
        <v>187</v>
      </c>
      <c r="G352" s="1" t="s">
        <v>52</v>
      </c>
      <c r="H352" s="1" t="s">
        <v>53</v>
      </c>
      <c r="I352" s="1" t="s">
        <v>54</v>
      </c>
      <c r="J352" s="1" t="s">
        <v>119</v>
      </c>
      <c r="K352" s="1" t="s">
        <v>3065</v>
      </c>
      <c r="L352" s="1" t="s">
        <v>3066</v>
      </c>
      <c r="M352" s="1" t="n">
        <v>784827638</v>
      </c>
      <c r="N352" s="1" t="n">
        <v>60</v>
      </c>
      <c r="O352" s="1" t="s">
        <v>58</v>
      </c>
      <c r="P352" s="1" t="s">
        <v>102</v>
      </c>
      <c r="Q352" s="1" t="s">
        <v>390</v>
      </c>
      <c r="R352" s="1" t="s">
        <v>104</v>
      </c>
      <c r="S352" s="1" t="n">
        <v>2018</v>
      </c>
      <c r="T352" s="1" t="s">
        <v>62</v>
      </c>
      <c r="U352" s="1" t="s">
        <v>2254</v>
      </c>
      <c r="V352" s="1" t="s">
        <v>64</v>
      </c>
      <c r="W352" s="1" t="s">
        <v>125</v>
      </c>
      <c r="X352" s="1" t="s">
        <v>2255</v>
      </c>
      <c r="Y352" s="1" t="s">
        <v>2254</v>
      </c>
      <c r="Z352" s="1" t="n">
        <v>2</v>
      </c>
      <c r="AA352" s="1" t="s">
        <v>67</v>
      </c>
      <c r="AB352" s="1" t="s">
        <v>68</v>
      </c>
      <c r="AC352" s="1" t="n">
        <v>1</v>
      </c>
      <c r="AD352" s="1" t="n">
        <v>1998</v>
      </c>
      <c r="AE352" s="1" t="s">
        <v>258</v>
      </c>
      <c r="AF352" s="1" t="s">
        <v>509</v>
      </c>
      <c r="AG352" s="1" t="s">
        <v>999</v>
      </c>
      <c r="AH352" s="1" t="s">
        <v>485</v>
      </c>
      <c r="AI352" s="1" t="n">
        <v>16</v>
      </c>
      <c r="AJ352" s="1" t="n">
        <v>10</v>
      </c>
      <c r="AK352" s="1" t="n">
        <v>6</v>
      </c>
      <c r="AL352" s="1" t="n">
        <v>11</v>
      </c>
      <c r="AM352" s="1" t="n">
        <v>10</v>
      </c>
      <c r="AN352" s="1" t="n">
        <v>260</v>
      </c>
      <c r="AO352" s="1" t="n">
        <v>10</v>
      </c>
      <c r="AP352" s="1" t="n">
        <v>10</v>
      </c>
      <c r="AQ352" s="1" t="s">
        <v>1128</v>
      </c>
      <c r="AR352" s="1" t="n">
        <f aca="false">DATEDIF(E352,"31/12/2018","y")</f>
        <v>20</v>
      </c>
      <c r="AS352" s="1" t="n">
        <f aca="false">(AI352*6+AJ352*9+IF(AA352="Bien",30,IF(AA352="Abien",20,0))+IF(AR352&lt;20,10,0))*IF(Z352=1,1,IF(AC352=2,0.95,IF(AC352=3,0.9,0.85)))</f>
        <v>158.1</v>
      </c>
      <c r="AT352" s="1" t="n">
        <f aca="false">RANK(AS352,AS$2:AS$437,0)</f>
        <v>249</v>
      </c>
      <c r="AU352" s="1" t="str">
        <f aca="false">IF(O352="Première Session",100+Q352,Q352)</f>
        <v>10.15</v>
      </c>
    </row>
    <row r="353" customFormat="false" ht="12.8" hidden="false" customHeight="false" outlineLevel="0" collapsed="false">
      <c r="A353" s="1" t="s">
        <v>3067</v>
      </c>
      <c r="B353" s="1" t="s">
        <v>3068</v>
      </c>
      <c r="C353" s="1" t="s">
        <v>3069</v>
      </c>
      <c r="D353" s="1" t="s">
        <v>2701</v>
      </c>
      <c r="E353" s="2" t="n">
        <v>36221</v>
      </c>
      <c r="F353" s="1" t="s">
        <v>155</v>
      </c>
      <c r="G353" s="1" t="s">
        <v>81</v>
      </c>
      <c r="H353" s="1" t="s">
        <v>53</v>
      </c>
      <c r="I353" s="1" t="s">
        <v>54</v>
      </c>
      <c r="J353" s="1" t="s">
        <v>55</v>
      </c>
      <c r="K353" s="1" t="s">
        <v>3070</v>
      </c>
      <c r="L353" s="1" t="s">
        <v>3071</v>
      </c>
      <c r="M353" s="1" t="n">
        <v>775951649</v>
      </c>
      <c r="N353" s="1" t="n">
        <v>45</v>
      </c>
      <c r="O353" s="1" t="s">
        <v>58</v>
      </c>
      <c r="P353" s="1" t="s">
        <v>59</v>
      </c>
      <c r="Q353" s="1" t="s">
        <v>900</v>
      </c>
      <c r="R353" s="1" t="s">
        <v>123</v>
      </c>
      <c r="S353" s="1" t="n">
        <v>2018</v>
      </c>
      <c r="T353" s="1" t="s">
        <v>294</v>
      </c>
      <c r="U353" s="1" t="s">
        <v>827</v>
      </c>
      <c r="V353" s="1" t="s">
        <v>64</v>
      </c>
      <c r="W353" s="1" t="s">
        <v>154</v>
      </c>
      <c r="X353" s="1" t="s">
        <v>155</v>
      </c>
      <c r="Y353" s="1" t="s">
        <v>865</v>
      </c>
      <c r="Z353" s="1" t="n">
        <v>1</v>
      </c>
      <c r="AA353" s="1" t="s">
        <v>89</v>
      </c>
      <c r="AB353" s="1" t="s">
        <v>68</v>
      </c>
      <c r="AC353" s="1" t="n">
        <v>1</v>
      </c>
      <c r="AD353" s="1" t="n">
        <v>1999</v>
      </c>
      <c r="AE353" s="1" t="s">
        <v>2122</v>
      </c>
      <c r="AF353" s="1" t="s">
        <v>1057</v>
      </c>
      <c r="AG353" s="1" t="s">
        <v>999</v>
      </c>
      <c r="AH353" s="1" t="s">
        <v>1222</v>
      </c>
      <c r="AI353" s="1" t="n">
        <v>11</v>
      </c>
      <c r="AJ353" s="1" t="n">
        <v>11</v>
      </c>
      <c r="AK353" s="1" t="n">
        <v>12</v>
      </c>
      <c r="AL353" s="1" t="n">
        <v>12</v>
      </c>
      <c r="AM353" s="1" t="n">
        <v>15</v>
      </c>
      <c r="AN353" s="1" t="n">
        <v>328</v>
      </c>
      <c r="AO353" s="1" t="s">
        <v>909</v>
      </c>
      <c r="AP353" s="1" t="s">
        <v>909</v>
      </c>
      <c r="AQ353" s="1" t="n">
        <v>11</v>
      </c>
      <c r="AR353" s="1" t="n">
        <f aca="false">DATEDIF(E353,"31/12/2018","y")</f>
        <v>19</v>
      </c>
      <c r="AS353" s="1" t="n">
        <f aca="false">(AI353*6+AJ353*9+IF(AA353="Bien",30,IF(AA353="Abien",20,0))+IF(AR353&lt;20,10,0))*IF(Z353=1,1,IF(AC353=2,0.95,IF(AC353=3,0.9,0.85)))</f>
        <v>195</v>
      </c>
      <c r="AT353" s="1" t="n">
        <f aca="false">RANK(AS353,AS$2:AS$437,0)</f>
        <v>102</v>
      </c>
      <c r="AU353" s="1" t="str">
        <f aca="false">IF(O353="Première Session",100+Q353,Q353)</f>
        <v>10.18</v>
      </c>
    </row>
    <row r="354" customFormat="false" ht="12.8" hidden="false" customHeight="false" outlineLevel="0" collapsed="false">
      <c r="A354" s="1" t="s">
        <v>3072</v>
      </c>
      <c r="B354" s="1" t="s">
        <v>3073</v>
      </c>
      <c r="C354" s="1" t="s">
        <v>3074</v>
      </c>
      <c r="D354" s="1" t="s">
        <v>3075</v>
      </c>
      <c r="E354" s="2" t="n">
        <v>35888</v>
      </c>
      <c r="F354" s="1" t="s">
        <v>3076</v>
      </c>
      <c r="G354" s="1" t="s">
        <v>81</v>
      </c>
      <c r="H354" s="1" t="s">
        <v>53</v>
      </c>
      <c r="I354" s="1" t="s">
        <v>54</v>
      </c>
      <c r="J354" s="1" t="s">
        <v>249</v>
      </c>
      <c r="K354" s="1" t="s">
        <v>3077</v>
      </c>
      <c r="L354" s="1" t="s">
        <v>3078</v>
      </c>
      <c r="M354" s="1" t="n">
        <v>772302867</v>
      </c>
      <c r="N354" s="1" t="n">
        <v>3</v>
      </c>
      <c r="O354" s="1" t="s">
        <v>58</v>
      </c>
      <c r="P354" s="1" t="s">
        <v>59</v>
      </c>
      <c r="Q354" s="1" t="s">
        <v>3079</v>
      </c>
      <c r="R354" s="1" t="s">
        <v>61</v>
      </c>
      <c r="S354" s="1" t="n">
        <v>2018</v>
      </c>
      <c r="T354" s="1" t="s">
        <v>62</v>
      </c>
      <c r="U354" s="1" t="s">
        <v>875</v>
      </c>
      <c r="V354" s="1" t="s">
        <v>64</v>
      </c>
      <c r="W354" s="1" t="s">
        <v>254</v>
      </c>
      <c r="X354" s="1" t="s">
        <v>876</v>
      </c>
      <c r="Y354" s="1" t="s">
        <v>875</v>
      </c>
      <c r="Z354" s="1" t="n">
        <v>1</v>
      </c>
      <c r="AA354" s="1" t="s">
        <v>67</v>
      </c>
      <c r="AB354" s="1" t="s">
        <v>68</v>
      </c>
      <c r="AC354" s="1" t="n">
        <v>2</v>
      </c>
      <c r="AD354" s="1" t="n">
        <v>2002</v>
      </c>
      <c r="AE354" s="1" t="s">
        <v>836</v>
      </c>
      <c r="AF354" s="1" t="s">
        <v>900</v>
      </c>
      <c r="AG354" s="1" t="s">
        <v>3080</v>
      </c>
      <c r="AH354" s="1" t="s">
        <v>2819</v>
      </c>
      <c r="AI354" s="1" t="n">
        <v>8</v>
      </c>
      <c r="AJ354" s="1" t="n">
        <v>9</v>
      </c>
      <c r="AK354" s="1" t="n">
        <v>10</v>
      </c>
      <c r="AL354" s="1" t="n">
        <v>8</v>
      </c>
      <c r="AM354" s="1" t="n">
        <v>9</v>
      </c>
      <c r="AN354" s="1" t="n">
        <v>219</v>
      </c>
      <c r="AO354" s="1" t="s">
        <v>952</v>
      </c>
      <c r="AP354" s="1" t="s">
        <v>981</v>
      </c>
      <c r="AQ354" s="1" t="s">
        <v>463</v>
      </c>
      <c r="AR354" s="1" t="n">
        <f aca="false">DATEDIF(E354,"31/12/2018","y")</f>
        <v>20</v>
      </c>
      <c r="AS354" s="1" t="n">
        <f aca="false">(AI354*6+AJ354*9+IF(AA354="Bien",30,IF(AA354="Abien",20,0))+IF(AR354&lt;20,10,0))*IF(Z354=1,1,IF(AC354=2,0.95,IF(AC354=3,0.9,0.85)))</f>
        <v>129</v>
      </c>
      <c r="AT354" s="1" t="n">
        <f aca="false">RANK(AS354,AS$2:AS$437,0)</f>
        <v>387</v>
      </c>
      <c r="AU354" s="1" t="str">
        <f aca="false">IF(O354="Première Session",100+Q354,Q354)</f>
        <v>03.51</v>
      </c>
    </row>
    <row r="355" customFormat="false" ht="12.8" hidden="false" customHeight="false" outlineLevel="0" collapsed="false">
      <c r="A355" s="1" t="s">
        <v>3081</v>
      </c>
      <c r="B355" s="1" t="s">
        <v>3082</v>
      </c>
      <c r="C355" s="1" t="s">
        <v>3074</v>
      </c>
      <c r="D355" s="1" t="s">
        <v>3083</v>
      </c>
      <c r="E355" s="2" t="n">
        <v>35302</v>
      </c>
      <c r="F355" s="1" t="s">
        <v>3084</v>
      </c>
      <c r="G355" s="1" t="s">
        <v>81</v>
      </c>
      <c r="H355" s="1" t="s">
        <v>53</v>
      </c>
      <c r="I355" s="1" t="s">
        <v>54</v>
      </c>
      <c r="J355" s="1" t="s">
        <v>337</v>
      </c>
      <c r="K355" s="1" t="s">
        <v>3085</v>
      </c>
      <c r="L355" s="1" t="s">
        <v>3086</v>
      </c>
      <c r="M355" s="1" t="n">
        <v>771732926</v>
      </c>
      <c r="N355" s="1" t="n">
        <v>15</v>
      </c>
      <c r="O355" s="1" t="s">
        <v>58</v>
      </c>
      <c r="P355" s="1" t="s">
        <v>59</v>
      </c>
      <c r="Q355" s="1" t="s">
        <v>3087</v>
      </c>
      <c r="R355" s="1" t="s">
        <v>61</v>
      </c>
      <c r="S355" s="1" t="n">
        <v>2017</v>
      </c>
      <c r="T355" s="1" t="s">
        <v>62</v>
      </c>
      <c r="U355" s="1" t="s">
        <v>3088</v>
      </c>
      <c r="V355" s="1" t="s">
        <v>64</v>
      </c>
      <c r="W355" s="1" t="s">
        <v>444</v>
      </c>
      <c r="X355" s="1" t="s">
        <v>3089</v>
      </c>
      <c r="Y355" s="1" t="s">
        <v>3088</v>
      </c>
      <c r="Z355" s="1" t="n">
        <v>2</v>
      </c>
      <c r="AA355" s="1" t="s">
        <v>67</v>
      </c>
      <c r="AB355" s="1" t="s">
        <v>68</v>
      </c>
      <c r="AC355" s="1" t="n">
        <v>2</v>
      </c>
      <c r="AD355" s="1" t="n">
        <v>1996</v>
      </c>
      <c r="AE355" s="1" t="s">
        <v>542</v>
      </c>
      <c r="AF355" s="1" t="s">
        <v>927</v>
      </c>
      <c r="AG355" s="1" t="s">
        <v>1533</v>
      </c>
      <c r="AH355" s="1" t="s">
        <v>2291</v>
      </c>
      <c r="AI355" s="1" t="n">
        <v>11</v>
      </c>
      <c r="AJ355" s="1" t="n">
        <v>8</v>
      </c>
      <c r="AK355" s="1" t="n">
        <v>12</v>
      </c>
      <c r="AL355" s="1" t="n">
        <v>11</v>
      </c>
      <c r="AM355" s="1" t="n">
        <v>4</v>
      </c>
      <c r="AN355" s="1" t="n">
        <v>211</v>
      </c>
      <c r="AO355" s="1" t="s">
        <v>272</v>
      </c>
      <c r="AP355" s="1" t="s">
        <v>1278</v>
      </c>
      <c r="AQ355" s="1" t="s">
        <v>830</v>
      </c>
      <c r="AR355" s="1" t="n">
        <f aca="false">DATEDIF(E355,"31/12/2018","y")</f>
        <v>22</v>
      </c>
      <c r="AS355" s="1" t="n">
        <f aca="false">(AI355*6+AJ355*9+IF(AA355="Bien",30,IF(AA355="Abien",20,0))+IF(AR355&lt;20,10,0))*IF(Z355=1,1,IF(AC355=2,0.95,IF(AC355=3,0.9,0.85)))</f>
        <v>131.1</v>
      </c>
      <c r="AT355" s="1" t="n">
        <f aca="false">RANK(AS355,AS$2:AS$437,0)</f>
        <v>381</v>
      </c>
      <c r="AU355" s="1" t="str">
        <f aca="false">IF(O355="Première Session",100+Q355,Q355)</f>
        <v>03.31</v>
      </c>
    </row>
    <row r="356" customFormat="false" ht="12.8" hidden="false" customHeight="false" outlineLevel="0" collapsed="false">
      <c r="A356" s="1" t="s">
        <v>3090</v>
      </c>
      <c r="B356" s="1" t="s">
        <v>3091</v>
      </c>
      <c r="C356" s="1" t="s">
        <v>3074</v>
      </c>
      <c r="D356" s="1" t="s">
        <v>3092</v>
      </c>
      <c r="E356" s="2" t="n">
        <v>36608</v>
      </c>
      <c r="F356" s="1" t="s">
        <v>966</v>
      </c>
      <c r="G356" s="1" t="s">
        <v>52</v>
      </c>
      <c r="H356" s="1" t="s">
        <v>53</v>
      </c>
      <c r="I356" s="1" t="s">
        <v>54</v>
      </c>
      <c r="J356" s="1" t="s">
        <v>337</v>
      </c>
      <c r="K356" s="1" t="s">
        <v>3093</v>
      </c>
      <c r="L356" s="1" t="s">
        <v>3094</v>
      </c>
      <c r="M356" s="1" t="n">
        <v>773675402</v>
      </c>
      <c r="N356" s="1" t="n">
        <v>47</v>
      </c>
      <c r="O356" s="1" t="s">
        <v>58</v>
      </c>
      <c r="P356" s="1" t="s">
        <v>59</v>
      </c>
      <c r="Q356" s="1" t="s">
        <v>3095</v>
      </c>
      <c r="R356" s="1" t="s">
        <v>123</v>
      </c>
      <c r="S356" s="1" t="n">
        <v>2018</v>
      </c>
      <c r="T356" s="1" t="s">
        <v>62</v>
      </c>
      <c r="U356" s="1" t="s">
        <v>539</v>
      </c>
      <c r="V356" s="1" t="s">
        <v>64</v>
      </c>
      <c r="W356" s="1" t="s">
        <v>342</v>
      </c>
      <c r="X356" s="1" t="s">
        <v>385</v>
      </c>
      <c r="Y356" s="1" t="s">
        <v>386</v>
      </c>
      <c r="Z356" s="1" t="n">
        <v>1</v>
      </c>
      <c r="AA356" s="1" t="s">
        <v>67</v>
      </c>
      <c r="AB356" s="1" t="s">
        <v>68</v>
      </c>
      <c r="AC356" s="1" t="n">
        <v>1</v>
      </c>
      <c r="AD356" s="1" t="n">
        <v>2010</v>
      </c>
      <c r="AE356" s="1" t="s">
        <v>1018</v>
      </c>
      <c r="AF356" s="1" t="s">
        <v>950</v>
      </c>
      <c r="AG356" s="1" t="s">
        <v>973</v>
      </c>
      <c r="AH356" s="1" t="s">
        <v>108</v>
      </c>
      <c r="AI356" s="1" t="n">
        <v>13</v>
      </c>
      <c r="AJ356" s="1" t="n">
        <v>10</v>
      </c>
      <c r="AK356" s="1" t="n">
        <v>8</v>
      </c>
      <c r="AL356" s="1" t="n">
        <v>4</v>
      </c>
      <c r="AM356" s="1" t="n">
        <v>9</v>
      </c>
      <c r="AN356" s="1" t="n">
        <v>260</v>
      </c>
      <c r="AO356" s="1" t="n">
        <v>10</v>
      </c>
      <c r="AP356" s="1" t="n">
        <v>10</v>
      </c>
      <c r="AQ356" s="1" t="s">
        <v>820</v>
      </c>
      <c r="AR356" s="1" t="n">
        <f aca="false">DATEDIF(E356,"31/12/2018","y")</f>
        <v>18</v>
      </c>
      <c r="AS356" s="1" t="n">
        <f aca="false">(AI356*6+AJ356*9+IF(AA356="Bien",30,IF(AA356="Abien",20,0))+IF(AR356&lt;20,10,0))*IF(Z356=1,1,IF(AC356=2,0.95,IF(AC356=3,0.9,0.85)))</f>
        <v>178</v>
      </c>
      <c r="AT356" s="1" t="n">
        <f aca="false">RANK(AS356,AS$2:AS$437,0)</f>
        <v>160</v>
      </c>
      <c r="AU356" s="1" t="str">
        <f aca="false">IF(O356="Première Session",100+Q356,Q356)</f>
        <v>08.89</v>
      </c>
    </row>
    <row r="357" customFormat="false" ht="12.8" hidden="false" customHeight="false" outlineLevel="0" collapsed="false">
      <c r="A357" s="1" t="s">
        <v>3096</v>
      </c>
      <c r="B357" s="1" t="s">
        <v>3097</v>
      </c>
      <c r="C357" s="1" t="s">
        <v>3074</v>
      </c>
      <c r="D357" s="1" t="s">
        <v>3098</v>
      </c>
      <c r="E357" s="2" t="n">
        <v>35919</v>
      </c>
      <c r="F357" s="1" t="s">
        <v>3099</v>
      </c>
      <c r="G357" s="1" t="s">
        <v>81</v>
      </c>
      <c r="H357" s="1" t="s">
        <v>53</v>
      </c>
      <c r="I357" s="1" t="s">
        <v>54</v>
      </c>
      <c r="J357" s="1" t="s">
        <v>337</v>
      </c>
      <c r="K357" s="1" t="s">
        <v>3100</v>
      </c>
      <c r="L357" s="1" t="s">
        <v>3101</v>
      </c>
      <c r="M357" s="1" t="n">
        <v>775054093</v>
      </c>
      <c r="N357" s="1" t="n">
        <v>44</v>
      </c>
      <c r="O357" s="1" t="s">
        <v>58</v>
      </c>
      <c r="P357" s="1" t="s">
        <v>59</v>
      </c>
      <c r="Q357" s="1" t="s">
        <v>3102</v>
      </c>
      <c r="R357" s="1" t="s">
        <v>123</v>
      </c>
      <c r="S357" s="1" t="n">
        <v>2018</v>
      </c>
      <c r="T357" s="1" t="s">
        <v>62</v>
      </c>
      <c r="U357" s="1" t="s">
        <v>3103</v>
      </c>
      <c r="V357" s="1" t="s">
        <v>64</v>
      </c>
      <c r="W357" s="1" t="s">
        <v>342</v>
      </c>
      <c r="X357" s="1" t="s">
        <v>3099</v>
      </c>
      <c r="Y357" s="1" t="s">
        <v>3103</v>
      </c>
      <c r="Z357" s="1" t="n">
        <v>1</v>
      </c>
      <c r="AA357" s="1" t="s">
        <v>67</v>
      </c>
      <c r="AB357" s="1" t="s">
        <v>68</v>
      </c>
      <c r="AC357" s="1" t="n">
        <v>1</v>
      </c>
      <c r="AD357" s="1" t="n">
        <v>2008</v>
      </c>
      <c r="AE357" s="1" t="s">
        <v>3104</v>
      </c>
      <c r="AF357" s="1" t="s">
        <v>704</v>
      </c>
      <c r="AG357" s="1" t="n">
        <v>10</v>
      </c>
      <c r="AH357" s="1" t="s">
        <v>916</v>
      </c>
      <c r="AI357" s="1" t="n">
        <v>17</v>
      </c>
      <c r="AJ357" s="1" t="n">
        <v>14</v>
      </c>
      <c r="AK357" s="1" t="n">
        <v>5</v>
      </c>
      <c r="AL357" s="1" t="n">
        <v>6</v>
      </c>
      <c r="AM357" s="1" t="n">
        <v>3</v>
      </c>
      <c r="AN357" s="1" t="n">
        <v>262</v>
      </c>
      <c r="AO357" s="1" t="s">
        <v>349</v>
      </c>
      <c r="AP357" s="1" t="s">
        <v>349</v>
      </c>
      <c r="AQ357" s="1" t="s">
        <v>421</v>
      </c>
      <c r="AR357" s="1" t="n">
        <f aca="false">DATEDIF(E357,"31/12/2018","y")</f>
        <v>20</v>
      </c>
      <c r="AS357" s="1" t="n">
        <f aca="false">(AI357*6+AJ357*9+IF(AA357="Bien",30,IF(AA357="Abien",20,0))+IF(AR357&lt;20,10,0))*IF(Z357=1,1,IF(AC357=2,0.95,IF(AC357=3,0.9,0.85)))</f>
        <v>228</v>
      </c>
      <c r="AT357" s="1" t="n">
        <f aca="false">RANK(AS357,AS$2:AS$437,0)</f>
        <v>33</v>
      </c>
      <c r="AU357" s="1" t="str">
        <f aca="false">IF(O357="Première Session",100+Q357,Q357)</f>
        <v>09.26</v>
      </c>
    </row>
    <row r="358" customFormat="false" ht="12.8" hidden="false" customHeight="false" outlineLevel="0" collapsed="false">
      <c r="A358" s="1" t="s">
        <v>3105</v>
      </c>
      <c r="B358" s="1" t="s">
        <v>3106</v>
      </c>
      <c r="C358" s="1" t="s">
        <v>3074</v>
      </c>
      <c r="D358" s="1" t="s">
        <v>628</v>
      </c>
      <c r="E358" s="2" t="n">
        <v>35200</v>
      </c>
      <c r="F358" s="1" t="s">
        <v>3107</v>
      </c>
      <c r="G358" s="1" t="s">
        <v>52</v>
      </c>
      <c r="H358" s="1" t="s">
        <v>53</v>
      </c>
      <c r="I358" s="1" t="s">
        <v>54</v>
      </c>
      <c r="J358" s="1" t="s">
        <v>337</v>
      </c>
      <c r="K358" s="1" t="s">
        <v>3108</v>
      </c>
      <c r="L358" s="1" t="s">
        <v>3109</v>
      </c>
      <c r="M358" s="1" t="n">
        <v>774097044</v>
      </c>
      <c r="N358" s="1" t="n">
        <v>45</v>
      </c>
      <c r="O358" s="1" t="s">
        <v>58</v>
      </c>
      <c r="P358" s="1" t="s">
        <v>59</v>
      </c>
      <c r="Q358" s="1" t="s">
        <v>3110</v>
      </c>
      <c r="R358" s="1" t="s">
        <v>123</v>
      </c>
      <c r="S358" s="1" t="n">
        <v>2017</v>
      </c>
      <c r="T358" s="1" t="s">
        <v>62</v>
      </c>
      <c r="U358" s="1" t="s">
        <v>1449</v>
      </c>
      <c r="V358" s="1" t="s">
        <v>64</v>
      </c>
      <c r="W358" s="1" t="s">
        <v>342</v>
      </c>
      <c r="X358" s="1" t="s">
        <v>1450</v>
      </c>
      <c r="Y358" s="1" t="s">
        <v>1449</v>
      </c>
      <c r="Z358" s="1" t="n">
        <v>2</v>
      </c>
      <c r="AA358" s="1" t="s">
        <v>67</v>
      </c>
      <c r="AB358" s="1" t="s">
        <v>68</v>
      </c>
      <c r="AC358" s="1" t="n">
        <v>2</v>
      </c>
      <c r="AD358" s="1" t="n">
        <v>2006</v>
      </c>
      <c r="AE358" s="1" t="s">
        <v>69</v>
      </c>
      <c r="AF358" s="1" t="s">
        <v>284</v>
      </c>
      <c r="AG358" s="1" t="s">
        <v>1424</v>
      </c>
      <c r="AH358" s="1" t="s">
        <v>3111</v>
      </c>
      <c r="AI358" s="1" t="n">
        <v>12</v>
      </c>
      <c r="AJ358" s="1" t="n">
        <v>8</v>
      </c>
      <c r="AK358" s="1" t="n">
        <v>10</v>
      </c>
      <c r="AL358" s="1" t="n">
        <v>7</v>
      </c>
      <c r="AM358" s="1" t="n">
        <v>6</v>
      </c>
      <c r="AN358" s="1" t="n">
        <v>245</v>
      </c>
      <c r="AO358" s="1" t="s">
        <v>1027</v>
      </c>
      <c r="AP358" s="1" t="s">
        <v>574</v>
      </c>
      <c r="AQ358" s="1" t="n">
        <v>12</v>
      </c>
      <c r="AR358" s="1" t="n">
        <f aca="false">DATEDIF(E358,"31/12/2018","y")</f>
        <v>22</v>
      </c>
      <c r="AS358" s="1" t="n">
        <f aca="false">(AI358*6+AJ358*9+IF(AA358="Bien",30,IF(AA358="Abien",20,0))+IF(AR358&lt;20,10,0))*IF(Z358=1,1,IF(AC358=2,0.95,IF(AC358=3,0.9,0.85)))</f>
        <v>136.8</v>
      </c>
      <c r="AT358" s="1" t="n">
        <f aca="false">RANK(AS358,AS$2:AS$437,0)</f>
        <v>354</v>
      </c>
      <c r="AU358" s="1" t="str">
        <f aca="false">IF(O358="Première Session",100+Q358,Q358)</f>
        <v>09.36</v>
      </c>
    </row>
    <row r="359" customFormat="false" ht="12.8" hidden="false" customHeight="false" outlineLevel="0" collapsed="false">
      <c r="A359" s="1" t="s">
        <v>3112</v>
      </c>
      <c r="B359" s="1" t="s">
        <v>3113</v>
      </c>
      <c r="C359" s="1" t="s">
        <v>3074</v>
      </c>
      <c r="D359" s="1" t="s">
        <v>196</v>
      </c>
      <c r="E359" s="2" t="n">
        <v>35028</v>
      </c>
      <c r="F359" s="1" t="s">
        <v>3114</v>
      </c>
      <c r="G359" s="1" t="s">
        <v>81</v>
      </c>
      <c r="H359" s="1" t="s">
        <v>53</v>
      </c>
      <c r="I359" s="1" t="s">
        <v>54</v>
      </c>
      <c r="J359" s="1" t="s">
        <v>337</v>
      </c>
      <c r="K359" s="1" t="s">
        <v>3115</v>
      </c>
      <c r="L359" s="1" t="s">
        <v>3116</v>
      </c>
      <c r="M359" s="1" t="n">
        <v>775414176</v>
      </c>
      <c r="N359" s="1" t="n">
        <v>60</v>
      </c>
      <c r="O359" s="1" t="s">
        <v>200</v>
      </c>
      <c r="P359" s="1" t="s">
        <v>102</v>
      </c>
      <c r="Q359" s="1" t="s">
        <v>852</v>
      </c>
      <c r="R359" s="1" t="s">
        <v>104</v>
      </c>
      <c r="S359" s="1" t="n">
        <v>2017</v>
      </c>
      <c r="T359" s="1" t="s">
        <v>62</v>
      </c>
      <c r="U359" s="1" t="s">
        <v>3117</v>
      </c>
      <c r="V359" s="1" t="s">
        <v>64</v>
      </c>
      <c r="W359" s="1" t="s">
        <v>342</v>
      </c>
      <c r="X359" s="1" t="s">
        <v>3118</v>
      </c>
      <c r="Y359" s="1" t="s">
        <v>3117</v>
      </c>
      <c r="Z359" s="1" t="n">
        <v>1</v>
      </c>
      <c r="AA359" s="1" t="s">
        <v>67</v>
      </c>
      <c r="AB359" s="1" t="s">
        <v>68</v>
      </c>
      <c r="AC359" s="1" t="n">
        <v>2</v>
      </c>
      <c r="AD359" s="1" t="n">
        <v>1996</v>
      </c>
      <c r="AE359" s="1" t="s">
        <v>1600</v>
      </c>
      <c r="AF359" s="1" t="s">
        <v>485</v>
      </c>
      <c r="AG359" s="1" t="s">
        <v>704</v>
      </c>
      <c r="AH359" s="1" t="s">
        <v>1153</v>
      </c>
      <c r="AI359" s="1" t="n">
        <v>10</v>
      </c>
      <c r="AJ359" s="1" t="n">
        <v>11</v>
      </c>
      <c r="AK359" s="1" t="n">
        <v>9</v>
      </c>
      <c r="AL359" s="1" t="n">
        <v>8</v>
      </c>
      <c r="AM359" s="1" t="n">
        <v>6</v>
      </c>
      <c r="AN359" s="1" t="n">
        <v>216</v>
      </c>
      <c r="AO359" s="1" t="s">
        <v>2474</v>
      </c>
      <c r="AP359" s="1" t="s">
        <v>840</v>
      </c>
      <c r="AQ359" s="1" t="s">
        <v>830</v>
      </c>
      <c r="AR359" s="1" t="n">
        <f aca="false">DATEDIF(E359,"31/12/2018","y")</f>
        <v>23</v>
      </c>
      <c r="AS359" s="1" t="n">
        <f aca="false">(AI359*6+AJ359*9+IF(AA359="Bien",30,IF(AA359="Abien",20,0))+IF(AR359&lt;20,10,0))*IF(Z359=1,1,IF(AC359=2,0.95,IF(AC359=3,0.9,0.85)))</f>
        <v>159</v>
      </c>
      <c r="AT359" s="1" t="n">
        <f aca="false">RANK(AS359,AS$2:AS$437,0)</f>
        <v>244</v>
      </c>
      <c r="AU359" s="1" t="e">
        <f aca="false">IF(O359="Première Session",100+Q359,Q359)</f>
        <v>#VALUE!</v>
      </c>
    </row>
    <row r="360" customFormat="false" ht="12.8" hidden="false" customHeight="false" outlineLevel="0" collapsed="false">
      <c r="A360" s="1" t="s">
        <v>3119</v>
      </c>
      <c r="B360" s="1" t="s">
        <v>3120</v>
      </c>
      <c r="C360" s="1" t="s">
        <v>3074</v>
      </c>
      <c r="D360" s="1" t="s">
        <v>3121</v>
      </c>
      <c r="E360" s="2" t="n">
        <v>35379</v>
      </c>
      <c r="F360" s="1" t="s">
        <v>922</v>
      </c>
      <c r="G360" s="1" t="s">
        <v>52</v>
      </c>
      <c r="H360" s="1" t="s">
        <v>53</v>
      </c>
      <c r="I360" s="1" t="s">
        <v>54</v>
      </c>
      <c r="J360" s="1" t="s">
        <v>55</v>
      </c>
      <c r="K360" s="1" t="s">
        <v>3122</v>
      </c>
      <c r="L360" s="1" t="s">
        <v>3123</v>
      </c>
      <c r="M360" s="1" t="n">
        <v>783996822</v>
      </c>
      <c r="N360" s="1" t="n">
        <v>40</v>
      </c>
      <c r="O360" s="1" t="s">
        <v>58</v>
      </c>
      <c r="P360" s="1" t="s">
        <v>59</v>
      </c>
      <c r="Q360" s="1" t="s">
        <v>3124</v>
      </c>
      <c r="R360" s="1" t="s">
        <v>61</v>
      </c>
      <c r="S360" s="1" t="n">
        <v>2018</v>
      </c>
      <c r="T360" s="1" t="s">
        <v>62</v>
      </c>
      <c r="U360" s="1" t="s">
        <v>539</v>
      </c>
      <c r="V360" s="1" t="s">
        <v>64</v>
      </c>
      <c r="W360" s="1" t="s">
        <v>342</v>
      </c>
      <c r="X360" s="1" t="s">
        <v>385</v>
      </c>
      <c r="Y360" s="1" t="s">
        <v>386</v>
      </c>
      <c r="Z360" s="1" t="n">
        <v>2</v>
      </c>
      <c r="AA360" s="1" t="s">
        <v>67</v>
      </c>
      <c r="AB360" s="1" t="s">
        <v>68</v>
      </c>
      <c r="AC360" s="1" t="n">
        <v>2</v>
      </c>
      <c r="AD360" s="1" t="n">
        <v>1996</v>
      </c>
      <c r="AE360" s="1" t="s">
        <v>930</v>
      </c>
      <c r="AF360" s="1" t="s">
        <v>129</v>
      </c>
      <c r="AG360" s="1" t="s">
        <v>282</v>
      </c>
      <c r="AH360" s="1" t="s">
        <v>282</v>
      </c>
      <c r="AI360" s="1" t="n">
        <v>10</v>
      </c>
      <c r="AJ360" s="1" t="n">
        <v>9</v>
      </c>
      <c r="AK360" s="1" t="n">
        <v>6</v>
      </c>
      <c r="AL360" s="1" t="n">
        <v>4</v>
      </c>
      <c r="AM360" s="1" t="n">
        <v>5</v>
      </c>
      <c r="AN360" s="1" t="n">
        <v>214</v>
      </c>
      <c r="AO360" s="1" t="s">
        <v>3125</v>
      </c>
      <c r="AP360" s="1" t="s">
        <v>704</v>
      </c>
      <c r="AQ360" s="1" t="s">
        <v>110</v>
      </c>
      <c r="AR360" s="1" t="n">
        <f aca="false">DATEDIF(E360,"31/12/2018","y")</f>
        <v>22</v>
      </c>
      <c r="AS360" s="1" t="n">
        <f aca="false">(AI360*6+AJ360*9+IF(AA360="Bien",30,IF(AA360="Abien",20,0))+IF(AR360&lt;20,10,0))*IF(Z360=1,1,IF(AC360=2,0.95,IF(AC360=3,0.9,0.85)))</f>
        <v>133.95</v>
      </c>
      <c r="AT360" s="1" t="n">
        <f aca="false">RANK(AS360,AS$2:AS$437,0)</f>
        <v>369</v>
      </c>
      <c r="AU360" s="1" t="str">
        <f aca="false">IF(O360="Première Session",100+Q360,Q360)</f>
        <v>08.43</v>
      </c>
    </row>
    <row r="361" customFormat="false" ht="12.8" hidden="false" customHeight="false" outlineLevel="0" collapsed="false">
      <c r="A361" s="1" t="s">
        <v>3126</v>
      </c>
      <c r="B361" s="1" t="s">
        <v>3127</v>
      </c>
      <c r="C361" s="1" t="s">
        <v>3074</v>
      </c>
      <c r="D361" s="1" t="s">
        <v>3121</v>
      </c>
      <c r="E361" s="2" t="n">
        <v>36170</v>
      </c>
      <c r="F361" s="1" t="s">
        <v>3128</v>
      </c>
      <c r="G361" s="1" t="s">
        <v>81</v>
      </c>
      <c r="H361" s="1" t="s">
        <v>53</v>
      </c>
      <c r="I361" s="1" t="s">
        <v>54</v>
      </c>
      <c r="J361" s="1" t="s">
        <v>337</v>
      </c>
      <c r="K361" s="1" t="s">
        <v>3129</v>
      </c>
      <c r="L361" s="1" t="s">
        <v>3130</v>
      </c>
      <c r="M361" s="1" t="n">
        <v>775748435</v>
      </c>
      <c r="N361" s="1" t="n">
        <v>60</v>
      </c>
      <c r="O361" s="1" t="s">
        <v>200</v>
      </c>
      <c r="P361" s="1" t="s">
        <v>102</v>
      </c>
      <c r="Q361" s="1" t="s">
        <v>1885</v>
      </c>
      <c r="R361" s="1" t="s">
        <v>104</v>
      </c>
      <c r="S361" s="1" t="n">
        <v>2018</v>
      </c>
      <c r="T361" s="1" t="s">
        <v>62</v>
      </c>
      <c r="U361" s="1" t="s">
        <v>1614</v>
      </c>
      <c r="V361" s="1" t="s">
        <v>64</v>
      </c>
      <c r="W361" s="1" t="s">
        <v>342</v>
      </c>
      <c r="X361" s="1" t="s">
        <v>585</v>
      </c>
      <c r="Y361" s="1" t="s">
        <v>782</v>
      </c>
      <c r="Z361" s="1" t="n">
        <v>1</v>
      </c>
      <c r="AA361" s="1" t="s">
        <v>67</v>
      </c>
      <c r="AB361" s="1" t="s">
        <v>68</v>
      </c>
      <c r="AC361" s="1" t="n">
        <v>1</v>
      </c>
      <c r="AD361" s="1" t="n">
        <v>2008</v>
      </c>
      <c r="AE361" s="1" t="s">
        <v>461</v>
      </c>
      <c r="AF361" s="1" t="s">
        <v>544</v>
      </c>
      <c r="AG361" s="1" t="s">
        <v>103</v>
      </c>
      <c r="AH361" s="1" t="s">
        <v>890</v>
      </c>
      <c r="AI361" s="1" t="n">
        <v>15</v>
      </c>
      <c r="AJ361" s="1" t="n">
        <v>14</v>
      </c>
      <c r="AK361" s="1" t="n">
        <v>10</v>
      </c>
      <c r="AL361" s="1" t="n">
        <v>4</v>
      </c>
      <c r="AM361" s="1" t="n">
        <v>7</v>
      </c>
      <c r="AN361" s="1" t="n">
        <v>260</v>
      </c>
      <c r="AO361" s="1" t="n">
        <v>10</v>
      </c>
      <c r="AP361" s="1" t="n">
        <v>10</v>
      </c>
      <c r="AQ361" s="1" t="s">
        <v>1278</v>
      </c>
      <c r="AR361" s="1" t="n">
        <f aca="false">DATEDIF(E361,"31/12/2018","y")</f>
        <v>19</v>
      </c>
      <c r="AS361" s="1" t="n">
        <f aca="false">(AI361*6+AJ361*9+IF(AA361="Bien",30,IF(AA361="Abien",20,0))+IF(AR361&lt;20,10,0))*IF(Z361=1,1,IF(AC361=2,0.95,IF(AC361=3,0.9,0.85)))</f>
        <v>226</v>
      </c>
      <c r="AT361" s="1" t="n">
        <f aca="false">RANK(AS361,AS$2:AS$437,0)</f>
        <v>37</v>
      </c>
      <c r="AU361" s="1" t="e">
        <f aca="false">IF(O361="Première Session",100+Q361,Q361)</f>
        <v>#VALUE!</v>
      </c>
    </row>
    <row r="362" customFormat="false" ht="12.8" hidden="false" customHeight="false" outlineLevel="0" collapsed="false">
      <c r="A362" s="1" t="s">
        <v>3131</v>
      </c>
      <c r="B362" s="1" t="s">
        <v>3132</v>
      </c>
      <c r="C362" s="1" t="s">
        <v>3074</v>
      </c>
      <c r="D362" s="1" t="s">
        <v>275</v>
      </c>
      <c r="E362" s="2" t="n">
        <v>36441</v>
      </c>
      <c r="F362" s="1" t="s">
        <v>1364</v>
      </c>
      <c r="G362" s="1" t="s">
        <v>81</v>
      </c>
      <c r="H362" s="1" t="s">
        <v>53</v>
      </c>
      <c r="I362" s="1" t="s">
        <v>54</v>
      </c>
      <c r="J362" s="1" t="s">
        <v>166</v>
      </c>
      <c r="K362" s="1" t="s">
        <v>3133</v>
      </c>
      <c r="L362" s="1" t="s">
        <v>3134</v>
      </c>
      <c r="M362" s="1" t="n">
        <v>785394032</v>
      </c>
      <c r="N362" s="1" t="n">
        <v>60</v>
      </c>
      <c r="O362" s="1" t="s">
        <v>200</v>
      </c>
      <c r="P362" s="1" t="s">
        <v>382</v>
      </c>
      <c r="Q362" s="1" t="s">
        <v>802</v>
      </c>
      <c r="R362" s="1" t="s">
        <v>104</v>
      </c>
      <c r="S362" s="1" t="n">
        <v>2018</v>
      </c>
      <c r="T362" s="1" t="s">
        <v>294</v>
      </c>
      <c r="U362" s="1" t="s">
        <v>1363</v>
      </c>
      <c r="V362" s="1" t="s">
        <v>64</v>
      </c>
      <c r="W362" s="1" t="s">
        <v>308</v>
      </c>
      <c r="X362" s="1" t="s">
        <v>1364</v>
      </c>
      <c r="Y362" s="1" t="s">
        <v>1365</v>
      </c>
      <c r="Z362" s="1" t="n">
        <v>1</v>
      </c>
      <c r="AA362" s="1" t="s">
        <v>67</v>
      </c>
      <c r="AB362" s="1" t="s">
        <v>68</v>
      </c>
      <c r="AC362" s="1" t="n">
        <v>1</v>
      </c>
      <c r="AD362" s="1" t="n">
        <v>1999</v>
      </c>
      <c r="AE362" s="1" t="s">
        <v>3135</v>
      </c>
      <c r="AF362" s="1" t="s">
        <v>890</v>
      </c>
      <c r="AG362" s="1" t="s">
        <v>176</v>
      </c>
      <c r="AH362" s="1" t="s">
        <v>415</v>
      </c>
      <c r="AI362" s="1" t="n">
        <v>13</v>
      </c>
      <c r="AJ362" s="1" t="n">
        <v>11</v>
      </c>
      <c r="AK362" s="1" t="n">
        <v>6</v>
      </c>
      <c r="AL362" s="1" t="n">
        <v>5</v>
      </c>
      <c r="AM362" s="1" t="n">
        <v>10</v>
      </c>
      <c r="AN362" s="1" t="n">
        <v>279</v>
      </c>
      <c r="AO362" s="1" t="s">
        <v>1310</v>
      </c>
      <c r="AP362" s="1" t="s">
        <v>1310</v>
      </c>
      <c r="AQ362" s="1" t="n">
        <v>12</v>
      </c>
      <c r="AR362" s="1" t="n">
        <f aca="false">DATEDIF(E362,"31/12/2018","y")</f>
        <v>19</v>
      </c>
      <c r="AS362" s="1" t="n">
        <f aca="false">(AI362*6+AJ362*9+IF(AA362="Bien",30,IF(AA362="Abien",20,0))+IF(AR362&lt;20,10,0))*IF(Z362=1,1,IF(AC362=2,0.95,IF(AC362=3,0.9,0.85)))</f>
        <v>187</v>
      </c>
      <c r="AT362" s="1" t="n">
        <f aca="false">RANK(AS362,AS$2:AS$437,0)</f>
        <v>133</v>
      </c>
      <c r="AU362" s="1" t="e">
        <f aca="false">IF(O362="Première Session",100+Q362,Q362)</f>
        <v>#VALUE!</v>
      </c>
    </row>
    <row r="363" customFormat="false" ht="12.8" hidden="false" customHeight="false" outlineLevel="0" collapsed="false">
      <c r="A363" s="1" t="s">
        <v>3136</v>
      </c>
      <c r="B363" s="1" t="s">
        <v>3137</v>
      </c>
      <c r="C363" s="1" t="s">
        <v>3074</v>
      </c>
      <c r="D363" s="1" t="s">
        <v>765</v>
      </c>
      <c r="E363" s="2" t="n">
        <v>35532</v>
      </c>
      <c r="F363" s="1" t="s">
        <v>3138</v>
      </c>
      <c r="G363" s="1" t="s">
        <v>81</v>
      </c>
      <c r="H363" s="1" t="s">
        <v>53</v>
      </c>
      <c r="I363" s="1" t="s">
        <v>54</v>
      </c>
      <c r="J363" s="1" t="s">
        <v>182</v>
      </c>
      <c r="K363" s="1" t="s">
        <v>3139</v>
      </c>
      <c r="L363" s="1" t="s">
        <v>3140</v>
      </c>
      <c r="M363" s="1" t="n">
        <v>771958513</v>
      </c>
      <c r="N363" s="1" t="n">
        <v>60</v>
      </c>
      <c r="O363" s="1" t="s">
        <v>200</v>
      </c>
      <c r="P363" s="1" t="s">
        <v>102</v>
      </c>
      <c r="Q363" s="1" t="s">
        <v>428</v>
      </c>
      <c r="R363" s="1" t="s">
        <v>104</v>
      </c>
      <c r="S363" s="1" t="n">
        <v>2017</v>
      </c>
      <c r="T363" s="1" t="s">
        <v>62</v>
      </c>
      <c r="U363" s="1" t="s">
        <v>3141</v>
      </c>
      <c r="V363" s="1" t="s">
        <v>64</v>
      </c>
      <c r="W363" s="1" t="s">
        <v>444</v>
      </c>
      <c r="X363" s="1" t="s">
        <v>3142</v>
      </c>
      <c r="Y363" s="1" t="s">
        <v>3143</v>
      </c>
      <c r="Z363" s="1" t="n">
        <v>2</v>
      </c>
      <c r="AA363" s="1" t="s">
        <v>67</v>
      </c>
      <c r="AB363" s="1" t="s">
        <v>68</v>
      </c>
      <c r="AC363" s="1" t="n">
        <v>2</v>
      </c>
      <c r="AD363" s="1" t="n">
        <v>2008</v>
      </c>
      <c r="AE363" s="1" t="s">
        <v>1407</v>
      </c>
      <c r="AF363" s="1" t="s">
        <v>1377</v>
      </c>
      <c r="AG363" s="1" t="s">
        <v>1544</v>
      </c>
      <c r="AH363" s="1" t="s">
        <v>1310</v>
      </c>
      <c r="AI363" s="1" t="n">
        <v>9</v>
      </c>
      <c r="AJ363" s="1" t="n">
        <v>10</v>
      </c>
      <c r="AK363" s="1" t="n">
        <v>6</v>
      </c>
      <c r="AL363" s="1" t="n">
        <v>9</v>
      </c>
      <c r="AM363" s="1" t="n">
        <v>4</v>
      </c>
      <c r="AN363" s="1" t="n">
        <v>226</v>
      </c>
      <c r="AO363" s="1" t="s">
        <v>783</v>
      </c>
      <c r="AP363" s="1" t="s">
        <v>852</v>
      </c>
      <c r="AQ363" s="1" t="s">
        <v>485</v>
      </c>
      <c r="AR363" s="1" t="n">
        <f aca="false">DATEDIF(E363,"31/12/2018","y")</f>
        <v>21</v>
      </c>
      <c r="AS363" s="1" t="n">
        <f aca="false">(AI363*6+AJ363*9+IF(AA363="Bien",30,IF(AA363="Abien",20,0))+IF(AR363&lt;20,10,0))*IF(Z363=1,1,IF(AC363=2,0.95,IF(AC363=3,0.9,0.85)))</f>
        <v>136.8</v>
      </c>
      <c r="AT363" s="1" t="n">
        <f aca="false">RANK(AS363,AS$2:AS$437,0)</f>
        <v>354</v>
      </c>
      <c r="AU363" s="1" t="e">
        <f aca="false">IF(O363="Première Session",100+Q363,Q363)</f>
        <v>#VALUE!</v>
      </c>
    </row>
    <row r="364" customFormat="false" ht="12.8" hidden="false" customHeight="false" outlineLevel="0" collapsed="false">
      <c r="A364" s="1" t="s">
        <v>3144</v>
      </c>
      <c r="B364" s="1" t="s">
        <v>3145</v>
      </c>
      <c r="C364" s="1" t="s">
        <v>3074</v>
      </c>
      <c r="D364" s="1" t="s">
        <v>862</v>
      </c>
      <c r="E364" s="2" t="n">
        <v>35510</v>
      </c>
      <c r="F364" s="1" t="s">
        <v>585</v>
      </c>
      <c r="G364" s="1" t="s">
        <v>81</v>
      </c>
      <c r="H364" s="1" t="s">
        <v>53</v>
      </c>
      <c r="I364" s="1" t="s">
        <v>54</v>
      </c>
      <c r="J364" s="1" t="s">
        <v>337</v>
      </c>
      <c r="K364" s="1" t="s">
        <v>3146</v>
      </c>
      <c r="L364" s="1" t="s">
        <v>3147</v>
      </c>
      <c r="M364" s="1" t="n">
        <v>762599441</v>
      </c>
      <c r="N364" s="1" t="n">
        <v>60</v>
      </c>
      <c r="O364" s="1" t="s">
        <v>200</v>
      </c>
      <c r="P364" s="1" t="s">
        <v>102</v>
      </c>
      <c r="Q364" s="1" t="s">
        <v>459</v>
      </c>
      <c r="R364" s="1" t="s">
        <v>104</v>
      </c>
      <c r="S364" s="1" t="n">
        <v>2017</v>
      </c>
      <c r="T364" s="1" t="s">
        <v>62</v>
      </c>
      <c r="U364" s="1" t="s">
        <v>3148</v>
      </c>
      <c r="V364" s="1" t="s">
        <v>64</v>
      </c>
      <c r="W364" s="1" t="s">
        <v>657</v>
      </c>
      <c r="X364" s="1" t="s">
        <v>3149</v>
      </c>
      <c r="Y364" s="1" t="s">
        <v>3150</v>
      </c>
      <c r="Z364" s="1" t="n">
        <v>2</v>
      </c>
      <c r="AA364" s="1" t="s">
        <v>89</v>
      </c>
      <c r="AB364" s="1" t="s">
        <v>68</v>
      </c>
      <c r="AC364" s="1" t="n">
        <v>1</v>
      </c>
      <c r="AD364" s="1" t="n">
        <v>2008</v>
      </c>
      <c r="AE364" s="1" t="s">
        <v>1569</v>
      </c>
      <c r="AF364" s="1" t="s">
        <v>1939</v>
      </c>
      <c r="AG364" s="1" t="n">
        <v>0</v>
      </c>
      <c r="AH364" s="1" t="n">
        <v>0</v>
      </c>
      <c r="AI364" s="1" t="n">
        <v>16</v>
      </c>
      <c r="AJ364" s="1" t="n">
        <v>14</v>
      </c>
      <c r="AK364" s="1" t="n">
        <v>10</v>
      </c>
      <c r="AL364" s="1" t="n">
        <v>12</v>
      </c>
      <c r="AM364" s="1" t="n">
        <v>3</v>
      </c>
      <c r="AN364" s="1" t="n">
        <v>319</v>
      </c>
      <c r="AO364" s="1" t="s">
        <v>662</v>
      </c>
      <c r="AP364" s="1" t="s">
        <v>662</v>
      </c>
      <c r="AQ364" s="1" t="s">
        <v>1884</v>
      </c>
      <c r="AR364" s="1" t="n">
        <f aca="false">DATEDIF(E364,"31/12/2018","y")</f>
        <v>21</v>
      </c>
      <c r="AS364" s="1" t="n">
        <f aca="false">(AI364*6+AJ364*9+IF(AA364="Bien",30,IF(AA364="Abien",20,0))+IF(AR364&lt;20,10,0))*IF(Z364=1,1,IF(AC364=2,0.95,IF(AC364=3,0.9,0.85)))</f>
        <v>205.7</v>
      </c>
      <c r="AT364" s="1" t="n">
        <f aca="false">RANK(AS364,AS$2:AS$437,0)</f>
        <v>83</v>
      </c>
      <c r="AU364" s="1" t="e">
        <f aca="false">IF(O364="Première Session",100+Q364,Q364)</f>
        <v>#VALUE!</v>
      </c>
    </row>
    <row r="365" customFormat="false" ht="12.8" hidden="false" customHeight="false" outlineLevel="0" collapsed="false">
      <c r="A365" s="1" t="s">
        <v>3151</v>
      </c>
      <c r="B365" s="1" t="s">
        <v>3152</v>
      </c>
      <c r="C365" s="1" t="s">
        <v>3074</v>
      </c>
      <c r="D365" s="1" t="s">
        <v>3153</v>
      </c>
      <c r="E365" s="2" t="n">
        <v>35659</v>
      </c>
      <c r="F365" s="1" t="s">
        <v>173</v>
      </c>
      <c r="G365" s="1" t="s">
        <v>81</v>
      </c>
      <c r="H365" s="1" t="s">
        <v>53</v>
      </c>
      <c r="I365" s="1" t="s">
        <v>54</v>
      </c>
      <c r="J365" s="1" t="s">
        <v>595</v>
      </c>
      <c r="K365" s="1" t="s">
        <v>3154</v>
      </c>
      <c r="L365" s="1" t="s">
        <v>3155</v>
      </c>
      <c r="M365" s="1" t="n">
        <v>771982609</v>
      </c>
      <c r="N365" s="1" t="n">
        <v>60</v>
      </c>
      <c r="O365" s="1" t="s">
        <v>200</v>
      </c>
      <c r="P365" s="1" t="s">
        <v>102</v>
      </c>
      <c r="Q365" s="1" t="s">
        <v>751</v>
      </c>
      <c r="R365" s="1" t="s">
        <v>104</v>
      </c>
      <c r="S365" s="1" t="n">
        <v>2017</v>
      </c>
      <c r="T365" s="1" t="s">
        <v>62</v>
      </c>
      <c r="U365" s="1" t="s">
        <v>2073</v>
      </c>
      <c r="V365" s="1" t="s">
        <v>64</v>
      </c>
      <c r="W365" s="1" t="s">
        <v>172</v>
      </c>
      <c r="X365" s="1" t="s">
        <v>173</v>
      </c>
      <c r="Y365" s="1" t="s">
        <v>2834</v>
      </c>
      <c r="Z365" s="1" t="n">
        <v>1</v>
      </c>
      <c r="AA365" s="1" t="s">
        <v>67</v>
      </c>
      <c r="AB365" s="1" t="s">
        <v>68</v>
      </c>
      <c r="AC365" s="1" t="n">
        <v>1</v>
      </c>
      <c r="AD365" s="1" t="n">
        <v>2009</v>
      </c>
      <c r="AE365" s="1" t="s">
        <v>158</v>
      </c>
      <c r="AF365" s="1" t="s">
        <v>542</v>
      </c>
      <c r="AG365" s="1" t="s">
        <v>1137</v>
      </c>
      <c r="AH365" s="1" t="s">
        <v>2204</v>
      </c>
      <c r="AI365" s="1" t="n">
        <v>12</v>
      </c>
      <c r="AJ365" s="1" t="n">
        <v>12</v>
      </c>
      <c r="AK365" s="1" t="n">
        <v>8</v>
      </c>
      <c r="AL365" s="1" t="n">
        <v>7</v>
      </c>
      <c r="AM365" s="1" t="n">
        <v>3</v>
      </c>
      <c r="AN365" s="1" t="n">
        <v>260</v>
      </c>
      <c r="AO365" s="1" t="n">
        <v>10</v>
      </c>
      <c r="AP365" s="1" t="n">
        <v>10</v>
      </c>
      <c r="AQ365" s="1" t="s">
        <v>714</v>
      </c>
      <c r="AR365" s="1" t="n">
        <f aca="false">DATEDIF(E365,"31/12/2018","y")</f>
        <v>21</v>
      </c>
      <c r="AS365" s="1" t="n">
        <f aca="false">(AI365*6+AJ365*9+IF(AA365="Bien",30,IF(AA365="Abien",20,0))+IF(AR365&lt;20,10,0))*IF(Z365=1,1,IF(AC365=2,0.95,IF(AC365=3,0.9,0.85)))</f>
        <v>180</v>
      </c>
      <c r="AT365" s="1" t="n">
        <f aca="false">RANK(AS365,AS$2:AS$437,0)</f>
        <v>153</v>
      </c>
      <c r="AU365" s="1" t="e">
        <f aca="false">IF(O365="Première Session",100+Q365,Q365)</f>
        <v>#VALUE!</v>
      </c>
    </row>
    <row r="366" customFormat="false" ht="12.8" hidden="false" customHeight="false" outlineLevel="0" collapsed="false">
      <c r="A366" s="1" t="s">
        <v>3156</v>
      </c>
      <c r="B366" s="1" t="s">
        <v>3157</v>
      </c>
      <c r="C366" s="1" t="s">
        <v>3074</v>
      </c>
      <c r="D366" s="1" t="s">
        <v>3158</v>
      </c>
      <c r="E366" s="2" t="n">
        <v>35455</v>
      </c>
      <c r="F366" s="1" t="s">
        <v>1640</v>
      </c>
      <c r="G366" s="1" t="s">
        <v>52</v>
      </c>
      <c r="H366" s="1" t="s">
        <v>53</v>
      </c>
      <c r="I366" s="1" t="s">
        <v>54</v>
      </c>
      <c r="J366" s="1" t="s">
        <v>182</v>
      </c>
      <c r="K366" s="1" t="s">
        <v>3159</v>
      </c>
      <c r="L366" s="1" t="s">
        <v>3160</v>
      </c>
      <c r="M366" s="1" t="n">
        <v>780138346</v>
      </c>
      <c r="N366" s="1" t="n">
        <v>3</v>
      </c>
      <c r="O366" s="1" t="s">
        <v>58</v>
      </c>
      <c r="P366" s="1" t="s">
        <v>59</v>
      </c>
      <c r="Q366" s="1" t="s">
        <v>3161</v>
      </c>
      <c r="R366" s="1" t="s">
        <v>61</v>
      </c>
      <c r="S366" s="1" t="n">
        <v>2018</v>
      </c>
      <c r="T366" s="1" t="s">
        <v>62</v>
      </c>
      <c r="U366" s="1" t="s">
        <v>1644</v>
      </c>
      <c r="V366" s="1" t="s">
        <v>64</v>
      </c>
      <c r="W366" s="1" t="s">
        <v>444</v>
      </c>
      <c r="X366" s="1" t="s">
        <v>1645</v>
      </c>
      <c r="Y366" s="1" t="s">
        <v>1646</v>
      </c>
      <c r="Z366" s="1" t="n">
        <v>2</v>
      </c>
      <c r="AA366" s="1" t="s">
        <v>67</v>
      </c>
      <c r="AB366" s="1" t="s">
        <v>68</v>
      </c>
      <c r="AC366" s="1" t="n">
        <v>2</v>
      </c>
      <c r="AD366" s="1" t="n">
        <v>2006</v>
      </c>
      <c r="AE366" s="1" t="s">
        <v>2964</v>
      </c>
      <c r="AF366" s="1" t="s">
        <v>1018</v>
      </c>
      <c r="AG366" s="1" t="s">
        <v>349</v>
      </c>
      <c r="AH366" s="1" t="s">
        <v>327</v>
      </c>
      <c r="AI366" s="1" t="n">
        <v>10</v>
      </c>
      <c r="AJ366" s="1" t="n">
        <v>11</v>
      </c>
      <c r="AK366" s="1" t="n">
        <v>8</v>
      </c>
      <c r="AL366" s="1" t="n">
        <v>4</v>
      </c>
      <c r="AM366" s="1" t="n">
        <v>3</v>
      </c>
      <c r="AN366" s="1" t="n">
        <v>209</v>
      </c>
      <c r="AO366" s="1" t="s">
        <v>899</v>
      </c>
      <c r="AP366" s="1" t="s">
        <v>937</v>
      </c>
      <c r="AQ366" s="1" t="s">
        <v>110</v>
      </c>
      <c r="AR366" s="1" t="n">
        <f aca="false">DATEDIF(E366,"31/12/2018","y")</f>
        <v>21</v>
      </c>
      <c r="AS366" s="1" t="n">
        <f aca="false">(AI366*6+AJ366*9+IF(AA366="Bien",30,IF(AA366="Abien",20,0))+IF(AR366&lt;20,10,0))*IF(Z366=1,1,IF(AC366=2,0.95,IF(AC366=3,0.9,0.85)))</f>
        <v>151.05</v>
      </c>
      <c r="AT366" s="1" t="n">
        <f aca="false">RANK(AS366,AS$2:AS$437,0)</f>
        <v>280</v>
      </c>
      <c r="AU366" s="1" t="str">
        <f aca="false">IF(O366="Première Session",100+Q366,Q366)</f>
        <v>04.14</v>
      </c>
    </row>
    <row r="367" customFormat="false" ht="12.8" hidden="false" customHeight="false" outlineLevel="0" collapsed="false">
      <c r="A367" s="1" t="s">
        <v>3162</v>
      </c>
      <c r="B367" s="1" t="s">
        <v>3163</v>
      </c>
      <c r="C367" s="1" t="s">
        <v>3074</v>
      </c>
      <c r="D367" s="1" t="s">
        <v>3164</v>
      </c>
      <c r="E367" s="2" t="n">
        <v>34801</v>
      </c>
      <c r="F367" s="1" t="s">
        <v>3165</v>
      </c>
      <c r="G367" s="1" t="s">
        <v>52</v>
      </c>
      <c r="H367" s="1" t="s">
        <v>53</v>
      </c>
      <c r="I367" s="1" t="s">
        <v>54</v>
      </c>
      <c r="J367" s="1" t="s">
        <v>595</v>
      </c>
      <c r="K367" s="1" t="s">
        <v>3166</v>
      </c>
      <c r="L367" s="1" t="s">
        <v>3166</v>
      </c>
      <c r="M367" s="1" t="n">
        <v>785920992</v>
      </c>
      <c r="N367" s="1" t="n">
        <v>13</v>
      </c>
      <c r="O367" s="1" t="s">
        <v>58</v>
      </c>
      <c r="P367" s="1" t="s">
        <v>59</v>
      </c>
      <c r="Q367" s="1" t="s">
        <v>3054</v>
      </c>
      <c r="R367" s="1" t="s">
        <v>61</v>
      </c>
      <c r="S367" s="1" t="n">
        <v>2017</v>
      </c>
      <c r="T367" s="1" t="s">
        <v>62</v>
      </c>
      <c r="U367" s="1" t="s">
        <v>3167</v>
      </c>
      <c r="V367" s="1" t="s">
        <v>64</v>
      </c>
      <c r="W367" s="1" t="s">
        <v>172</v>
      </c>
      <c r="X367" s="1" t="s">
        <v>3168</v>
      </c>
      <c r="Y367" s="1" t="s">
        <v>3167</v>
      </c>
      <c r="Z367" s="1" t="n">
        <v>2</v>
      </c>
      <c r="AA367" s="1" t="s">
        <v>67</v>
      </c>
      <c r="AB367" s="1" t="s">
        <v>68</v>
      </c>
      <c r="AC367" s="1" t="n">
        <v>2</v>
      </c>
      <c r="AD367" s="1" t="n">
        <v>2011</v>
      </c>
      <c r="AE367" s="1" t="s">
        <v>449</v>
      </c>
      <c r="AF367" s="1" t="s">
        <v>1571</v>
      </c>
      <c r="AG367" s="1" t="s">
        <v>1621</v>
      </c>
      <c r="AH367" s="1" t="s">
        <v>1321</v>
      </c>
      <c r="AI367" s="1" t="n">
        <v>12</v>
      </c>
      <c r="AJ367" s="1" t="n">
        <v>8</v>
      </c>
      <c r="AK367" s="1" t="n">
        <v>5</v>
      </c>
      <c r="AL367" s="1" t="n">
        <v>5</v>
      </c>
      <c r="AM367" s="1" t="n">
        <v>5</v>
      </c>
      <c r="AN367" s="1" t="n">
        <v>208</v>
      </c>
      <c r="AO367" s="1" t="n">
        <v>8</v>
      </c>
      <c r="AP367" s="1" t="s">
        <v>686</v>
      </c>
      <c r="AQ367" s="1" t="s">
        <v>130</v>
      </c>
      <c r="AR367" s="1" t="n">
        <f aca="false">DATEDIF(E367,"31/12/2018","y")</f>
        <v>23</v>
      </c>
      <c r="AS367" s="1" t="n">
        <f aca="false">(AI367*6+AJ367*9+IF(AA367="Bien",30,IF(AA367="Abien",20,0))+IF(AR367&lt;20,10,0))*IF(Z367=1,1,IF(AC367=2,0.95,IF(AC367=3,0.9,0.85)))</f>
        <v>136.8</v>
      </c>
      <c r="AT367" s="1" t="n">
        <f aca="false">RANK(AS367,AS$2:AS$437,0)</f>
        <v>354</v>
      </c>
      <c r="AU367" s="1" t="str">
        <f aca="false">IF(O367="Première Session",100+Q367,Q367)</f>
        <v>05.19</v>
      </c>
    </row>
    <row r="368" customFormat="false" ht="12.8" hidden="false" customHeight="false" outlineLevel="0" collapsed="false">
      <c r="A368" s="1" t="s">
        <v>3169</v>
      </c>
      <c r="B368" s="1" t="s">
        <v>3170</v>
      </c>
      <c r="C368" s="1" t="s">
        <v>3171</v>
      </c>
      <c r="D368" s="1" t="s">
        <v>3172</v>
      </c>
      <c r="E368" s="2" t="n">
        <v>36088</v>
      </c>
      <c r="F368" s="1" t="s">
        <v>3173</v>
      </c>
      <c r="G368" s="1" t="s">
        <v>81</v>
      </c>
      <c r="H368" s="1" t="s">
        <v>53</v>
      </c>
      <c r="I368" s="1" t="s">
        <v>54</v>
      </c>
      <c r="J368" s="1" t="s">
        <v>119</v>
      </c>
      <c r="K368" s="1" t="s">
        <v>3174</v>
      </c>
      <c r="L368" s="1" t="s">
        <v>3175</v>
      </c>
      <c r="M368" s="1" t="n">
        <v>775267983</v>
      </c>
      <c r="N368" s="1" t="n">
        <v>60</v>
      </c>
      <c r="O368" s="1" t="s">
        <v>58</v>
      </c>
      <c r="P368" s="1" t="s">
        <v>102</v>
      </c>
      <c r="Q368" s="1" t="s">
        <v>158</v>
      </c>
      <c r="R368" s="1" t="s">
        <v>104</v>
      </c>
      <c r="S368" s="1" t="n">
        <v>2018</v>
      </c>
      <c r="T368" s="1" t="s">
        <v>294</v>
      </c>
      <c r="U368" s="1" t="s">
        <v>815</v>
      </c>
      <c r="V368" s="1" t="s">
        <v>64</v>
      </c>
      <c r="W368" s="1" t="s">
        <v>125</v>
      </c>
      <c r="X368" s="1" t="s">
        <v>814</v>
      </c>
      <c r="Y368" s="1" t="s">
        <v>815</v>
      </c>
      <c r="Z368" s="1" t="n">
        <v>1</v>
      </c>
      <c r="AA368" s="1" t="s">
        <v>67</v>
      </c>
      <c r="AB368" s="1" t="s">
        <v>68</v>
      </c>
      <c r="AC368" s="1" t="n">
        <v>1</v>
      </c>
      <c r="AD368" s="1" t="n">
        <v>1999</v>
      </c>
      <c r="AE368" s="1" t="s">
        <v>3036</v>
      </c>
      <c r="AF368" s="1" t="s">
        <v>1299</v>
      </c>
      <c r="AG368" s="1" t="s">
        <v>3176</v>
      </c>
      <c r="AH368" s="1" t="s">
        <v>588</v>
      </c>
      <c r="AI368" s="1" t="n">
        <v>7</v>
      </c>
      <c r="AJ368" s="1" t="n">
        <v>13</v>
      </c>
      <c r="AK368" s="1" t="n">
        <v>10</v>
      </c>
      <c r="AL368" s="1" t="n">
        <v>8</v>
      </c>
      <c r="AM368" s="1" t="n">
        <v>10</v>
      </c>
      <c r="AN368" s="1" t="n">
        <v>273</v>
      </c>
      <c r="AO368" s="1" t="s">
        <v>1192</v>
      </c>
      <c r="AP368" s="1" t="s">
        <v>1192</v>
      </c>
      <c r="AQ368" s="1" t="n">
        <v>10</v>
      </c>
      <c r="AR368" s="1" t="n">
        <f aca="false">DATEDIF(E368,"31/12/2018","y")</f>
        <v>20</v>
      </c>
      <c r="AS368" s="1" t="n">
        <f aca="false">(AI368*6+AJ368*9+IF(AA368="Bien",30,IF(AA368="Abien",20,0))+IF(AR368&lt;20,10,0))*IF(Z368=1,1,IF(AC368=2,0.95,IF(AC368=3,0.9,0.85)))</f>
        <v>159</v>
      </c>
      <c r="AT368" s="1" t="n">
        <f aca="false">RANK(AS368,AS$2:AS$437,0)</f>
        <v>244</v>
      </c>
      <c r="AU368" s="1" t="str">
        <f aca="false">IF(O368="Première Session",100+Q368,Q368)</f>
        <v>10.47</v>
      </c>
    </row>
    <row r="369" customFormat="false" ht="12.8" hidden="false" customHeight="false" outlineLevel="0" collapsed="false">
      <c r="A369" s="1" t="s">
        <v>3177</v>
      </c>
      <c r="B369" s="1" t="s">
        <v>3178</v>
      </c>
      <c r="C369" s="1" t="s">
        <v>3179</v>
      </c>
      <c r="D369" s="1" t="s">
        <v>3180</v>
      </c>
      <c r="E369" s="2" t="n">
        <v>35826</v>
      </c>
      <c r="F369" s="1" t="s">
        <v>51</v>
      </c>
      <c r="G369" s="1" t="s">
        <v>81</v>
      </c>
      <c r="H369" s="1" t="s">
        <v>53</v>
      </c>
      <c r="I369" s="1" t="s">
        <v>54</v>
      </c>
      <c r="J369" s="1" t="s">
        <v>55</v>
      </c>
      <c r="K369" s="1" t="s">
        <v>3181</v>
      </c>
      <c r="L369" s="1" t="s">
        <v>3182</v>
      </c>
      <c r="M369" s="1" t="n">
        <v>772005984</v>
      </c>
      <c r="N369" s="1" t="n">
        <v>45</v>
      </c>
      <c r="O369" s="1" t="s">
        <v>58</v>
      </c>
      <c r="P369" s="1" t="s">
        <v>59</v>
      </c>
      <c r="Q369" s="1" t="s">
        <v>122</v>
      </c>
      <c r="R369" s="1" t="s">
        <v>123</v>
      </c>
      <c r="S369" s="1" t="n">
        <v>2018</v>
      </c>
      <c r="T369" s="1" t="s">
        <v>62</v>
      </c>
      <c r="U369" s="1" t="s">
        <v>63</v>
      </c>
      <c r="V369" s="1" t="s">
        <v>64</v>
      </c>
      <c r="W369" s="1" t="s">
        <v>65</v>
      </c>
      <c r="X369" s="1" t="s">
        <v>66</v>
      </c>
      <c r="Y369" s="1" t="s">
        <v>1285</v>
      </c>
      <c r="Z369" s="1" t="n">
        <v>1</v>
      </c>
      <c r="AA369" s="1" t="s">
        <v>67</v>
      </c>
      <c r="AB369" s="1" t="s">
        <v>68</v>
      </c>
      <c r="AC369" s="1" t="n">
        <v>1</v>
      </c>
      <c r="AD369" s="1" t="n">
        <v>1998</v>
      </c>
      <c r="AE369" s="1" t="s">
        <v>1179</v>
      </c>
      <c r="AF369" s="1" t="s">
        <v>374</v>
      </c>
      <c r="AG369" s="1" t="s">
        <v>2494</v>
      </c>
      <c r="AH369" s="1" t="s">
        <v>532</v>
      </c>
      <c r="AI369" s="1" t="n">
        <v>18</v>
      </c>
      <c r="AJ369" s="1" t="n">
        <v>12</v>
      </c>
      <c r="AK369" s="1" t="n">
        <v>5</v>
      </c>
      <c r="AL369" s="1" t="n">
        <v>11</v>
      </c>
      <c r="AM369" s="1" t="n">
        <v>4</v>
      </c>
      <c r="AN369" s="1" t="n">
        <v>273</v>
      </c>
      <c r="AO369" s="1" t="s">
        <v>271</v>
      </c>
      <c r="AP369" s="1" t="s">
        <v>271</v>
      </c>
      <c r="AQ369" s="1" t="s">
        <v>714</v>
      </c>
      <c r="AR369" s="1" t="n">
        <f aca="false">DATEDIF(E369,"31/12/2018","y")</f>
        <v>20</v>
      </c>
      <c r="AS369" s="1" t="n">
        <f aca="false">(AI369*6+AJ369*9+IF(AA369="Bien",30,IF(AA369="Abien",20,0))+IF(AR369&lt;20,10,0))*IF(Z369=1,1,IF(AC369=2,0.95,IF(AC369=3,0.9,0.85)))</f>
        <v>216</v>
      </c>
      <c r="AT369" s="1" t="n">
        <f aca="false">RANK(AS369,AS$2:AS$437,0)</f>
        <v>53</v>
      </c>
      <c r="AU369" s="1" t="str">
        <f aca="false">IF(O369="Première Session",100+Q369,Q369)</f>
        <v>08.34</v>
      </c>
    </row>
    <row r="370" customFormat="false" ht="12.8" hidden="false" customHeight="false" outlineLevel="0" collapsed="false">
      <c r="A370" s="1" t="s">
        <v>3183</v>
      </c>
      <c r="B370" s="1" t="s">
        <v>3184</v>
      </c>
      <c r="C370" s="1" t="s">
        <v>3179</v>
      </c>
      <c r="D370" s="1" t="s">
        <v>2556</v>
      </c>
      <c r="E370" s="2" t="n">
        <v>35690</v>
      </c>
      <c r="F370" s="1" t="s">
        <v>682</v>
      </c>
      <c r="G370" s="1" t="s">
        <v>81</v>
      </c>
      <c r="H370" s="1" t="s">
        <v>53</v>
      </c>
      <c r="I370" s="1" t="s">
        <v>54</v>
      </c>
      <c r="J370" s="1" t="s">
        <v>337</v>
      </c>
      <c r="K370" s="1" t="s">
        <v>3185</v>
      </c>
      <c r="L370" s="1" t="s">
        <v>3186</v>
      </c>
      <c r="M370" s="1" t="n">
        <v>781264073</v>
      </c>
      <c r="N370" s="1" t="n">
        <v>60</v>
      </c>
      <c r="O370" s="1" t="s">
        <v>200</v>
      </c>
      <c r="P370" s="1" t="s">
        <v>382</v>
      </c>
      <c r="Q370" s="1" t="s">
        <v>1415</v>
      </c>
      <c r="R370" s="1" t="s">
        <v>104</v>
      </c>
      <c r="S370" s="1" t="n">
        <v>2018</v>
      </c>
      <c r="T370" s="1" t="s">
        <v>294</v>
      </c>
      <c r="U370" s="1" t="s">
        <v>681</v>
      </c>
      <c r="V370" s="1" t="s">
        <v>64</v>
      </c>
      <c r="W370" s="1" t="s">
        <v>342</v>
      </c>
      <c r="X370" s="1" t="s">
        <v>682</v>
      </c>
      <c r="Y370" s="1" t="s">
        <v>681</v>
      </c>
      <c r="Z370" s="1" t="n">
        <v>1</v>
      </c>
      <c r="AA370" s="1" t="s">
        <v>89</v>
      </c>
      <c r="AB370" s="1" t="s">
        <v>68</v>
      </c>
      <c r="AC370" s="1" t="n">
        <v>1</v>
      </c>
      <c r="AD370" s="1" t="n">
        <v>2005</v>
      </c>
      <c r="AE370" s="1" t="s">
        <v>1480</v>
      </c>
      <c r="AF370" s="1" t="s">
        <v>1715</v>
      </c>
      <c r="AG370" s="1" t="s">
        <v>297</v>
      </c>
      <c r="AH370" s="1" t="s">
        <v>3187</v>
      </c>
      <c r="AI370" s="1" t="n">
        <v>13</v>
      </c>
      <c r="AJ370" s="1" t="n">
        <v>15</v>
      </c>
      <c r="AK370" s="1" t="n">
        <v>9</v>
      </c>
      <c r="AL370" s="1" t="n">
        <v>11</v>
      </c>
      <c r="AM370" s="1" t="n">
        <v>8</v>
      </c>
      <c r="AN370" s="1" t="n">
        <v>330</v>
      </c>
      <c r="AO370" s="1" t="s">
        <v>613</v>
      </c>
      <c r="AP370" s="1" t="s">
        <v>613</v>
      </c>
      <c r="AQ370" s="1" t="n">
        <v>14</v>
      </c>
      <c r="AR370" s="1" t="n">
        <f aca="false">DATEDIF(E370,"31/12/2018","y")</f>
        <v>21</v>
      </c>
      <c r="AS370" s="1" t="n">
        <f aca="false">(AI370*6+AJ370*9+IF(AA370="Bien",30,IF(AA370="Abien",20,0))+IF(AR370&lt;20,10,0))*IF(Z370=1,1,IF(AC370=2,0.95,IF(AC370=3,0.9,0.85)))</f>
        <v>233</v>
      </c>
      <c r="AT370" s="1" t="n">
        <f aca="false">RANK(AS370,AS$2:AS$437,0)</f>
        <v>27</v>
      </c>
      <c r="AU370" s="1" t="e">
        <f aca="false">IF(O370="Première Session",100+Q370,Q370)</f>
        <v>#VALUE!</v>
      </c>
    </row>
    <row r="371" customFormat="false" ht="12.8" hidden="false" customHeight="false" outlineLevel="0" collapsed="false">
      <c r="A371" s="1" t="s">
        <v>3188</v>
      </c>
      <c r="B371" s="1" t="s">
        <v>3189</v>
      </c>
      <c r="C371" s="1" t="s">
        <v>3179</v>
      </c>
      <c r="D371" s="1" t="s">
        <v>862</v>
      </c>
      <c r="E371" s="2" t="n">
        <v>35077</v>
      </c>
      <c r="F371" s="1" t="s">
        <v>276</v>
      </c>
      <c r="G371" s="1" t="s">
        <v>81</v>
      </c>
      <c r="H371" s="1" t="s">
        <v>53</v>
      </c>
      <c r="I371" s="1" t="s">
        <v>54</v>
      </c>
      <c r="J371" s="1" t="s">
        <v>249</v>
      </c>
      <c r="K371" s="1" t="s">
        <v>3190</v>
      </c>
      <c r="L371" s="1" t="s">
        <v>3191</v>
      </c>
      <c r="M371" s="1" t="n">
        <v>774942234</v>
      </c>
      <c r="N371" s="1" t="n">
        <v>60</v>
      </c>
      <c r="O371" s="1" t="s">
        <v>58</v>
      </c>
      <c r="P371" s="1" t="s">
        <v>102</v>
      </c>
      <c r="Q371" s="1" t="s">
        <v>818</v>
      </c>
      <c r="R371" s="1" t="s">
        <v>104</v>
      </c>
      <c r="S371" s="1" t="n">
        <v>2018</v>
      </c>
      <c r="T371" s="1" t="s">
        <v>62</v>
      </c>
      <c r="U371" s="1" t="s">
        <v>1606</v>
      </c>
      <c r="V371" s="1" t="s">
        <v>64</v>
      </c>
      <c r="W371" s="1" t="s">
        <v>254</v>
      </c>
      <c r="X371" s="1" t="s">
        <v>268</v>
      </c>
      <c r="Y371" s="1" t="s">
        <v>269</v>
      </c>
      <c r="Z371" s="1" t="n">
        <v>1</v>
      </c>
      <c r="AA371" s="1" t="s">
        <v>67</v>
      </c>
      <c r="AB371" s="1" t="s">
        <v>68</v>
      </c>
      <c r="AC371" s="1" t="n">
        <v>2</v>
      </c>
      <c r="AD371" s="1" t="n">
        <v>1996</v>
      </c>
      <c r="AE371" s="1" t="s">
        <v>201</v>
      </c>
      <c r="AF371" s="1" t="s">
        <v>1500</v>
      </c>
      <c r="AG371" s="1" t="s">
        <v>1544</v>
      </c>
      <c r="AH371" s="1" t="s">
        <v>1520</v>
      </c>
      <c r="AI371" s="1" t="n">
        <v>9</v>
      </c>
      <c r="AJ371" s="1" t="n">
        <v>8</v>
      </c>
      <c r="AK371" s="1" t="n">
        <v>6</v>
      </c>
      <c r="AL371" s="1" t="n">
        <v>9</v>
      </c>
      <c r="AM371" s="1" t="n">
        <v>3</v>
      </c>
      <c r="AN371" s="1" t="n">
        <v>208</v>
      </c>
      <c r="AO371" s="1" t="n">
        <v>8</v>
      </c>
      <c r="AP371" s="1" t="n">
        <v>10</v>
      </c>
      <c r="AQ371" s="1" t="n">
        <v>11</v>
      </c>
      <c r="AR371" s="1" t="n">
        <f aca="false">DATEDIF(E371,"31/12/2018","y")</f>
        <v>22</v>
      </c>
      <c r="AS371" s="1" t="n">
        <f aca="false">(AI371*6+AJ371*9+IF(AA371="Bien",30,IF(AA371="Abien",20,0))+IF(AR371&lt;20,10,0))*IF(Z371=1,1,IF(AC371=2,0.95,IF(AC371=3,0.9,0.85)))</f>
        <v>126</v>
      </c>
      <c r="AT371" s="1" t="n">
        <f aca="false">RANK(AS371,AS$2:AS$437,0)</f>
        <v>398</v>
      </c>
      <c r="AU371" s="1" t="str">
        <f aca="false">IF(O371="Première Session",100+Q371,Q371)</f>
        <v>10.07</v>
      </c>
    </row>
    <row r="372" customFormat="false" ht="12.8" hidden="false" customHeight="false" outlineLevel="0" collapsed="false">
      <c r="A372" s="1" t="s">
        <v>3192</v>
      </c>
      <c r="B372" s="1" t="s">
        <v>3193</v>
      </c>
      <c r="C372" s="1" t="s">
        <v>3194</v>
      </c>
      <c r="D372" s="1" t="s">
        <v>275</v>
      </c>
      <c r="E372" s="2" t="n">
        <v>36526</v>
      </c>
      <c r="F372" s="1" t="s">
        <v>3195</v>
      </c>
      <c r="G372" s="1" t="s">
        <v>81</v>
      </c>
      <c r="H372" s="1" t="s">
        <v>53</v>
      </c>
      <c r="I372" s="1" t="s">
        <v>54</v>
      </c>
      <c r="J372" s="1" t="s">
        <v>595</v>
      </c>
      <c r="K372" s="1" t="s">
        <v>3196</v>
      </c>
      <c r="L372" s="1" t="s">
        <v>3197</v>
      </c>
      <c r="M372" s="1" t="n">
        <v>775259796</v>
      </c>
      <c r="N372" s="1" t="n">
        <v>60</v>
      </c>
      <c r="O372" s="1" t="s">
        <v>200</v>
      </c>
      <c r="P372" s="1" t="s">
        <v>102</v>
      </c>
      <c r="Q372" s="1" t="s">
        <v>493</v>
      </c>
      <c r="R372" s="1" t="s">
        <v>104</v>
      </c>
      <c r="S372" s="1" t="n">
        <v>2018</v>
      </c>
      <c r="T372" s="1" t="s">
        <v>294</v>
      </c>
      <c r="U372" s="1" t="s">
        <v>1285</v>
      </c>
      <c r="V372" s="1" t="s">
        <v>64</v>
      </c>
      <c r="W372" s="1" t="s">
        <v>65</v>
      </c>
      <c r="X372" s="1" t="s">
        <v>66</v>
      </c>
      <c r="Y372" s="1" t="s">
        <v>63</v>
      </c>
      <c r="Z372" s="1" t="n">
        <v>1</v>
      </c>
      <c r="AA372" s="1" t="s">
        <v>67</v>
      </c>
      <c r="AB372" s="1" t="s">
        <v>68</v>
      </c>
      <c r="AC372" s="1" t="n">
        <v>1</v>
      </c>
      <c r="AD372" s="1" t="n">
        <v>2011</v>
      </c>
      <c r="AE372" s="1" t="s">
        <v>1693</v>
      </c>
      <c r="AF372" s="1" t="s">
        <v>3198</v>
      </c>
      <c r="AG372" s="1" t="s">
        <v>229</v>
      </c>
      <c r="AH372" s="1" t="s">
        <v>203</v>
      </c>
      <c r="AI372" s="1" t="n">
        <v>10</v>
      </c>
      <c r="AJ372" s="1" t="n">
        <v>12</v>
      </c>
      <c r="AK372" s="1" t="n">
        <v>10</v>
      </c>
      <c r="AL372" s="1" t="n">
        <v>8</v>
      </c>
      <c r="AM372" s="1" t="n">
        <v>10</v>
      </c>
      <c r="AN372" s="1" t="n">
        <v>284</v>
      </c>
      <c r="AO372" s="1" t="s">
        <v>282</v>
      </c>
      <c r="AP372" s="1" t="s">
        <v>282</v>
      </c>
      <c r="AQ372" s="1" t="n">
        <v>11</v>
      </c>
      <c r="AR372" s="1" t="n">
        <f aca="false">DATEDIF(E372,"31/12/2018","y")</f>
        <v>18</v>
      </c>
      <c r="AS372" s="1" t="n">
        <f aca="false">(AI372*6+AJ372*9+IF(AA372="Bien",30,IF(AA372="Abien",20,0))+IF(AR372&lt;20,10,0))*IF(Z372=1,1,IF(AC372=2,0.95,IF(AC372=3,0.9,0.85)))</f>
        <v>178</v>
      </c>
      <c r="AT372" s="1" t="n">
        <f aca="false">RANK(AS372,AS$2:AS$437,0)</f>
        <v>160</v>
      </c>
      <c r="AU372" s="1" t="e">
        <f aca="false">IF(O372="Première Session",100+Q372,Q372)</f>
        <v>#VALUE!</v>
      </c>
    </row>
    <row r="373" customFormat="false" ht="12.8" hidden="false" customHeight="false" outlineLevel="0" collapsed="false">
      <c r="A373" s="1" t="s">
        <v>3199</v>
      </c>
      <c r="B373" s="1" t="s">
        <v>3200</v>
      </c>
      <c r="C373" s="1" t="s">
        <v>3201</v>
      </c>
      <c r="D373" s="1" t="s">
        <v>3202</v>
      </c>
      <c r="E373" s="2" t="n">
        <v>36091</v>
      </c>
      <c r="F373" s="1" t="s">
        <v>3203</v>
      </c>
      <c r="G373" s="1" t="s">
        <v>81</v>
      </c>
      <c r="H373" s="1" t="s">
        <v>53</v>
      </c>
      <c r="I373" s="1" t="s">
        <v>54</v>
      </c>
      <c r="J373" s="1" t="s">
        <v>653</v>
      </c>
      <c r="K373" s="1" t="s">
        <v>3204</v>
      </c>
      <c r="L373" s="1" t="s">
        <v>3205</v>
      </c>
      <c r="M373" s="1" t="n">
        <v>784120174</v>
      </c>
      <c r="N373" s="1" t="n">
        <v>60</v>
      </c>
      <c r="O373" s="1" t="s">
        <v>200</v>
      </c>
      <c r="P373" s="1" t="s">
        <v>102</v>
      </c>
      <c r="Q373" s="1" t="s">
        <v>449</v>
      </c>
      <c r="R373" s="1" t="s">
        <v>104</v>
      </c>
      <c r="S373" s="1" t="n">
        <v>2018</v>
      </c>
      <c r="T373" s="1" t="s">
        <v>62</v>
      </c>
      <c r="U373" s="1" t="s">
        <v>3206</v>
      </c>
      <c r="V373" s="1" t="s">
        <v>64</v>
      </c>
      <c r="W373" s="1" t="s">
        <v>657</v>
      </c>
      <c r="X373" s="1" t="s">
        <v>3207</v>
      </c>
      <c r="Y373" s="1" t="s">
        <v>3206</v>
      </c>
      <c r="Z373" s="1" t="n">
        <v>1</v>
      </c>
      <c r="AA373" s="1" t="s">
        <v>67</v>
      </c>
      <c r="AB373" s="1" t="s">
        <v>68</v>
      </c>
      <c r="AC373" s="1" t="n">
        <v>1</v>
      </c>
      <c r="AD373" s="1" t="n">
        <v>1998</v>
      </c>
      <c r="AE373" s="1" t="s">
        <v>544</v>
      </c>
      <c r="AF373" s="1" t="s">
        <v>963</v>
      </c>
      <c r="AG373" s="1" t="s">
        <v>3208</v>
      </c>
      <c r="AH373" s="1" t="s">
        <v>3209</v>
      </c>
      <c r="AI373" s="1" t="n">
        <v>12</v>
      </c>
      <c r="AJ373" s="1" t="n">
        <v>13</v>
      </c>
      <c r="AK373" s="1" t="n">
        <v>7</v>
      </c>
      <c r="AL373" s="1" t="n">
        <v>8</v>
      </c>
      <c r="AM373" s="1" t="n">
        <v>9</v>
      </c>
      <c r="AN373" s="1" t="n">
        <v>281</v>
      </c>
      <c r="AO373" s="1" t="s">
        <v>686</v>
      </c>
      <c r="AP373" s="1" t="s">
        <v>686</v>
      </c>
      <c r="AQ373" s="1" t="s">
        <v>485</v>
      </c>
      <c r="AR373" s="1" t="n">
        <f aca="false">DATEDIF(E373,"31/12/2018","y")</f>
        <v>20</v>
      </c>
      <c r="AS373" s="1" t="n">
        <f aca="false">(AI373*6+AJ373*9+IF(AA373="Bien",30,IF(AA373="Abien",20,0))+IF(AR373&lt;20,10,0))*IF(Z373=1,1,IF(AC373=2,0.95,IF(AC373=3,0.9,0.85)))</f>
        <v>189</v>
      </c>
      <c r="AT373" s="1" t="n">
        <f aca="false">RANK(AS373,AS$2:AS$437,0)</f>
        <v>122</v>
      </c>
      <c r="AU373" s="1" t="e">
        <f aca="false">IF(O373="Première Session",100+Q373,Q373)</f>
        <v>#VALUE!</v>
      </c>
    </row>
    <row r="374" customFormat="false" ht="12.8" hidden="false" customHeight="false" outlineLevel="0" collapsed="false">
      <c r="A374" s="1" t="s">
        <v>3210</v>
      </c>
      <c r="B374" s="1" t="s">
        <v>3211</v>
      </c>
      <c r="C374" s="1" t="s">
        <v>3212</v>
      </c>
      <c r="D374" s="1" t="s">
        <v>3213</v>
      </c>
      <c r="E374" s="2" t="n">
        <v>36163</v>
      </c>
      <c r="F374" s="1" t="s">
        <v>107</v>
      </c>
      <c r="G374" s="1" t="s">
        <v>81</v>
      </c>
      <c r="H374" s="1" t="s">
        <v>53</v>
      </c>
      <c r="I374" s="1" t="s">
        <v>54</v>
      </c>
      <c r="J374" s="1" t="s">
        <v>99</v>
      </c>
      <c r="K374" s="1" t="s">
        <v>3214</v>
      </c>
      <c r="L374" s="1" t="s">
        <v>3215</v>
      </c>
      <c r="M374" s="1" t="n">
        <v>784945856</v>
      </c>
      <c r="N374" s="1" t="n">
        <v>60</v>
      </c>
      <c r="O374" s="1" t="s">
        <v>200</v>
      </c>
      <c r="P374" s="1" t="s">
        <v>102</v>
      </c>
      <c r="Q374" s="1" t="s">
        <v>960</v>
      </c>
      <c r="R374" s="1" t="s">
        <v>104</v>
      </c>
      <c r="S374" s="1" t="n">
        <v>2018</v>
      </c>
      <c r="T374" s="1" t="s">
        <v>62</v>
      </c>
      <c r="U374" s="1" t="s">
        <v>105</v>
      </c>
      <c r="V374" s="1" t="s">
        <v>64</v>
      </c>
      <c r="W374" s="1" t="s">
        <v>106</v>
      </c>
      <c r="X374" s="1" t="s">
        <v>107</v>
      </c>
      <c r="Y374" s="1" t="s">
        <v>105</v>
      </c>
      <c r="Z374" s="1" t="n">
        <v>1</v>
      </c>
      <c r="AA374" s="1" t="s">
        <v>89</v>
      </c>
      <c r="AB374" s="1" t="s">
        <v>68</v>
      </c>
      <c r="AC374" s="1" t="n">
        <v>1</v>
      </c>
      <c r="AD374" s="1" t="n">
        <v>2015</v>
      </c>
      <c r="AE374" s="1" t="s">
        <v>3216</v>
      </c>
      <c r="AF374" s="1" t="s">
        <v>645</v>
      </c>
      <c r="AG374" s="1" t="s">
        <v>2654</v>
      </c>
      <c r="AH374" s="1" t="s">
        <v>3217</v>
      </c>
      <c r="AI374" s="1" t="n">
        <v>19</v>
      </c>
      <c r="AJ374" s="1" t="n">
        <v>13</v>
      </c>
      <c r="AK374" s="1" t="n">
        <v>9</v>
      </c>
      <c r="AL374" s="1" t="n">
        <v>8</v>
      </c>
      <c r="AM374" s="1" t="n">
        <v>8</v>
      </c>
      <c r="AN374" s="1" t="n">
        <v>312</v>
      </c>
      <c r="AO374" s="1" t="n">
        <v>12</v>
      </c>
      <c r="AP374" s="1" t="n">
        <v>12</v>
      </c>
      <c r="AQ374" s="1" t="n">
        <v>13</v>
      </c>
      <c r="AR374" s="1" t="n">
        <f aca="false">DATEDIF(E374,"31/12/2018","y")</f>
        <v>19</v>
      </c>
      <c r="AS374" s="1" t="n">
        <f aca="false">(AI374*6+AJ374*9+IF(AA374="Bien",30,IF(AA374="Abien",20,0))+IF(AR374&lt;20,10,0))*IF(Z374=1,1,IF(AC374=2,0.95,IF(AC374=3,0.9,0.85)))</f>
        <v>261</v>
      </c>
      <c r="AT374" s="1" t="n">
        <f aca="false">RANK(AS374,AS$2:AS$437,0)</f>
        <v>7</v>
      </c>
      <c r="AU374" s="1" t="e">
        <f aca="false">IF(O374="Première Session",100+Q374,Q374)</f>
        <v>#VALUE!</v>
      </c>
    </row>
    <row r="375" customFormat="false" ht="12.8" hidden="false" customHeight="false" outlineLevel="0" collapsed="false">
      <c r="A375" s="1" t="s">
        <v>3218</v>
      </c>
      <c r="B375" s="1" t="s">
        <v>3219</v>
      </c>
      <c r="C375" s="1" t="s">
        <v>3220</v>
      </c>
      <c r="D375" s="1" t="s">
        <v>3221</v>
      </c>
      <c r="E375" s="2" t="n">
        <v>35127</v>
      </c>
      <c r="F375" s="1" t="s">
        <v>3222</v>
      </c>
      <c r="G375" s="1" t="s">
        <v>81</v>
      </c>
      <c r="H375" s="1" t="s">
        <v>53</v>
      </c>
      <c r="I375" s="1" t="s">
        <v>54</v>
      </c>
      <c r="J375" s="1" t="s">
        <v>653</v>
      </c>
      <c r="K375" s="1" t="s">
        <v>3223</v>
      </c>
      <c r="L375" s="1" t="s">
        <v>3224</v>
      </c>
      <c r="M375" s="1" t="n">
        <v>779351788</v>
      </c>
      <c r="N375" s="1" t="n">
        <v>52</v>
      </c>
      <c r="O375" s="1" t="s">
        <v>58</v>
      </c>
      <c r="P375" s="1" t="s">
        <v>59</v>
      </c>
      <c r="Q375" s="1" t="s">
        <v>3225</v>
      </c>
      <c r="R375" s="1" t="s">
        <v>123</v>
      </c>
      <c r="S375" s="1" t="n">
        <v>2017</v>
      </c>
      <c r="T375" s="1" t="s">
        <v>62</v>
      </c>
      <c r="U375" s="1" t="s">
        <v>3148</v>
      </c>
      <c r="V375" s="1" t="s">
        <v>64</v>
      </c>
      <c r="W375" s="1" t="s">
        <v>657</v>
      </c>
      <c r="X375" s="1" t="s">
        <v>3149</v>
      </c>
      <c r="Y375" s="1" t="s">
        <v>3150</v>
      </c>
      <c r="Z375" s="1" t="n">
        <v>2</v>
      </c>
      <c r="AA375" s="1" t="s">
        <v>67</v>
      </c>
      <c r="AB375" s="1" t="s">
        <v>68</v>
      </c>
      <c r="AC375" s="1" t="n">
        <v>2</v>
      </c>
      <c r="AD375" s="1" t="n">
        <v>2002</v>
      </c>
      <c r="AE375" s="1" t="s">
        <v>158</v>
      </c>
      <c r="AF375" s="1" t="s">
        <v>1932</v>
      </c>
      <c r="AG375" s="1" t="s">
        <v>520</v>
      </c>
      <c r="AH375" s="1" t="s">
        <v>662</v>
      </c>
      <c r="AI375" s="1" t="n">
        <v>9</v>
      </c>
      <c r="AJ375" s="1" t="n">
        <v>9</v>
      </c>
      <c r="AK375" s="1" t="n">
        <v>7</v>
      </c>
      <c r="AL375" s="1" t="n">
        <v>7</v>
      </c>
      <c r="AM375" s="1" t="n">
        <v>3</v>
      </c>
      <c r="AN375" s="1" t="n">
        <v>220</v>
      </c>
      <c r="AO375" s="1" t="s">
        <v>330</v>
      </c>
      <c r="AP375" s="1" t="s">
        <v>462</v>
      </c>
      <c r="AQ375" s="1" t="s">
        <v>300</v>
      </c>
      <c r="AR375" s="1" t="n">
        <f aca="false">DATEDIF(E375,"31/12/2018","y")</f>
        <v>22</v>
      </c>
      <c r="AS375" s="1" t="n">
        <f aca="false">(AI375*6+AJ375*9+IF(AA375="Bien",30,IF(AA375="Abien",20,0))+IF(AR375&lt;20,10,0))*IF(Z375=1,1,IF(AC375=2,0.95,IF(AC375=3,0.9,0.85)))</f>
        <v>128.25</v>
      </c>
      <c r="AT375" s="1" t="n">
        <f aca="false">RANK(AS375,AS$2:AS$437,0)</f>
        <v>391</v>
      </c>
      <c r="AU375" s="1" t="str">
        <f aca="false">IF(O375="Première Session",100+Q375,Q375)</f>
        <v>09.65</v>
      </c>
    </row>
    <row r="376" customFormat="false" ht="12.8" hidden="false" customHeight="false" outlineLevel="0" collapsed="false">
      <c r="A376" s="1" t="s">
        <v>3226</v>
      </c>
      <c r="B376" s="1" t="s">
        <v>3227</v>
      </c>
      <c r="C376" s="1" t="s">
        <v>3220</v>
      </c>
      <c r="D376" s="1" t="s">
        <v>2148</v>
      </c>
      <c r="E376" s="2" t="n">
        <v>35815</v>
      </c>
      <c r="F376" s="1" t="s">
        <v>629</v>
      </c>
      <c r="G376" s="1" t="s">
        <v>81</v>
      </c>
      <c r="H376" s="1" t="s">
        <v>53</v>
      </c>
      <c r="I376" s="1" t="s">
        <v>54</v>
      </c>
      <c r="J376" s="1" t="s">
        <v>182</v>
      </c>
      <c r="K376" s="1" t="s">
        <v>3228</v>
      </c>
      <c r="L376" s="1" t="s">
        <v>3229</v>
      </c>
      <c r="M376" s="1" t="n">
        <v>781643735</v>
      </c>
      <c r="N376" s="1" t="n">
        <v>60</v>
      </c>
      <c r="O376" s="1" t="s">
        <v>58</v>
      </c>
      <c r="P376" s="1" t="s">
        <v>102</v>
      </c>
      <c r="Q376" s="1" t="s">
        <v>459</v>
      </c>
      <c r="R376" s="1" t="s">
        <v>104</v>
      </c>
      <c r="S376" s="1" t="n">
        <v>2018</v>
      </c>
      <c r="T376" s="1" t="s">
        <v>62</v>
      </c>
      <c r="U376" s="1" t="s">
        <v>633</v>
      </c>
      <c r="V376" s="1" t="s">
        <v>64</v>
      </c>
      <c r="W376" s="1" t="s">
        <v>444</v>
      </c>
      <c r="X376" s="1" t="s">
        <v>629</v>
      </c>
      <c r="Y376" s="1" t="s">
        <v>633</v>
      </c>
      <c r="Z376" s="1" t="n">
        <v>2</v>
      </c>
      <c r="AA376" s="1" t="s">
        <v>67</v>
      </c>
      <c r="AB376" s="1" t="s">
        <v>68</v>
      </c>
      <c r="AC376" s="1" t="n">
        <v>1</v>
      </c>
      <c r="AD376" s="1" t="n">
        <v>2007</v>
      </c>
      <c r="AE376" s="1" t="s">
        <v>1112</v>
      </c>
      <c r="AF376" s="1" t="s">
        <v>299</v>
      </c>
      <c r="AG376" s="1" t="s">
        <v>3230</v>
      </c>
      <c r="AH376" s="1" t="s">
        <v>3231</v>
      </c>
      <c r="AI376" s="1" t="n">
        <v>16</v>
      </c>
      <c r="AJ376" s="1" t="n">
        <v>14</v>
      </c>
      <c r="AK376" s="1" t="n">
        <v>7</v>
      </c>
      <c r="AL376" s="1" t="n">
        <v>6</v>
      </c>
      <c r="AM376" s="1" t="n">
        <v>8</v>
      </c>
      <c r="AN376" s="1" t="n">
        <v>269</v>
      </c>
      <c r="AO376" s="1" t="s">
        <v>589</v>
      </c>
      <c r="AP376" s="1" t="s">
        <v>589</v>
      </c>
      <c r="AQ376" s="1" t="s">
        <v>1083</v>
      </c>
      <c r="AR376" s="1" t="n">
        <f aca="false">DATEDIF(E376,"31/12/2018","y")</f>
        <v>20</v>
      </c>
      <c r="AS376" s="1" t="n">
        <f aca="false">(AI376*6+AJ376*9+IF(AA376="Bien",30,IF(AA376="Abien",20,0))+IF(AR376&lt;20,10,0))*IF(Z376=1,1,IF(AC376=2,0.95,IF(AC376=3,0.9,0.85)))</f>
        <v>188.7</v>
      </c>
      <c r="AT376" s="1" t="n">
        <f aca="false">RANK(AS376,AS$2:AS$437,0)</f>
        <v>128</v>
      </c>
      <c r="AU376" s="1" t="str">
        <f aca="false">IF(O376="Première Session",100+Q376,Q376)</f>
        <v>10.12</v>
      </c>
    </row>
    <row r="377" customFormat="false" ht="12.8" hidden="false" customHeight="false" outlineLevel="0" collapsed="false">
      <c r="A377" s="1" t="s">
        <v>3232</v>
      </c>
      <c r="B377" s="1" t="s">
        <v>3233</v>
      </c>
      <c r="C377" s="1" t="s">
        <v>3220</v>
      </c>
      <c r="D377" s="1" t="s">
        <v>3234</v>
      </c>
      <c r="E377" s="2" t="n">
        <v>35136</v>
      </c>
      <c r="F377" s="1" t="s">
        <v>3235</v>
      </c>
      <c r="G377" s="1" t="s">
        <v>81</v>
      </c>
      <c r="H377" s="1" t="s">
        <v>53</v>
      </c>
      <c r="I377" s="1" t="s">
        <v>54</v>
      </c>
      <c r="J377" s="1" t="s">
        <v>249</v>
      </c>
      <c r="K377" s="1" t="s">
        <v>3236</v>
      </c>
      <c r="L377" s="1" t="s">
        <v>3237</v>
      </c>
      <c r="M377" s="1" t="n">
        <v>773480918</v>
      </c>
      <c r="N377" s="1" t="n">
        <v>5</v>
      </c>
      <c r="O377" s="1" t="s">
        <v>58</v>
      </c>
      <c r="P377" s="1" t="s">
        <v>59</v>
      </c>
      <c r="Q377" s="1" t="s">
        <v>3238</v>
      </c>
      <c r="R377" s="1" t="s">
        <v>61</v>
      </c>
      <c r="S377" s="1" t="n">
        <v>2018</v>
      </c>
      <c r="T377" s="1" t="s">
        <v>62</v>
      </c>
      <c r="U377" s="1" t="s">
        <v>3239</v>
      </c>
      <c r="V377" s="1" t="s">
        <v>64</v>
      </c>
      <c r="W377" s="1" t="s">
        <v>65</v>
      </c>
      <c r="X377" s="1" t="s">
        <v>1994</v>
      </c>
      <c r="Y377" s="1" t="s">
        <v>1995</v>
      </c>
      <c r="Z377" s="1" t="n">
        <v>3</v>
      </c>
      <c r="AA377" s="1" t="s">
        <v>67</v>
      </c>
      <c r="AB377" s="1" t="s">
        <v>68</v>
      </c>
      <c r="AC377" s="1" t="n">
        <v>2</v>
      </c>
      <c r="AD377" s="1" t="n">
        <v>2007</v>
      </c>
      <c r="AE377" s="1" t="s">
        <v>1310</v>
      </c>
      <c r="AF377" s="1" t="s">
        <v>158</v>
      </c>
      <c r="AG377" s="1" t="s">
        <v>1238</v>
      </c>
      <c r="AH377" s="1" t="s">
        <v>485</v>
      </c>
      <c r="AI377" s="1" t="n">
        <v>8</v>
      </c>
      <c r="AJ377" s="1" t="n">
        <v>9</v>
      </c>
      <c r="AK377" s="1" t="n">
        <v>12</v>
      </c>
      <c r="AL377" s="1" t="n">
        <v>11</v>
      </c>
      <c r="AM377" s="1" t="n">
        <v>7</v>
      </c>
      <c r="AN377" s="1" t="n">
        <v>208</v>
      </c>
      <c r="AO377" s="1" t="n">
        <v>8</v>
      </c>
      <c r="AP377" s="1" t="s">
        <v>704</v>
      </c>
      <c r="AQ377" s="1" t="s">
        <v>1095</v>
      </c>
      <c r="AR377" s="1" t="n">
        <f aca="false">DATEDIF(E377,"31/12/2018","y")</f>
        <v>22</v>
      </c>
      <c r="AS377" s="1" t="n">
        <f aca="false">(AI377*6+AJ377*9+IF(AA377="Bien",30,IF(AA377="Abien",20,0))+IF(AR377&lt;20,10,0))*IF(Z377=1,1,IF(AC377=2,0.95,IF(AC377=3,0.9,0.85)))</f>
        <v>122.55</v>
      </c>
      <c r="AT377" s="1" t="n">
        <f aca="false">RANK(AS377,AS$2:AS$437,0)</f>
        <v>408</v>
      </c>
      <c r="AU377" s="1" t="str">
        <f aca="false">IF(O377="Première Session",100+Q377,Q377)</f>
        <v>03.18</v>
      </c>
    </row>
    <row r="378" customFormat="false" ht="12.8" hidden="false" customHeight="false" outlineLevel="0" collapsed="false">
      <c r="A378" s="1" t="s">
        <v>3240</v>
      </c>
      <c r="B378" s="1" t="s">
        <v>3241</v>
      </c>
      <c r="C378" s="1" t="s">
        <v>3220</v>
      </c>
      <c r="D378" s="1" t="s">
        <v>3242</v>
      </c>
      <c r="E378" s="2" t="n">
        <v>36161</v>
      </c>
      <c r="F378" s="1" t="s">
        <v>3243</v>
      </c>
      <c r="G378" s="1" t="s">
        <v>81</v>
      </c>
      <c r="H378" s="1" t="s">
        <v>53</v>
      </c>
      <c r="I378" s="1" t="s">
        <v>54</v>
      </c>
      <c r="J378" s="1" t="s">
        <v>119</v>
      </c>
      <c r="K378" s="1" t="s">
        <v>3244</v>
      </c>
      <c r="L378" s="1" t="s">
        <v>3245</v>
      </c>
      <c r="M378" s="1" t="n">
        <v>775880453</v>
      </c>
      <c r="N378" s="1" t="n">
        <v>32</v>
      </c>
      <c r="O378" s="1" t="s">
        <v>58</v>
      </c>
      <c r="P378" s="1" t="s">
        <v>59</v>
      </c>
      <c r="Q378" s="1" t="s">
        <v>3246</v>
      </c>
      <c r="R378" s="1" t="s">
        <v>61</v>
      </c>
      <c r="S378" s="1" t="n">
        <v>2018</v>
      </c>
      <c r="T378" s="1" t="s">
        <v>62</v>
      </c>
      <c r="U378" s="1" t="s">
        <v>213</v>
      </c>
      <c r="V378" s="1" t="s">
        <v>64</v>
      </c>
      <c r="W378" s="1" t="s">
        <v>125</v>
      </c>
      <c r="X378" s="1" t="s">
        <v>214</v>
      </c>
      <c r="Y378" s="1" t="s">
        <v>215</v>
      </c>
      <c r="Z378" s="1" t="n">
        <v>1</v>
      </c>
      <c r="AA378" s="1" t="s">
        <v>67</v>
      </c>
      <c r="AB378" s="1" t="s">
        <v>68</v>
      </c>
      <c r="AC378" s="1" t="n">
        <v>2</v>
      </c>
      <c r="AD378" s="1" t="n">
        <v>2010</v>
      </c>
      <c r="AE378" s="1" t="s">
        <v>613</v>
      </c>
      <c r="AF378" s="1" t="s">
        <v>1613</v>
      </c>
      <c r="AG378" s="1" t="s">
        <v>1563</v>
      </c>
      <c r="AH378" s="1" t="s">
        <v>1940</v>
      </c>
      <c r="AI378" s="1" t="n">
        <v>10</v>
      </c>
      <c r="AJ378" s="1" t="n">
        <v>8</v>
      </c>
      <c r="AK378" s="1" t="n">
        <v>8</v>
      </c>
      <c r="AL378" s="1" t="n">
        <v>8</v>
      </c>
      <c r="AM378" s="1" t="n">
        <v>14</v>
      </c>
      <c r="AN378" s="1" t="n">
        <v>220</v>
      </c>
      <c r="AO378" s="1" t="s">
        <v>330</v>
      </c>
      <c r="AP378" s="1" t="s">
        <v>541</v>
      </c>
      <c r="AQ378" s="1" t="s">
        <v>3247</v>
      </c>
      <c r="AR378" s="1" t="n">
        <f aca="false">DATEDIF(E378,"31/12/2018","y")</f>
        <v>19</v>
      </c>
      <c r="AS378" s="1" t="n">
        <f aca="false">(AI378*6+AJ378*9+IF(AA378="Bien",30,IF(AA378="Abien",20,0))+IF(AR378&lt;20,10,0))*IF(Z378=1,1,IF(AC378=2,0.95,IF(AC378=3,0.9,0.85)))</f>
        <v>142</v>
      </c>
      <c r="AT378" s="1" t="n">
        <f aca="false">RANK(AS378,AS$2:AS$437,0)</f>
        <v>329</v>
      </c>
      <c r="AU378" s="1" t="str">
        <f aca="false">IF(O378="Première Session",100+Q378,Q378)</f>
        <v>08.41</v>
      </c>
    </row>
    <row r="379" customFormat="false" ht="12.8" hidden="false" customHeight="false" outlineLevel="0" collapsed="false">
      <c r="A379" s="1" t="s">
        <v>3248</v>
      </c>
      <c r="B379" s="1" t="s">
        <v>3249</v>
      </c>
      <c r="C379" s="1" t="s">
        <v>3220</v>
      </c>
      <c r="D379" s="1" t="s">
        <v>2161</v>
      </c>
      <c r="E379" s="2" t="n">
        <v>36211</v>
      </c>
      <c r="F379" s="1" t="s">
        <v>1484</v>
      </c>
      <c r="G379" s="1" t="s">
        <v>52</v>
      </c>
      <c r="H379" s="1" t="s">
        <v>53</v>
      </c>
      <c r="I379" s="1" t="s">
        <v>54</v>
      </c>
      <c r="J379" s="1" t="s">
        <v>249</v>
      </c>
      <c r="K379" s="1" t="s">
        <v>3250</v>
      </c>
      <c r="L379" s="1" t="s">
        <v>3251</v>
      </c>
      <c r="M379" s="1" t="n">
        <v>771696053</v>
      </c>
      <c r="N379" s="1" t="n">
        <v>9</v>
      </c>
      <c r="O379" s="1" t="s">
        <v>58</v>
      </c>
      <c r="P379" s="1" t="s">
        <v>59</v>
      </c>
      <c r="Q379" s="1" t="s">
        <v>3252</v>
      </c>
      <c r="R379" s="1" t="s">
        <v>61</v>
      </c>
      <c r="S379" s="1" t="n">
        <v>2017</v>
      </c>
      <c r="T379" s="1" t="s">
        <v>62</v>
      </c>
      <c r="U379" s="1" t="s">
        <v>1488</v>
      </c>
      <c r="V379" s="1" t="s">
        <v>64</v>
      </c>
      <c r="W379" s="1" t="s">
        <v>267</v>
      </c>
      <c r="X379" s="1" t="s">
        <v>268</v>
      </c>
      <c r="Y379" s="1" t="s">
        <v>269</v>
      </c>
      <c r="Z379" s="1" t="n">
        <v>1</v>
      </c>
      <c r="AA379" s="1" t="s">
        <v>1489</v>
      </c>
      <c r="AB379" s="1" t="s">
        <v>68</v>
      </c>
      <c r="AC379" s="1" t="n">
        <v>1</v>
      </c>
      <c r="AD379" s="1" t="n">
        <v>1999</v>
      </c>
      <c r="AE379" s="1" t="s">
        <v>403</v>
      </c>
      <c r="AF379" s="1" t="s">
        <v>3253</v>
      </c>
      <c r="AG379" s="1" t="s">
        <v>1048</v>
      </c>
      <c r="AH379" s="1" t="s">
        <v>2982</v>
      </c>
      <c r="AI379" s="1" t="n">
        <v>17</v>
      </c>
      <c r="AJ379" s="1" t="n">
        <v>13</v>
      </c>
      <c r="AK379" s="1" t="n">
        <v>13</v>
      </c>
      <c r="AL379" s="1" t="n">
        <v>13</v>
      </c>
      <c r="AM379" s="1" t="n">
        <v>12</v>
      </c>
      <c r="AN379" s="1" t="n">
        <v>356</v>
      </c>
      <c r="AO379" s="1" t="s">
        <v>3254</v>
      </c>
      <c r="AP379" s="1" t="s">
        <v>972</v>
      </c>
      <c r="AQ379" s="1" t="s">
        <v>880</v>
      </c>
      <c r="AR379" s="1" t="n">
        <f aca="false">DATEDIF(E379,"31/12/2018","y")</f>
        <v>19</v>
      </c>
      <c r="AS379" s="1" t="n">
        <f aca="false">(AI379*6+AJ379*9+IF(AA379="Bien",30,IF(AA379="Abien",20,0))+IF(AR379&lt;20,10,0))*IF(Z379=1,1,IF(AC379=2,0.95,IF(AC379=3,0.9,0.85)))</f>
        <v>259</v>
      </c>
      <c r="AT379" s="1" t="n">
        <f aca="false">RANK(AS379,AS$2:AS$437,0)</f>
        <v>11</v>
      </c>
      <c r="AU379" s="1" t="str">
        <f aca="false">IF(O379="Première Session",100+Q379,Q379)</f>
        <v>02.53</v>
      </c>
    </row>
    <row r="380" customFormat="false" ht="12.8" hidden="false" customHeight="false" outlineLevel="0" collapsed="false">
      <c r="A380" s="1" t="s">
        <v>3255</v>
      </c>
      <c r="B380" s="1" t="s">
        <v>3256</v>
      </c>
      <c r="C380" s="1" t="s">
        <v>3220</v>
      </c>
      <c r="D380" s="1" t="s">
        <v>3257</v>
      </c>
      <c r="E380" s="2" t="n">
        <v>35016</v>
      </c>
      <c r="F380" s="1" t="s">
        <v>107</v>
      </c>
      <c r="G380" s="1" t="s">
        <v>81</v>
      </c>
      <c r="H380" s="1" t="s">
        <v>53</v>
      </c>
      <c r="I380" s="1" t="s">
        <v>54</v>
      </c>
      <c r="J380" s="1" t="s">
        <v>99</v>
      </c>
      <c r="K380" s="1" t="s">
        <v>3258</v>
      </c>
      <c r="L380" s="1" t="s">
        <v>3259</v>
      </c>
      <c r="M380" s="1" t="n">
        <v>781051380</v>
      </c>
      <c r="N380" s="1" t="n">
        <v>10</v>
      </c>
      <c r="O380" s="1" t="s">
        <v>58</v>
      </c>
      <c r="P380" s="1" t="s">
        <v>59</v>
      </c>
      <c r="Q380" s="1" t="s">
        <v>2253</v>
      </c>
      <c r="R380" s="1" t="s">
        <v>61</v>
      </c>
      <c r="S380" s="1" t="n">
        <v>2018</v>
      </c>
      <c r="T380" s="1" t="s">
        <v>62</v>
      </c>
      <c r="U380" s="1" t="s">
        <v>3260</v>
      </c>
      <c r="V380" s="1" t="s">
        <v>64</v>
      </c>
      <c r="W380" s="1" t="s">
        <v>106</v>
      </c>
      <c r="X380" s="1" t="s">
        <v>107</v>
      </c>
      <c r="Y380" s="1" t="s">
        <v>105</v>
      </c>
      <c r="Z380" s="1" t="n">
        <v>2</v>
      </c>
      <c r="AA380" s="1" t="s">
        <v>67</v>
      </c>
      <c r="AB380" s="1" t="s">
        <v>68</v>
      </c>
      <c r="AC380" s="1" t="n">
        <v>2</v>
      </c>
      <c r="AD380" s="1" t="n">
        <v>1995</v>
      </c>
      <c r="AE380" s="1" t="s">
        <v>144</v>
      </c>
      <c r="AF380" s="1" t="n">
        <v>9</v>
      </c>
      <c r="AG380" s="1" t="s">
        <v>1424</v>
      </c>
      <c r="AH380" s="1" t="s">
        <v>1162</v>
      </c>
      <c r="AI380" s="1" t="n">
        <v>6</v>
      </c>
      <c r="AJ380" s="1" t="n">
        <v>8</v>
      </c>
      <c r="AK380" s="1" t="n">
        <v>7</v>
      </c>
      <c r="AL380" s="1" t="n">
        <v>7</v>
      </c>
      <c r="AM380" s="1" t="n">
        <v>9</v>
      </c>
      <c r="AN380" s="1" t="n">
        <v>208</v>
      </c>
      <c r="AO380" s="1" t="n">
        <v>8</v>
      </c>
      <c r="AP380" s="1" t="s">
        <v>462</v>
      </c>
      <c r="AQ380" s="1" t="s">
        <v>520</v>
      </c>
      <c r="AR380" s="1" t="n">
        <f aca="false">DATEDIF(E380,"31/12/2018","y")</f>
        <v>23</v>
      </c>
      <c r="AS380" s="1" t="n">
        <f aca="false">(AI380*6+AJ380*9+IF(AA380="Bien",30,IF(AA380="Abien",20,0))+IF(AR380&lt;20,10,0))*IF(Z380=1,1,IF(AC380=2,0.95,IF(AC380=3,0.9,0.85)))</f>
        <v>102.6</v>
      </c>
      <c r="AT380" s="1" t="n">
        <f aca="false">RANK(AS380,AS$2:AS$437,0)</f>
        <v>432</v>
      </c>
      <c r="AU380" s="1" t="str">
        <f aca="false">IF(O380="Première Session",100+Q380,Q380)</f>
        <v>06.54</v>
      </c>
    </row>
    <row r="381" customFormat="false" ht="12.8" hidden="false" customHeight="false" outlineLevel="0" collapsed="false">
      <c r="A381" s="1" t="s">
        <v>3261</v>
      </c>
      <c r="B381" s="1" t="s">
        <v>3262</v>
      </c>
      <c r="C381" s="1" t="s">
        <v>3220</v>
      </c>
      <c r="D381" s="1" t="s">
        <v>3263</v>
      </c>
      <c r="E381" s="2" t="n">
        <v>35889</v>
      </c>
      <c r="F381" s="1" t="s">
        <v>3264</v>
      </c>
      <c r="G381" s="1" t="s">
        <v>81</v>
      </c>
      <c r="H381" s="1" t="s">
        <v>53</v>
      </c>
      <c r="I381" s="1" t="s">
        <v>54</v>
      </c>
      <c r="J381" s="1" t="s">
        <v>55</v>
      </c>
      <c r="K381" s="1" t="s">
        <v>3265</v>
      </c>
      <c r="L381" s="1" t="s">
        <v>3266</v>
      </c>
      <c r="M381" s="1" t="n">
        <v>775648624</v>
      </c>
      <c r="N381" s="1" t="n">
        <v>60</v>
      </c>
      <c r="O381" s="1" t="s">
        <v>58</v>
      </c>
      <c r="P381" s="1" t="s">
        <v>102</v>
      </c>
      <c r="Q381" s="1" t="s">
        <v>3267</v>
      </c>
      <c r="R381" s="1" t="s">
        <v>104</v>
      </c>
      <c r="S381" s="1" t="n">
        <v>2018</v>
      </c>
      <c r="T381" s="1" t="s">
        <v>294</v>
      </c>
      <c r="U381" s="1" t="s">
        <v>1199</v>
      </c>
      <c r="V381" s="1" t="s">
        <v>64</v>
      </c>
      <c r="W381" s="1" t="s">
        <v>65</v>
      </c>
      <c r="X381" s="1" t="s">
        <v>492</v>
      </c>
      <c r="Y381" s="1" t="s">
        <v>491</v>
      </c>
      <c r="Z381" s="1" t="n">
        <v>1</v>
      </c>
      <c r="AA381" s="1" t="s">
        <v>67</v>
      </c>
      <c r="AB381" s="1" t="s">
        <v>68</v>
      </c>
      <c r="AC381" s="1" t="n">
        <v>1</v>
      </c>
      <c r="AD381" s="1" t="n">
        <v>1998</v>
      </c>
      <c r="AE381" s="1" t="s">
        <v>1331</v>
      </c>
      <c r="AF381" s="1" t="s">
        <v>374</v>
      </c>
      <c r="AG381" s="1" t="s">
        <v>1424</v>
      </c>
      <c r="AH381" s="1" t="s">
        <v>714</v>
      </c>
      <c r="AI381" s="1" t="n">
        <v>12</v>
      </c>
      <c r="AJ381" s="1" t="n">
        <v>10</v>
      </c>
      <c r="AK381" s="1" t="n">
        <v>10</v>
      </c>
      <c r="AL381" s="1" t="n">
        <v>6</v>
      </c>
      <c r="AM381" s="1" t="n">
        <v>10</v>
      </c>
      <c r="AN381" s="1" t="n">
        <v>270</v>
      </c>
      <c r="AO381" s="1" t="n">
        <v>10</v>
      </c>
      <c r="AP381" s="1" t="n">
        <v>10</v>
      </c>
      <c r="AQ381" s="1" t="n">
        <v>11</v>
      </c>
      <c r="AR381" s="1" t="n">
        <f aca="false">DATEDIF(E381,"31/12/2018","y")</f>
        <v>20</v>
      </c>
      <c r="AS381" s="1" t="n">
        <f aca="false">(AI381*6+AJ381*9+IF(AA381="Bien",30,IF(AA381="Abien",20,0))+IF(AR381&lt;20,10,0))*IF(Z381=1,1,IF(AC381=2,0.95,IF(AC381=3,0.9,0.85)))</f>
        <v>162</v>
      </c>
      <c r="AT381" s="1" t="n">
        <f aca="false">RANK(AS381,AS$2:AS$437,0)</f>
        <v>225</v>
      </c>
      <c r="AU381" s="1" t="str">
        <f aca="false">IF(O381="Première Session",100+Q381,Q381)</f>
        <v>10.90</v>
      </c>
    </row>
    <row r="382" customFormat="false" ht="12.8" hidden="false" customHeight="false" outlineLevel="0" collapsed="false">
      <c r="A382" s="1" t="s">
        <v>3268</v>
      </c>
      <c r="B382" s="1" t="s">
        <v>3269</v>
      </c>
      <c r="C382" s="1" t="s">
        <v>3220</v>
      </c>
      <c r="D382" s="1" t="s">
        <v>1372</v>
      </c>
      <c r="E382" s="2" t="n">
        <v>36535</v>
      </c>
      <c r="F382" s="1" t="s">
        <v>3270</v>
      </c>
      <c r="G382" s="1" t="s">
        <v>81</v>
      </c>
      <c r="H382" s="1" t="s">
        <v>53</v>
      </c>
      <c r="I382" s="1" t="s">
        <v>54</v>
      </c>
      <c r="J382" s="1" t="s">
        <v>182</v>
      </c>
      <c r="K382" s="1" t="s">
        <v>3271</v>
      </c>
      <c r="L382" s="1" t="s">
        <v>3272</v>
      </c>
      <c r="M382" s="1" t="n">
        <v>784671011</v>
      </c>
      <c r="N382" s="1" t="n">
        <v>37</v>
      </c>
      <c r="O382" s="1" t="s">
        <v>58</v>
      </c>
      <c r="P382" s="1" t="s">
        <v>59</v>
      </c>
      <c r="Q382" s="1" t="s">
        <v>1790</v>
      </c>
      <c r="R382" s="1" t="s">
        <v>61</v>
      </c>
      <c r="S382" s="1" t="n">
        <v>2018</v>
      </c>
      <c r="T382" s="1" t="s">
        <v>62</v>
      </c>
      <c r="U382" s="1" t="s">
        <v>3141</v>
      </c>
      <c r="V382" s="1" t="s">
        <v>64</v>
      </c>
      <c r="W382" s="1" t="s">
        <v>444</v>
      </c>
      <c r="X382" s="1" t="s">
        <v>3142</v>
      </c>
      <c r="Y382" s="1" t="s">
        <v>3143</v>
      </c>
      <c r="Z382" s="1" t="n">
        <v>1</v>
      </c>
      <c r="AA382" s="1" t="s">
        <v>89</v>
      </c>
      <c r="AB382" s="1" t="s">
        <v>68</v>
      </c>
      <c r="AC382" s="1" t="n">
        <v>1</v>
      </c>
      <c r="AD382" s="1" t="n">
        <v>2011</v>
      </c>
      <c r="AE382" s="1" t="s">
        <v>898</v>
      </c>
      <c r="AF382" s="1" t="s">
        <v>1260</v>
      </c>
      <c r="AG382" s="1" t="s">
        <v>989</v>
      </c>
      <c r="AH382" s="1" t="s">
        <v>950</v>
      </c>
      <c r="AI382" s="1" t="n">
        <v>18</v>
      </c>
      <c r="AJ382" s="1" t="n">
        <v>16</v>
      </c>
      <c r="AK382" s="1" t="n">
        <v>8</v>
      </c>
      <c r="AL382" s="1" t="n">
        <v>4</v>
      </c>
      <c r="AM382" s="1" t="n">
        <v>7</v>
      </c>
      <c r="AN382" s="1" t="n">
        <v>312</v>
      </c>
      <c r="AO382" s="1" t="n">
        <v>12</v>
      </c>
      <c r="AP382" s="1" t="n">
        <v>12</v>
      </c>
      <c r="AQ382" s="1" t="s">
        <v>1400</v>
      </c>
      <c r="AR382" s="1" t="n">
        <f aca="false">DATEDIF(E382,"31/12/2018","y")</f>
        <v>18</v>
      </c>
      <c r="AS382" s="1" t="n">
        <f aca="false">(AI382*6+AJ382*9+IF(AA382="Bien",30,IF(AA382="Abien",20,0))+IF(AR382&lt;20,10,0))*IF(Z382=1,1,IF(AC382=2,0.95,IF(AC382=3,0.9,0.85)))</f>
        <v>282</v>
      </c>
      <c r="AT382" s="1" t="n">
        <f aca="false">RANK(AS382,AS$2:AS$437,0)</f>
        <v>3</v>
      </c>
      <c r="AU382" s="1" t="str">
        <f aca="false">IF(O382="Première Session",100+Q382,Q382)</f>
        <v>06.91</v>
      </c>
    </row>
    <row r="383" customFormat="false" ht="12.8" hidden="false" customHeight="false" outlineLevel="0" collapsed="false">
      <c r="A383" s="1" t="s">
        <v>3273</v>
      </c>
      <c r="B383" s="1" t="s">
        <v>3274</v>
      </c>
      <c r="C383" s="1" t="s">
        <v>3220</v>
      </c>
      <c r="D383" s="1" t="s">
        <v>3275</v>
      </c>
      <c r="E383" s="2" t="n">
        <v>36190</v>
      </c>
      <c r="F383" s="1" t="s">
        <v>3276</v>
      </c>
      <c r="G383" s="1" t="s">
        <v>52</v>
      </c>
      <c r="H383" s="1" t="s">
        <v>53</v>
      </c>
      <c r="I383" s="1" t="s">
        <v>54</v>
      </c>
      <c r="J383" s="1" t="s">
        <v>166</v>
      </c>
      <c r="K383" s="1" t="s">
        <v>3277</v>
      </c>
      <c r="L383" s="1" t="s">
        <v>3278</v>
      </c>
      <c r="M383" s="1" t="n">
        <v>784411753</v>
      </c>
      <c r="N383" s="1" t="n">
        <v>33</v>
      </c>
      <c r="O383" s="1" t="s">
        <v>58</v>
      </c>
      <c r="P383" s="1" t="s">
        <v>59</v>
      </c>
      <c r="Q383" s="1" t="s">
        <v>3279</v>
      </c>
      <c r="R383" s="1" t="s">
        <v>61</v>
      </c>
      <c r="S383" s="1" t="n">
        <v>2018</v>
      </c>
      <c r="T383" s="1" t="s">
        <v>62</v>
      </c>
      <c r="U383" s="1" t="s">
        <v>938</v>
      </c>
      <c r="V383" s="1" t="s">
        <v>64</v>
      </c>
      <c r="W383" s="1" t="s">
        <v>308</v>
      </c>
      <c r="X383" s="1" t="s">
        <v>939</v>
      </c>
      <c r="Y383" s="1" t="s">
        <v>938</v>
      </c>
      <c r="Z383" s="1" t="n">
        <v>2</v>
      </c>
      <c r="AA383" s="1" t="s">
        <v>67</v>
      </c>
      <c r="AB383" s="1" t="s">
        <v>68</v>
      </c>
      <c r="AC383" s="1" t="n">
        <v>2</v>
      </c>
      <c r="AD383" s="1" t="n">
        <v>2010</v>
      </c>
      <c r="AE383" s="1" t="s">
        <v>3280</v>
      </c>
      <c r="AF383" s="1" t="s">
        <v>1162</v>
      </c>
      <c r="AG383" s="1" t="s">
        <v>459</v>
      </c>
      <c r="AH383" s="1" t="s">
        <v>313</v>
      </c>
      <c r="AI383" s="1" t="n">
        <v>10</v>
      </c>
      <c r="AJ383" s="1" t="n">
        <v>8</v>
      </c>
      <c r="AK383" s="1" t="n">
        <v>7</v>
      </c>
      <c r="AL383" s="1" t="n">
        <v>10</v>
      </c>
      <c r="AM383" s="1" t="n">
        <v>6</v>
      </c>
      <c r="AN383" s="1" t="n">
        <v>228</v>
      </c>
      <c r="AO383" s="1" t="s">
        <v>2392</v>
      </c>
      <c r="AP383" s="1" t="s">
        <v>878</v>
      </c>
      <c r="AQ383" s="1" t="s">
        <v>110</v>
      </c>
      <c r="AR383" s="1" t="n">
        <f aca="false">DATEDIF(E383,"31/12/2018","y")</f>
        <v>19</v>
      </c>
      <c r="AS383" s="1" t="n">
        <f aca="false">(AI383*6+AJ383*9+IF(AA383="Bien",30,IF(AA383="Abien",20,0))+IF(AR383&lt;20,10,0))*IF(Z383=1,1,IF(AC383=2,0.95,IF(AC383=3,0.9,0.85)))</f>
        <v>134.9</v>
      </c>
      <c r="AT383" s="1" t="n">
        <f aca="false">RANK(AS383,AS$2:AS$437,0)</f>
        <v>367</v>
      </c>
      <c r="AU383" s="1" t="str">
        <f aca="false">IF(O383="Première Session",100+Q383,Q383)</f>
        <v>09.15</v>
      </c>
    </row>
    <row r="384" customFormat="false" ht="12.8" hidden="false" customHeight="false" outlineLevel="0" collapsed="false">
      <c r="A384" s="1" t="s">
        <v>3281</v>
      </c>
      <c r="B384" s="1" t="s">
        <v>3282</v>
      </c>
      <c r="C384" s="1" t="s">
        <v>3220</v>
      </c>
      <c r="D384" s="1" t="s">
        <v>1295</v>
      </c>
      <c r="E384" s="2" t="n">
        <v>35442</v>
      </c>
      <c r="F384" s="1" t="s">
        <v>80</v>
      </c>
      <c r="G384" s="1" t="s">
        <v>81</v>
      </c>
      <c r="H384" s="1" t="s">
        <v>53</v>
      </c>
      <c r="I384" s="1" t="s">
        <v>54</v>
      </c>
      <c r="J384" s="1" t="s">
        <v>55</v>
      </c>
      <c r="K384" s="1" t="s">
        <v>3283</v>
      </c>
      <c r="L384" s="1" t="s">
        <v>3284</v>
      </c>
      <c r="M384" s="1" t="n">
        <v>783837303</v>
      </c>
      <c r="N384" s="1" t="n">
        <v>60</v>
      </c>
      <c r="O384" s="1" t="s">
        <v>58</v>
      </c>
      <c r="P384" s="1" t="s">
        <v>102</v>
      </c>
      <c r="Q384" s="1" t="s">
        <v>928</v>
      </c>
      <c r="R384" s="1" t="s">
        <v>104</v>
      </c>
      <c r="S384" s="1" t="n">
        <v>2017</v>
      </c>
      <c r="T384" s="1" t="s">
        <v>62</v>
      </c>
      <c r="U384" s="1" t="s">
        <v>561</v>
      </c>
      <c r="V384" s="1" t="s">
        <v>64</v>
      </c>
      <c r="W384" s="1" t="s">
        <v>86</v>
      </c>
      <c r="X384" s="1" t="s">
        <v>80</v>
      </c>
      <c r="Y384" s="1" t="s">
        <v>430</v>
      </c>
      <c r="Z384" s="1" t="n">
        <v>2</v>
      </c>
      <c r="AA384" s="1" t="s">
        <v>67</v>
      </c>
      <c r="AB384" s="1" t="s">
        <v>68</v>
      </c>
      <c r="AC384" s="1" t="n">
        <v>1</v>
      </c>
      <c r="AD384" s="1" t="n">
        <v>1997</v>
      </c>
      <c r="AE384" s="1" t="s">
        <v>988</v>
      </c>
      <c r="AF384" s="1" t="s">
        <v>1112</v>
      </c>
      <c r="AG384" s="1" t="s">
        <v>634</v>
      </c>
      <c r="AH384" s="1" t="s">
        <v>751</v>
      </c>
      <c r="AI384" s="1" t="n">
        <v>18</v>
      </c>
      <c r="AJ384" s="1" t="n">
        <v>15</v>
      </c>
      <c r="AK384" s="1" t="n">
        <v>7</v>
      </c>
      <c r="AL384" s="1" t="n">
        <v>8</v>
      </c>
      <c r="AM384" s="1" t="n">
        <v>7</v>
      </c>
      <c r="AN384" s="1" t="n">
        <v>290</v>
      </c>
      <c r="AO384" s="1" t="s">
        <v>840</v>
      </c>
      <c r="AP384" s="1" t="s">
        <v>840</v>
      </c>
      <c r="AQ384" s="1" t="s">
        <v>177</v>
      </c>
      <c r="AR384" s="1" t="n">
        <f aca="false">DATEDIF(E384,"31/12/2018","y")</f>
        <v>21</v>
      </c>
      <c r="AS384" s="1" t="n">
        <f aca="false">(AI384*6+AJ384*9+IF(AA384="Bien",30,IF(AA384="Abien",20,0))+IF(AR384&lt;20,10,0))*IF(Z384=1,1,IF(AC384=2,0.95,IF(AC384=3,0.9,0.85)))</f>
        <v>206.55</v>
      </c>
      <c r="AT384" s="1" t="n">
        <f aca="false">RANK(AS384,AS$2:AS$437,0)</f>
        <v>81</v>
      </c>
      <c r="AU384" s="1" t="str">
        <f aca="false">IF(O384="Première Session",100+Q384,Q384)</f>
        <v>11.13</v>
      </c>
    </row>
    <row r="385" customFormat="false" ht="12.8" hidden="false" customHeight="false" outlineLevel="0" collapsed="false">
      <c r="A385" s="1" t="s">
        <v>3285</v>
      </c>
      <c r="B385" s="1" t="s">
        <v>3286</v>
      </c>
      <c r="C385" s="1" t="s">
        <v>3220</v>
      </c>
      <c r="D385" s="1" t="s">
        <v>2701</v>
      </c>
      <c r="E385" s="2" t="n">
        <v>36525</v>
      </c>
      <c r="F385" s="1" t="s">
        <v>621</v>
      </c>
      <c r="G385" s="1" t="s">
        <v>81</v>
      </c>
      <c r="H385" s="1" t="s">
        <v>53</v>
      </c>
      <c r="I385" s="1" t="s">
        <v>54</v>
      </c>
      <c r="J385" s="1" t="s">
        <v>55</v>
      </c>
      <c r="K385" s="1" t="s">
        <v>3287</v>
      </c>
      <c r="L385" s="1" t="s">
        <v>3288</v>
      </c>
      <c r="M385" s="1" t="n">
        <v>777840964</v>
      </c>
      <c r="N385" s="1" t="n">
        <v>60</v>
      </c>
      <c r="O385" s="1" t="s">
        <v>200</v>
      </c>
      <c r="P385" s="1" t="s">
        <v>102</v>
      </c>
      <c r="Q385" s="1" t="s">
        <v>322</v>
      </c>
      <c r="R385" s="1" t="s">
        <v>104</v>
      </c>
      <c r="S385" s="1" t="n">
        <v>2018</v>
      </c>
      <c r="T385" s="1" t="s">
        <v>62</v>
      </c>
      <c r="U385" s="1" t="s">
        <v>1046</v>
      </c>
      <c r="V385" s="1" t="s">
        <v>64</v>
      </c>
      <c r="W385" s="1" t="s">
        <v>154</v>
      </c>
      <c r="X385" s="1" t="s">
        <v>1047</v>
      </c>
      <c r="Y385" s="1" t="s">
        <v>1046</v>
      </c>
      <c r="Z385" s="1" t="n">
        <v>1</v>
      </c>
      <c r="AA385" s="1" t="s">
        <v>67</v>
      </c>
      <c r="AB385" s="1" t="s">
        <v>68</v>
      </c>
      <c r="AC385" s="1" t="n">
        <v>1</v>
      </c>
      <c r="AD385" s="1" t="n">
        <v>2000</v>
      </c>
      <c r="AE385" s="1" t="s">
        <v>663</v>
      </c>
      <c r="AF385" s="1" t="s">
        <v>1299</v>
      </c>
      <c r="AG385" s="1" t="s">
        <v>1628</v>
      </c>
      <c r="AH385" s="1" t="s">
        <v>3289</v>
      </c>
      <c r="AI385" s="1" t="n">
        <v>14</v>
      </c>
      <c r="AJ385" s="1" t="n">
        <v>13</v>
      </c>
      <c r="AK385" s="1" t="n">
        <v>8</v>
      </c>
      <c r="AL385" s="1" t="n">
        <v>10</v>
      </c>
      <c r="AM385" s="1" t="n">
        <v>15</v>
      </c>
      <c r="AN385" s="1" t="n">
        <v>273</v>
      </c>
      <c r="AO385" s="1" t="s">
        <v>271</v>
      </c>
      <c r="AP385" s="1" t="s">
        <v>271</v>
      </c>
      <c r="AQ385" s="1" t="s">
        <v>158</v>
      </c>
      <c r="AR385" s="1" t="n">
        <f aca="false">DATEDIF(E385,"31/12/2018","y")</f>
        <v>19</v>
      </c>
      <c r="AS385" s="1" t="n">
        <f aca="false">(AI385*6+AJ385*9+IF(AA385="Bien",30,IF(AA385="Abien",20,0))+IF(AR385&lt;20,10,0))*IF(Z385=1,1,IF(AC385=2,0.95,IF(AC385=3,0.9,0.85)))</f>
        <v>211</v>
      </c>
      <c r="AT385" s="1" t="n">
        <f aca="false">RANK(AS385,AS$2:AS$437,0)</f>
        <v>71</v>
      </c>
      <c r="AU385" s="1" t="e">
        <f aca="false">IF(O385="Première Session",100+Q385,Q385)</f>
        <v>#VALUE!</v>
      </c>
    </row>
    <row r="386" customFormat="false" ht="12.8" hidden="false" customHeight="false" outlineLevel="0" collapsed="false">
      <c r="A386" s="1" t="s">
        <v>3290</v>
      </c>
      <c r="B386" s="1" t="s">
        <v>3291</v>
      </c>
      <c r="C386" s="1" t="s">
        <v>3220</v>
      </c>
      <c r="D386" s="1" t="s">
        <v>1232</v>
      </c>
      <c r="E386" s="2" t="n">
        <v>35065</v>
      </c>
      <c r="F386" s="1" t="s">
        <v>3292</v>
      </c>
      <c r="G386" s="1" t="s">
        <v>81</v>
      </c>
      <c r="H386" s="1" t="s">
        <v>53</v>
      </c>
      <c r="I386" s="1" t="s">
        <v>54</v>
      </c>
      <c r="J386" s="1" t="s">
        <v>182</v>
      </c>
      <c r="K386" s="1" t="s">
        <v>3293</v>
      </c>
      <c r="L386" s="1" t="s">
        <v>3294</v>
      </c>
      <c r="M386" s="1" t="n">
        <v>703305024</v>
      </c>
      <c r="N386" s="1" t="n">
        <v>60</v>
      </c>
      <c r="O386" s="1" t="s">
        <v>200</v>
      </c>
      <c r="P386" s="1" t="s">
        <v>102</v>
      </c>
      <c r="Q386" s="1" t="s">
        <v>1451</v>
      </c>
      <c r="R386" s="1" t="s">
        <v>104</v>
      </c>
      <c r="S386" s="1" t="n">
        <v>2017</v>
      </c>
      <c r="T386" s="1" t="s">
        <v>62</v>
      </c>
      <c r="U386" s="1" t="s">
        <v>3295</v>
      </c>
      <c r="V386" s="1" t="s">
        <v>64</v>
      </c>
      <c r="W386" s="1" t="s">
        <v>444</v>
      </c>
      <c r="X386" s="1" t="s">
        <v>3296</v>
      </c>
      <c r="Y386" s="1" t="s">
        <v>3295</v>
      </c>
      <c r="Z386" s="1" t="n">
        <v>2</v>
      </c>
      <c r="AA386" s="1" t="s">
        <v>67</v>
      </c>
      <c r="AB386" s="1" t="s">
        <v>68</v>
      </c>
      <c r="AC386" s="1" t="n">
        <v>1</v>
      </c>
      <c r="AD386" s="1" t="n">
        <v>2007</v>
      </c>
      <c r="AE386" s="1" t="s">
        <v>890</v>
      </c>
      <c r="AF386" s="1" t="s">
        <v>1153</v>
      </c>
      <c r="AG386" s="1" t="s">
        <v>189</v>
      </c>
      <c r="AH386" s="1" t="s">
        <v>375</v>
      </c>
      <c r="AI386" s="1" t="n">
        <v>16</v>
      </c>
      <c r="AJ386" s="1" t="n">
        <v>16</v>
      </c>
      <c r="AK386" s="1" t="n">
        <v>12</v>
      </c>
      <c r="AL386" s="1" t="n">
        <v>8</v>
      </c>
      <c r="AM386" s="1" t="n">
        <v>4</v>
      </c>
      <c r="AN386" s="1" t="n">
        <v>303</v>
      </c>
      <c r="AO386" s="1" t="s">
        <v>714</v>
      </c>
      <c r="AP386" s="1" t="s">
        <v>714</v>
      </c>
      <c r="AQ386" s="1" t="s">
        <v>1258</v>
      </c>
      <c r="AR386" s="1" t="n">
        <f aca="false">DATEDIF(E386,"31/12/2018","y")</f>
        <v>22</v>
      </c>
      <c r="AS386" s="1" t="n">
        <f aca="false">(AI386*6+AJ386*9+IF(AA386="Bien",30,IF(AA386="Abien",20,0))+IF(AR386&lt;20,10,0))*IF(Z386=1,1,IF(AC386=2,0.95,IF(AC386=3,0.9,0.85)))</f>
        <v>204</v>
      </c>
      <c r="AT386" s="1" t="n">
        <f aca="false">RANK(AS386,AS$2:AS$437,0)</f>
        <v>88</v>
      </c>
      <c r="AU386" s="1" t="e">
        <f aca="false">IF(O386="Première Session",100+Q386,Q386)</f>
        <v>#VALUE!</v>
      </c>
    </row>
    <row r="387" customFormat="false" ht="12.8" hidden="false" customHeight="false" outlineLevel="0" collapsed="false">
      <c r="A387" s="1" t="s">
        <v>3297</v>
      </c>
      <c r="B387" s="1" t="s">
        <v>3298</v>
      </c>
      <c r="C387" s="1" t="s">
        <v>3220</v>
      </c>
      <c r="D387" s="1" t="s">
        <v>2716</v>
      </c>
      <c r="E387" s="2" t="n">
        <v>36193</v>
      </c>
      <c r="F387" s="1" t="s">
        <v>3299</v>
      </c>
      <c r="G387" s="1" t="s">
        <v>81</v>
      </c>
      <c r="H387" s="1" t="s">
        <v>53</v>
      </c>
      <c r="I387" s="1" t="s">
        <v>54</v>
      </c>
      <c r="J387" s="1" t="s">
        <v>166</v>
      </c>
      <c r="K387" s="1" t="s">
        <v>3300</v>
      </c>
      <c r="L387" s="1" t="s">
        <v>3301</v>
      </c>
      <c r="M387" s="1" t="n">
        <v>773383986</v>
      </c>
      <c r="N387" s="1" t="n">
        <v>60</v>
      </c>
      <c r="O387" s="1" t="s">
        <v>200</v>
      </c>
      <c r="P387" s="1" t="s">
        <v>382</v>
      </c>
      <c r="Q387" s="1" t="s">
        <v>3302</v>
      </c>
      <c r="R387" s="1" t="s">
        <v>104</v>
      </c>
      <c r="S387" s="1" t="n">
        <v>2018</v>
      </c>
      <c r="T387" s="1" t="s">
        <v>294</v>
      </c>
      <c r="U387" s="1" t="s">
        <v>85</v>
      </c>
      <c r="V387" s="1" t="s">
        <v>64</v>
      </c>
      <c r="W387" s="1" t="s">
        <v>86</v>
      </c>
      <c r="X387" s="1" t="s">
        <v>87</v>
      </c>
      <c r="Y387" s="1" t="s">
        <v>1056</v>
      </c>
      <c r="Z387" s="1" t="n">
        <v>1</v>
      </c>
      <c r="AA387" s="1" t="s">
        <v>89</v>
      </c>
      <c r="AB387" s="1" t="s">
        <v>68</v>
      </c>
      <c r="AC387" s="1" t="n">
        <v>1</v>
      </c>
      <c r="AD387" s="1" t="n">
        <v>2010</v>
      </c>
      <c r="AE387" s="1" t="s">
        <v>3303</v>
      </c>
      <c r="AF387" s="1" t="s">
        <v>663</v>
      </c>
      <c r="AG387" s="1" t="s">
        <v>1068</v>
      </c>
      <c r="AH387" s="1" t="s">
        <v>2654</v>
      </c>
      <c r="AI387" s="1" t="n">
        <v>13</v>
      </c>
      <c r="AJ387" s="1" t="n">
        <v>12</v>
      </c>
      <c r="AK387" s="1" t="n">
        <v>12</v>
      </c>
      <c r="AL387" s="1" t="n">
        <v>10</v>
      </c>
      <c r="AM387" s="1" t="n">
        <v>13</v>
      </c>
      <c r="AN387" s="1" t="n">
        <v>334</v>
      </c>
      <c r="AO387" s="1" t="s">
        <v>999</v>
      </c>
      <c r="AP387" s="1" t="s">
        <v>999</v>
      </c>
      <c r="AQ387" s="1" t="s">
        <v>363</v>
      </c>
      <c r="AR387" s="1" t="n">
        <f aca="false">DATEDIF(E387,"31/12/2018","y")</f>
        <v>19</v>
      </c>
      <c r="AS387" s="1" t="n">
        <f aca="false">(AI387*6+AJ387*9+IF(AA387="Bien",30,IF(AA387="Abien",20,0))+IF(AR387&lt;20,10,0))*IF(Z387=1,1,IF(AC387=2,0.95,IF(AC387=3,0.9,0.85)))</f>
        <v>216</v>
      </c>
      <c r="AT387" s="1" t="n">
        <f aca="false">RANK(AS387,AS$2:AS$437,0)</f>
        <v>53</v>
      </c>
      <c r="AU387" s="1" t="e">
        <f aca="false">IF(O387="Première Session",100+Q387,Q387)</f>
        <v>#VALUE!</v>
      </c>
    </row>
    <row r="388" customFormat="false" ht="12.8" hidden="false" customHeight="false" outlineLevel="0" collapsed="false">
      <c r="A388" s="1" t="n">
        <v>201708669</v>
      </c>
      <c r="B388" s="1" t="s">
        <v>3304</v>
      </c>
      <c r="C388" s="1" t="s">
        <v>3220</v>
      </c>
      <c r="D388" s="1" t="s">
        <v>3305</v>
      </c>
      <c r="E388" s="2" t="n">
        <v>35900</v>
      </c>
      <c r="F388" s="1" t="s">
        <v>3306</v>
      </c>
      <c r="G388" s="1" t="s">
        <v>81</v>
      </c>
      <c r="H388" s="1" t="s">
        <v>53</v>
      </c>
      <c r="I388" s="1" t="s">
        <v>54</v>
      </c>
      <c r="J388" s="1" t="s">
        <v>249</v>
      </c>
      <c r="K388" s="1" t="s">
        <v>3307</v>
      </c>
      <c r="L388" s="1" t="s">
        <v>3308</v>
      </c>
      <c r="M388" s="1" t="n">
        <v>779200224</v>
      </c>
      <c r="N388" s="1" t="n">
        <v>20</v>
      </c>
      <c r="O388" s="1" t="s">
        <v>58</v>
      </c>
      <c r="P388" s="1" t="s">
        <v>59</v>
      </c>
      <c r="Q388" s="1" t="s">
        <v>3309</v>
      </c>
      <c r="R388" s="1" t="s">
        <v>61</v>
      </c>
      <c r="S388" s="1" t="n">
        <v>2017</v>
      </c>
      <c r="T388" s="1" t="s">
        <v>62</v>
      </c>
      <c r="U388" s="1" t="s">
        <v>3310</v>
      </c>
      <c r="V388" s="1" t="s">
        <v>64</v>
      </c>
      <c r="W388" s="1" t="s">
        <v>267</v>
      </c>
      <c r="X388" s="1" t="s">
        <v>3306</v>
      </c>
      <c r="Y388" s="1" t="s">
        <v>3310</v>
      </c>
      <c r="Z388" s="1" t="n">
        <v>1</v>
      </c>
      <c r="AA388" s="1" t="s">
        <v>67</v>
      </c>
      <c r="AB388" s="1" t="s">
        <v>68</v>
      </c>
      <c r="AC388" s="1" t="n">
        <v>1</v>
      </c>
      <c r="AD388" s="1" t="n">
        <v>2010</v>
      </c>
      <c r="AE388" s="1" t="s">
        <v>3311</v>
      </c>
      <c r="AF388" s="1" t="s">
        <v>1083</v>
      </c>
      <c r="AG388" s="1" t="s">
        <v>826</v>
      </c>
      <c r="AH388" s="1" t="s">
        <v>346</v>
      </c>
      <c r="AI388" s="1" t="n">
        <v>12</v>
      </c>
      <c r="AJ388" s="1" t="n">
        <v>9</v>
      </c>
      <c r="AK388" s="1" t="n">
        <v>10</v>
      </c>
      <c r="AL388" s="1" t="n">
        <v>7</v>
      </c>
      <c r="AM388" s="1" t="n">
        <v>12</v>
      </c>
      <c r="AN388" s="1" t="n">
        <v>260</v>
      </c>
      <c r="AO388" s="1" t="n">
        <v>10</v>
      </c>
      <c r="AP388" s="1" t="n">
        <v>10</v>
      </c>
      <c r="AQ388" s="1" t="s">
        <v>794</v>
      </c>
      <c r="AR388" s="1" t="n">
        <f aca="false">DATEDIF(E388,"31/12/2018","y")</f>
        <v>20</v>
      </c>
      <c r="AS388" s="1" t="n">
        <f aca="false">(AI388*6+AJ388*9+IF(AA388="Bien",30,IF(AA388="Abien",20,0))+IF(AR388&lt;20,10,0))*IF(Z388=1,1,IF(AC388=2,0.95,IF(AC388=3,0.9,0.85)))</f>
        <v>153</v>
      </c>
      <c r="AT388" s="1" t="n">
        <f aca="false">RANK(AS388,AS$2:AS$437,0)</f>
        <v>273</v>
      </c>
      <c r="AU388" s="1" t="str">
        <f aca="false">IF(O388="Première Session",100+Q388,Q388)</f>
        <v>06.04</v>
      </c>
    </row>
    <row r="389" customFormat="false" ht="12.8" hidden="false" customHeight="false" outlineLevel="0" collapsed="false">
      <c r="A389" s="1" t="s">
        <v>3312</v>
      </c>
      <c r="B389" s="1" t="s">
        <v>3313</v>
      </c>
      <c r="C389" s="1" t="s">
        <v>3314</v>
      </c>
      <c r="D389" s="1" t="s">
        <v>1504</v>
      </c>
      <c r="E389" s="2" t="n">
        <v>36371</v>
      </c>
      <c r="F389" s="1" t="s">
        <v>276</v>
      </c>
      <c r="G389" s="1" t="s">
        <v>81</v>
      </c>
      <c r="H389" s="1" t="s">
        <v>53</v>
      </c>
      <c r="I389" s="1" t="s">
        <v>54</v>
      </c>
      <c r="J389" s="1" t="s">
        <v>249</v>
      </c>
      <c r="K389" s="1" t="s">
        <v>3315</v>
      </c>
      <c r="L389" s="1" t="s">
        <v>3316</v>
      </c>
      <c r="M389" s="1" t="n">
        <v>773995435</v>
      </c>
      <c r="N389" s="1" t="n">
        <v>47</v>
      </c>
      <c r="O389" s="1" t="s">
        <v>58</v>
      </c>
      <c r="P389" s="1" t="s">
        <v>59</v>
      </c>
      <c r="Q389" s="1" t="s">
        <v>3317</v>
      </c>
      <c r="R389" s="1" t="s">
        <v>123</v>
      </c>
      <c r="S389" s="1" t="n">
        <v>2018</v>
      </c>
      <c r="T389" s="1" t="s">
        <v>62</v>
      </c>
      <c r="U389" s="1" t="s">
        <v>280</v>
      </c>
      <c r="V389" s="1" t="s">
        <v>64</v>
      </c>
      <c r="W389" s="1" t="s">
        <v>254</v>
      </c>
      <c r="X389" s="1" t="s">
        <v>281</v>
      </c>
      <c r="Y389" s="1" t="s">
        <v>2852</v>
      </c>
      <c r="Z389" s="1" t="n">
        <v>1</v>
      </c>
      <c r="AA389" s="1" t="s">
        <v>67</v>
      </c>
      <c r="AB389" s="1" t="s">
        <v>68</v>
      </c>
      <c r="AC389" s="1" t="n">
        <v>1</v>
      </c>
      <c r="AD389" s="1" t="n">
        <v>1999</v>
      </c>
      <c r="AE389" s="1" t="s">
        <v>1607</v>
      </c>
      <c r="AF389" s="1" t="s">
        <v>2097</v>
      </c>
      <c r="AG389" s="1" t="s">
        <v>144</v>
      </c>
      <c r="AH389" s="1" t="s">
        <v>937</v>
      </c>
      <c r="AI389" s="1" t="n">
        <v>15</v>
      </c>
      <c r="AJ389" s="1" t="n">
        <v>13</v>
      </c>
      <c r="AK389" s="1" t="n">
        <v>5</v>
      </c>
      <c r="AL389" s="1" t="n">
        <v>5</v>
      </c>
      <c r="AM389" s="1" t="n">
        <v>9</v>
      </c>
      <c r="AN389" s="1" t="n">
        <v>261</v>
      </c>
      <c r="AO389" s="1" t="s">
        <v>793</v>
      </c>
      <c r="AP389" s="1" t="s">
        <v>793</v>
      </c>
      <c r="AQ389" s="1" t="s">
        <v>114</v>
      </c>
      <c r="AR389" s="1" t="n">
        <f aca="false">DATEDIF(E389,"31/12/2018","y")</f>
        <v>19</v>
      </c>
      <c r="AS389" s="1" t="n">
        <f aca="false">(AI389*6+AJ389*9+IF(AA389="Bien",30,IF(AA389="Abien",20,0))+IF(AR389&lt;20,10,0))*IF(Z389=1,1,IF(AC389=2,0.95,IF(AC389=3,0.9,0.85)))</f>
        <v>217</v>
      </c>
      <c r="AT389" s="1" t="n">
        <f aca="false">RANK(AS389,AS$2:AS$437,0)</f>
        <v>52</v>
      </c>
      <c r="AU389" s="1" t="str">
        <f aca="false">IF(O389="Première Session",100+Q389,Q389)</f>
        <v>09.22</v>
      </c>
    </row>
    <row r="390" customFormat="false" ht="12.8" hidden="false" customHeight="false" outlineLevel="0" collapsed="false">
      <c r="A390" s="1" t="s">
        <v>3318</v>
      </c>
      <c r="B390" s="1" t="s">
        <v>3319</v>
      </c>
      <c r="C390" s="1" t="s">
        <v>3314</v>
      </c>
      <c r="D390" s="1" t="s">
        <v>2914</v>
      </c>
      <c r="E390" s="2" t="n">
        <v>34335</v>
      </c>
      <c r="F390" s="1" t="s">
        <v>80</v>
      </c>
      <c r="G390" s="1" t="s">
        <v>81</v>
      </c>
      <c r="H390" s="1" t="s">
        <v>53</v>
      </c>
      <c r="I390" s="1" t="s">
        <v>54</v>
      </c>
      <c r="J390" s="1" t="s">
        <v>55</v>
      </c>
      <c r="K390" s="1" t="s">
        <v>3320</v>
      </c>
      <c r="L390" s="1" t="s">
        <v>3321</v>
      </c>
      <c r="M390" s="1" t="n">
        <v>782954251</v>
      </c>
      <c r="N390" s="1" t="n">
        <v>28</v>
      </c>
      <c r="O390" s="1" t="s">
        <v>58</v>
      </c>
      <c r="P390" s="1" t="s">
        <v>59</v>
      </c>
      <c r="Q390" s="1" t="s">
        <v>3322</v>
      </c>
      <c r="R390" s="1" t="s">
        <v>61</v>
      </c>
      <c r="S390" s="1" t="n">
        <v>2017</v>
      </c>
      <c r="T390" s="1" t="s">
        <v>62</v>
      </c>
      <c r="U390" s="1" t="s">
        <v>3323</v>
      </c>
      <c r="V390" s="1" t="s">
        <v>64</v>
      </c>
      <c r="W390" s="1" t="s">
        <v>65</v>
      </c>
      <c r="X390" s="1" t="s">
        <v>66</v>
      </c>
      <c r="Y390" s="1" t="s">
        <v>63</v>
      </c>
      <c r="Z390" s="1" t="n">
        <v>3</v>
      </c>
      <c r="AA390" s="1" t="s">
        <v>89</v>
      </c>
      <c r="AB390" s="1" t="s">
        <v>68</v>
      </c>
      <c r="AC390" s="1" t="n">
        <v>1</v>
      </c>
      <c r="AD390" s="1" t="n">
        <v>1994</v>
      </c>
      <c r="AE390" s="1" t="s">
        <v>145</v>
      </c>
      <c r="AF390" s="1" t="s">
        <v>738</v>
      </c>
      <c r="AG390" s="1" t="s">
        <v>114</v>
      </c>
      <c r="AH390" s="1" t="s">
        <v>114</v>
      </c>
      <c r="AI390" s="1" t="n">
        <v>17</v>
      </c>
      <c r="AJ390" s="1" t="n">
        <v>13</v>
      </c>
      <c r="AK390" s="1" t="n">
        <v>14</v>
      </c>
      <c r="AL390" s="1" t="n">
        <v>7</v>
      </c>
      <c r="AM390" s="1" t="n">
        <v>10</v>
      </c>
      <c r="AN390" s="1" t="n">
        <v>330</v>
      </c>
      <c r="AO390" s="1" t="s">
        <v>375</v>
      </c>
      <c r="AP390" s="1" t="s">
        <v>375</v>
      </c>
      <c r="AQ390" s="1" t="s">
        <v>388</v>
      </c>
      <c r="AR390" s="1" t="n">
        <f aca="false">DATEDIF(E390,"31/12/2018","y")</f>
        <v>24</v>
      </c>
      <c r="AS390" s="1" t="n">
        <f aca="false">(AI390*6+AJ390*9+IF(AA390="Bien",30,IF(AA390="Abien",20,0))+IF(AR390&lt;20,10,0))*IF(Z390=1,1,IF(AC390=2,0.95,IF(AC390=3,0.9,0.85)))</f>
        <v>203.15</v>
      </c>
      <c r="AT390" s="1" t="n">
        <f aca="false">RANK(AS390,AS$2:AS$437,0)</f>
        <v>90</v>
      </c>
      <c r="AU390" s="1" t="str">
        <f aca="false">IF(O390="Première Session",100+Q390,Q390)</f>
        <v>07.55</v>
      </c>
    </row>
    <row r="391" customFormat="false" ht="12.8" hidden="false" customHeight="false" outlineLevel="0" collapsed="false">
      <c r="A391" s="1" t="s">
        <v>3324</v>
      </c>
      <c r="B391" s="1" t="s">
        <v>3325</v>
      </c>
      <c r="C391" s="1" t="s">
        <v>3314</v>
      </c>
      <c r="D391" s="1" t="s">
        <v>3326</v>
      </c>
      <c r="E391" s="2" t="n">
        <v>36054</v>
      </c>
      <c r="F391" s="1" t="s">
        <v>445</v>
      </c>
      <c r="G391" s="1" t="s">
        <v>52</v>
      </c>
      <c r="H391" s="1" t="s">
        <v>53</v>
      </c>
      <c r="I391" s="1" t="s">
        <v>54</v>
      </c>
      <c r="J391" s="1" t="s">
        <v>182</v>
      </c>
      <c r="K391" s="1" t="s">
        <v>3327</v>
      </c>
      <c r="L391" s="1" t="s">
        <v>3328</v>
      </c>
      <c r="M391" s="1" t="n">
        <v>775946569</v>
      </c>
      <c r="N391" s="1" t="n">
        <v>60</v>
      </c>
      <c r="O391" s="1" t="s">
        <v>200</v>
      </c>
      <c r="P391" s="1" t="s">
        <v>102</v>
      </c>
      <c r="Q391" s="1" t="s">
        <v>941</v>
      </c>
      <c r="R391" s="1" t="s">
        <v>104</v>
      </c>
      <c r="S391" s="1" t="n">
        <v>2018</v>
      </c>
      <c r="T391" s="1" t="s">
        <v>294</v>
      </c>
      <c r="U391" s="1" t="s">
        <v>443</v>
      </c>
      <c r="V391" s="1" t="s">
        <v>64</v>
      </c>
      <c r="W391" s="1" t="s">
        <v>444</v>
      </c>
      <c r="X391" s="1" t="s">
        <v>445</v>
      </c>
      <c r="Y391" s="1" t="s">
        <v>443</v>
      </c>
      <c r="Z391" s="1" t="n">
        <v>1</v>
      </c>
      <c r="AA391" s="1" t="s">
        <v>67</v>
      </c>
      <c r="AB391" s="1" t="s">
        <v>68</v>
      </c>
      <c r="AC391" s="1" t="n">
        <v>1</v>
      </c>
      <c r="AD391" s="1" t="n">
        <v>1998</v>
      </c>
      <c r="AE391" s="1" t="s">
        <v>829</v>
      </c>
      <c r="AF391" s="1" t="s">
        <v>389</v>
      </c>
      <c r="AG391" s="1" t="s">
        <v>2129</v>
      </c>
      <c r="AH391" s="1" t="s">
        <v>345</v>
      </c>
      <c r="AI391" s="1" t="n">
        <v>10</v>
      </c>
      <c r="AJ391" s="1" t="n">
        <v>7</v>
      </c>
      <c r="AK391" s="1" t="n">
        <v>12</v>
      </c>
      <c r="AL391" s="1" t="n">
        <v>11</v>
      </c>
      <c r="AM391" s="1" t="n">
        <v>12</v>
      </c>
      <c r="AN391" s="1" t="n">
        <v>279</v>
      </c>
      <c r="AO391" s="1" t="s">
        <v>1310</v>
      </c>
      <c r="AP391" s="1" t="s">
        <v>1310</v>
      </c>
      <c r="AQ391" s="1" t="s">
        <v>244</v>
      </c>
      <c r="AR391" s="1" t="n">
        <f aca="false">DATEDIF(E391,"31/12/2018","y")</f>
        <v>20</v>
      </c>
      <c r="AS391" s="1" t="n">
        <f aca="false">(AI391*6+AJ391*9+IF(AA391="Bien",30,IF(AA391="Abien",20,0))+IF(AR391&lt;20,10,0))*IF(Z391=1,1,IF(AC391=2,0.95,IF(AC391=3,0.9,0.85)))</f>
        <v>123</v>
      </c>
      <c r="AT391" s="1" t="n">
        <f aca="false">RANK(AS391,AS$2:AS$437,0)</f>
        <v>407</v>
      </c>
      <c r="AU391" s="1" t="e">
        <f aca="false">IF(O391="Première Session",100+Q391,Q391)</f>
        <v>#VALUE!</v>
      </c>
    </row>
    <row r="392" customFormat="false" ht="12.8" hidden="false" customHeight="false" outlineLevel="0" collapsed="false">
      <c r="A392" s="1" t="s">
        <v>3329</v>
      </c>
      <c r="B392" s="1" t="s">
        <v>3330</v>
      </c>
      <c r="C392" s="1" t="s">
        <v>3314</v>
      </c>
      <c r="D392" s="1" t="s">
        <v>3331</v>
      </c>
      <c r="E392" s="2" t="n">
        <v>36052</v>
      </c>
      <c r="F392" s="1" t="s">
        <v>353</v>
      </c>
      <c r="G392" s="1" t="s">
        <v>52</v>
      </c>
      <c r="H392" s="1" t="s">
        <v>53</v>
      </c>
      <c r="I392" s="1" t="s">
        <v>54</v>
      </c>
      <c r="J392" s="1" t="s">
        <v>354</v>
      </c>
      <c r="K392" s="1" t="s">
        <v>3332</v>
      </c>
      <c r="L392" s="1" t="s">
        <v>3333</v>
      </c>
      <c r="M392" s="1" t="n">
        <v>785420257</v>
      </c>
      <c r="N392" s="1" t="n">
        <v>11</v>
      </c>
      <c r="O392" s="1" t="s">
        <v>58</v>
      </c>
      <c r="P392" s="1" t="s">
        <v>59</v>
      </c>
      <c r="Q392" s="1" t="s">
        <v>3334</v>
      </c>
      <c r="R392" s="1" t="s">
        <v>61</v>
      </c>
      <c r="S392" s="1" t="n">
        <v>2018</v>
      </c>
      <c r="T392" s="1" t="s">
        <v>62</v>
      </c>
      <c r="U392" s="1" t="s">
        <v>1570</v>
      </c>
      <c r="V392" s="1" t="s">
        <v>64</v>
      </c>
      <c r="W392" s="1" t="s">
        <v>342</v>
      </c>
      <c r="X392" s="1" t="s">
        <v>585</v>
      </c>
      <c r="Y392" s="1" t="s">
        <v>782</v>
      </c>
      <c r="Z392" s="1" t="n">
        <v>2</v>
      </c>
      <c r="AA392" s="1" t="s">
        <v>89</v>
      </c>
      <c r="AB392" s="1" t="s">
        <v>68</v>
      </c>
      <c r="AC392" s="1" t="n">
        <v>1</v>
      </c>
      <c r="AD392" s="1" t="n">
        <v>2007</v>
      </c>
      <c r="AE392" s="1" t="s">
        <v>532</v>
      </c>
      <c r="AF392" s="1" t="s">
        <v>1932</v>
      </c>
      <c r="AG392" s="1" t="s">
        <v>706</v>
      </c>
      <c r="AH392" s="1" t="s">
        <v>909</v>
      </c>
      <c r="AI392" s="1" t="n">
        <v>15</v>
      </c>
      <c r="AJ392" s="1" t="n">
        <v>15</v>
      </c>
      <c r="AK392" s="1" t="n">
        <v>10</v>
      </c>
      <c r="AL392" s="1" t="n">
        <v>7</v>
      </c>
      <c r="AM392" s="1" t="n">
        <v>5</v>
      </c>
      <c r="AN392" s="1" t="n">
        <v>318</v>
      </c>
      <c r="AO392" s="1" t="s">
        <v>1997</v>
      </c>
      <c r="AP392" s="1" t="s">
        <v>1997</v>
      </c>
      <c r="AQ392" s="1" t="s">
        <v>240</v>
      </c>
      <c r="AR392" s="1" t="n">
        <f aca="false">DATEDIF(E392,"31/12/2018","y")</f>
        <v>20</v>
      </c>
      <c r="AS392" s="1" t="n">
        <f aca="false">(AI392*6+AJ392*9+IF(AA392="Bien",30,IF(AA392="Abien",20,0))+IF(AR392&lt;20,10,0))*IF(Z392=1,1,IF(AC392=2,0.95,IF(AC392=3,0.9,0.85)))</f>
        <v>208.25</v>
      </c>
      <c r="AT392" s="1" t="n">
        <f aca="false">RANK(AS392,AS$2:AS$437,0)</f>
        <v>76</v>
      </c>
      <c r="AU392" s="1" t="str">
        <f aca="false">IF(O392="Première Session",100+Q392,Q392)</f>
        <v>04.52</v>
      </c>
    </row>
    <row r="393" customFormat="false" ht="12.8" hidden="false" customHeight="false" outlineLevel="0" collapsed="false">
      <c r="A393" s="1" t="s">
        <v>3335</v>
      </c>
      <c r="B393" s="1" t="s">
        <v>3336</v>
      </c>
      <c r="C393" s="1" t="s">
        <v>3314</v>
      </c>
      <c r="D393" s="1" t="s">
        <v>288</v>
      </c>
      <c r="E393" s="2" t="n">
        <v>34732</v>
      </c>
      <c r="F393" s="1" t="s">
        <v>107</v>
      </c>
      <c r="G393" s="1" t="s">
        <v>81</v>
      </c>
      <c r="H393" s="1" t="s">
        <v>53</v>
      </c>
      <c r="I393" s="1" t="s">
        <v>54</v>
      </c>
      <c r="J393" s="1" t="s">
        <v>99</v>
      </c>
      <c r="K393" s="1" t="s">
        <v>3337</v>
      </c>
      <c r="L393" s="1" t="s">
        <v>3338</v>
      </c>
      <c r="M393" s="1" t="n">
        <v>776748068</v>
      </c>
      <c r="N393" s="1" t="n">
        <v>50</v>
      </c>
      <c r="O393" s="1" t="s">
        <v>58</v>
      </c>
      <c r="P393" s="1" t="s">
        <v>59</v>
      </c>
      <c r="Q393" s="1" t="s">
        <v>3339</v>
      </c>
      <c r="R393" s="1" t="s">
        <v>123</v>
      </c>
      <c r="S393" s="1" t="n">
        <v>2017</v>
      </c>
      <c r="T393" s="1" t="s">
        <v>62</v>
      </c>
      <c r="U393" s="1" t="s">
        <v>1145</v>
      </c>
      <c r="V393" s="1" t="s">
        <v>64</v>
      </c>
      <c r="W393" s="1" t="s">
        <v>106</v>
      </c>
      <c r="X393" s="1" t="s">
        <v>107</v>
      </c>
      <c r="Y393" s="1" t="s">
        <v>105</v>
      </c>
      <c r="Z393" s="1" t="n">
        <v>3</v>
      </c>
      <c r="AA393" s="1" t="s">
        <v>67</v>
      </c>
      <c r="AB393" s="1" t="s">
        <v>68</v>
      </c>
      <c r="AC393" s="1" t="n">
        <v>2</v>
      </c>
      <c r="AD393" s="1" t="n">
        <v>2012</v>
      </c>
      <c r="AE393" s="1" t="s">
        <v>459</v>
      </c>
      <c r="AF393" s="1" t="s">
        <v>820</v>
      </c>
      <c r="AG393" s="1" t="s">
        <v>1885</v>
      </c>
      <c r="AH393" s="1" t="s">
        <v>1885</v>
      </c>
      <c r="AI393" s="1" t="n">
        <v>17</v>
      </c>
      <c r="AJ393" s="1" t="n">
        <v>9</v>
      </c>
      <c r="AK393" s="1" t="n">
        <v>5</v>
      </c>
      <c r="AL393" s="1" t="n">
        <v>5</v>
      </c>
      <c r="AM393" s="1" t="n">
        <v>5</v>
      </c>
      <c r="AN393" s="1" t="n">
        <v>208</v>
      </c>
      <c r="AO393" s="1" t="n">
        <v>8</v>
      </c>
      <c r="AP393" s="1" t="s">
        <v>229</v>
      </c>
      <c r="AQ393" s="1" t="s">
        <v>421</v>
      </c>
      <c r="AR393" s="1" t="n">
        <f aca="false">DATEDIF(E393,"31/12/2018","y")</f>
        <v>23</v>
      </c>
      <c r="AS393" s="1" t="n">
        <f aca="false">(AI393*6+AJ393*9+IF(AA393="Bien",30,IF(AA393="Abien",20,0))+IF(AR393&lt;20,10,0))*IF(Z393=1,1,IF(AC393=2,0.95,IF(AC393=3,0.9,0.85)))</f>
        <v>173.85</v>
      </c>
      <c r="AT393" s="1" t="n">
        <f aca="false">RANK(AS393,AS$2:AS$437,0)</f>
        <v>182</v>
      </c>
      <c r="AU393" s="1" t="str">
        <f aca="false">IF(O393="Première Session",100+Q393,Q393)</f>
        <v>09.52</v>
      </c>
    </row>
    <row r="394" customFormat="false" ht="12.8" hidden="false" customHeight="false" outlineLevel="0" collapsed="false">
      <c r="A394" s="1" t="s">
        <v>3340</v>
      </c>
      <c r="B394" s="1" t="s">
        <v>3341</v>
      </c>
      <c r="C394" s="1" t="s">
        <v>3314</v>
      </c>
      <c r="D394" s="1" t="s">
        <v>2349</v>
      </c>
      <c r="E394" s="2" t="n">
        <v>35722</v>
      </c>
      <c r="F394" s="1" t="s">
        <v>548</v>
      </c>
      <c r="G394" s="1" t="s">
        <v>52</v>
      </c>
      <c r="H394" s="1" t="s">
        <v>53</v>
      </c>
      <c r="I394" s="1" t="s">
        <v>54</v>
      </c>
      <c r="J394" s="1" t="s">
        <v>55</v>
      </c>
      <c r="K394" s="1" t="s">
        <v>3342</v>
      </c>
      <c r="L394" s="1" t="s">
        <v>3343</v>
      </c>
      <c r="M394" s="1" t="n">
        <v>783243848</v>
      </c>
      <c r="N394" s="1" t="n">
        <v>43</v>
      </c>
      <c r="O394" s="1" t="s">
        <v>58</v>
      </c>
      <c r="P394" s="1" t="s">
        <v>59</v>
      </c>
      <c r="Q394" s="1" t="s">
        <v>3344</v>
      </c>
      <c r="R394" s="1" t="s">
        <v>123</v>
      </c>
      <c r="S394" s="1" t="n">
        <v>2017</v>
      </c>
      <c r="T394" s="1" t="s">
        <v>294</v>
      </c>
      <c r="U394" s="1" t="s">
        <v>502</v>
      </c>
      <c r="V394" s="1" t="s">
        <v>64</v>
      </c>
      <c r="W394" s="1" t="s">
        <v>401</v>
      </c>
      <c r="X394" s="1" t="s">
        <v>503</v>
      </c>
      <c r="Y394" s="1" t="s">
        <v>739</v>
      </c>
      <c r="Z394" s="1" t="n">
        <v>1</v>
      </c>
      <c r="AA394" s="1" t="s">
        <v>67</v>
      </c>
      <c r="AB394" s="1" t="s">
        <v>68</v>
      </c>
      <c r="AC394" s="1" t="n">
        <v>2</v>
      </c>
      <c r="AD394" s="1" t="n">
        <v>1998</v>
      </c>
      <c r="AE394" s="1" t="s">
        <v>3254</v>
      </c>
      <c r="AF394" s="1" t="s">
        <v>686</v>
      </c>
      <c r="AG394" s="1" t="s">
        <v>588</v>
      </c>
      <c r="AH394" s="1" t="s">
        <v>346</v>
      </c>
      <c r="AI394" s="1" t="n">
        <v>5</v>
      </c>
      <c r="AJ394" s="1" t="n">
        <v>10</v>
      </c>
      <c r="AK394" s="1" t="n">
        <v>12</v>
      </c>
      <c r="AL394" s="1" t="n">
        <v>7</v>
      </c>
      <c r="AM394" s="1" t="n">
        <v>5</v>
      </c>
      <c r="AN394" s="1" t="n">
        <v>216</v>
      </c>
      <c r="AO394" s="1" t="n">
        <v>8</v>
      </c>
      <c r="AP394" s="1" t="s">
        <v>390</v>
      </c>
      <c r="AQ394" s="1" t="s">
        <v>271</v>
      </c>
      <c r="AR394" s="1" t="n">
        <f aca="false">DATEDIF(E394,"31/12/2018","y")</f>
        <v>21</v>
      </c>
      <c r="AS394" s="1" t="n">
        <f aca="false">(AI394*6+AJ394*9+IF(AA394="Bien",30,IF(AA394="Abien",20,0))+IF(AR394&lt;20,10,0))*IF(Z394=1,1,IF(AC394=2,0.95,IF(AC394=3,0.9,0.85)))</f>
        <v>120</v>
      </c>
      <c r="AT394" s="1" t="n">
        <f aca="false">RANK(AS394,AS$2:AS$437,0)</f>
        <v>413</v>
      </c>
      <c r="AU394" s="1" t="str">
        <f aca="false">IF(O394="Première Session",100+Q394,Q394)</f>
        <v>09.35</v>
      </c>
    </row>
    <row r="395" customFormat="false" ht="12.8" hidden="false" customHeight="false" outlineLevel="0" collapsed="false">
      <c r="A395" s="1" t="s">
        <v>3345</v>
      </c>
      <c r="B395" s="1" t="s">
        <v>3346</v>
      </c>
      <c r="C395" s="1" t="s">
        <v>3347</v>
      </c>
      <c r="D395" s="1" t="s">
        <v>3348</v>
      </c>
      <c r="E395" s="2" t="n">
        <v>36380</v>
      </c>
      <c r="F395" s="1" t="s">
        <v>3349</v>
      </c>
      <c r="G395" s="1" t="s">
        <v>81</v>
      </c>
      <c r="H395" s="1" t="s">
        <v>53</v>
      </c>
      <c r="I395" s="1" t="s">
        <v>54</v>
      </c>
      <c r="J395" s="1" t="s">
        <v>166</v>
      </c>
      <c r="K395" s="1" t="s">
        <v>3350</v>
      </c>
      <c r="L395" s="1" t="s">
        <v>3351</v>
      </c>
      <c r="M395" s="1" t="n">
        <v>772751546</v>
      </c>
      <c r="N395" s="1" t="n">
        <v>7</v>
      </c>
      <c r="O395" s="1" t="s">
        <v>58</v>
      </c>
      <c r="P395" s="1" t="s">
        <v>59</v>
      </c>
      <c r="Q395" s="1" t="s">
        <v>571</v>
      </c>
      <c r="R395" s="1" t="s">
        <v>61</v>
      </c>
      <c r="S395" s="1" t="n">
        <v>2018</v>
      </c>
      <c r="T395" s="1" t="s">
        <v>62</v>
      </c>
      <c r="U395" s="1" t="s">
        <v>2520</v>
      </c>
      <c r="V395" s="1" t="s">
        <v>64</v>
      </c>
      <c r="W395" s="1" t="s">
        <v>308</v>
      </c>
      <c r="X395" s="1" t="s">
        <v>2521</v>
      </c>
      <c r="Y395" s="1" t="s">
        <v>2520</v>
      </c>
      <c r="Z395" s="1" t="n">
        <v>1</v>
      </c>
      <c r="AA395" s="1" t="s">
        <v>67</v>
      </c>
      <c r="AB395" s="1" t="s">
        <v>68</v>
      </c>
      <c r="AC395" s="1" t="n">
        <v>1</v>
      </c>
      <c r="AD395" s="1" t="n">
        <v>2008</v>
      </c>
      <c r="AE395" s="1" t="s">
        <v>3352</v>
      </c>
      <c r="AF395" s="1" t="s">
        <v>1461</v>
      </c>
      <c r="AG395" s="1" t="s">
        <v>1204</v>
      </c>
      <c r="AH395" s="1" t="s">
        <v>434</v>
      </c>
      <c r="AI395" s="1" t="n">
        <v>9</v>
      </c>
      <c r="AJ395" s="1" t="n">
        <v>10</v>
      </c>
      <c r="AK395" s="1" t="n">
        <v>10</v>
      </c>
      <c r="AL395" s="1" t="n">
        <v>14</v>
      </c>
      <c r="AM395" s="1" t="n">
        <v>16</v>
      </c>
      <c r="AN395" s="1" t="n">
        <v>260</v>
      </c>
      <c r="AO395" s="1" t="n">
        <v>10</v>
      </c>
      <c r="AP395" s="1" t="n">
        <v>10</v>
      </c>
      <c r="AQ395" s="1" t="s">
        <v>1147</v>
      </c>
      <c r="AR395" s="1" t="n">
        <f aca="false">DATEDIF(E395,"31/12/2018","y")</f>
        <v>19</v>
      </c>
      <c r="AS395" s="1" t="n">
        <f aca="false">(AI395*6+AJ395*9+IF(AA395="Bien",30,IF(AA395="Abien",20,0))+IF(AR395&lt;20,10,0))*IF(Z395=1,1,IF(AC395=2,0.95,IF(AC395=3,0.9,0.85)))</f>
        <v>154</v>
      </c>
      <c r="AT395" s="1" t="n">
        <f aca="false">RANK(AS395,AS$2:AS$437,0)</f>
        <v>263</v>
      </c>
      <c r="AU395" s="1" t="str">
        <f aca="false">IF(O395="Première Session",100+Q395,Q395)</f>
        <v>04.90</v>
      </c>
    </row>
    <row r="396" customFormat="false" ht="12.8" hidden="false" customHeight="false" outlineLevel="0" collapsed="false">
      <c r="A396" s="1" t="s">
        <v>3353</v>
      </c>
      <c r="B396" s="1" t="s">
        <v>3354</v>
      </c>
      <c r="C396" s="1" t="s">
        <v>3347</v>
      </c>
      <c r="D396" s="1" t="s">
        <v>97</v>
      </c>
      <c r="E396" s="2" t="n">
        <v>35935</v>
      </c>
      <c r="F396" s="1" t="s">
        <v>3355</v>
      </c>
      <c r="G396" s="1" t="s">
        <v>81</v>
      </c>
      <c r="H396" s="1" t="s">
        <v>53</v>
      </c>
      <c r="I396" s="1" t="s">
        <v>54</v>
      </c>
      <c r="J396" s="1" t="s">
        <v>119</v>
      </c>
      <c r="K396" s="1" t="s">
        <v>3356</v>
      </c>
      <c r="L396" s="1" t="s">
        <v>3357</v>
      </c>
      <c r="M396" s="1" t="n">
        <v>771117522</v>
      </c>
      <c r="N396" s="1" t="n">
        <v>20</v>
      </c>
      <c r="O396" s="1" t="s">
        <v>58</v>
      </c>
      <c r="P396" s="1" t="s">
        <v>59</v>
      </c>
      <c r="Q396" s="1" t="s">
        <v>3358</v>
      </c>
      <c r="R396" s="1" t="s">
        <v>61</v>
      </c>
      <c r="S396" s="1" t="n">
        <v>2018</v>
      </c>
      <c r="T396" s="1" t="s">
        <v>62</v>
      </c>
      <c r="U396" s="1" t="s">
        <v>3359</v>
      </c>
      <c r="V396" s="1" t="s">
        <v>64</v>
      </c>
      <c r="W396" s="1" t="s">
        <v>125</v>
      </c>
      <c r="X396" s="1" t="s">
        <v>3360</v>
      </c>
      <c r="Y396" s="1" t="s">
        <v>3359</v>
      </c>
      <c r="Z396" s="1" t="n">
        <v>2</v>
      </c>
      <c r="AA396" s="1" t="s">
        <v>67</v>
      </c>
      <c r="AB396" s="1" t="s">
        <v>68</v>
      </c>
      <c r="AC396" s="1" t="n">
        <v>2</v>
      </c>
      <c r="AD396" s="1" t="n">
        <v>2009</v>
      </c>
      <c r="AE396" s="1" t="s">
        <v>793</v>
      </c>
      <c r="AF396" s="1" t="s">
        <v>974</v>
      </c>
      <c r="AG396" s="1" t="s">
        <v>1066</v>
      </c>
      <c r="AH396" s="1" t="s">
        <v>375</v>
      </c>
      <c r="AI396" s="1" t="n">
        <v>9</v>
      </c>
      <c r="AJ396" s="1" t="n">
        <v>10</v>
      </c>
      <c r="AK396" s="1" t="n">
        <v>8</v>
      </c>
      <c r="AL396" s="1" t="n">
        <v>6</v>
      </c>
      <c r="AM396" s="1" t="n">
        <v>5</v>
      </c>
      <c r="AN396" s="1" t="n">
        <v>246</v>
      </c>
      <c r="AO396" s="1" t="s">
        <v>1722</v>
      </c>
      <c r="AP396" s="1" t="s">
        <v>271</v>
      </c>
      <c r="AQ396" s="1" t="s">
        <v>1278</v>
      </c>
      <c r="AR396" s="1" t="n">
        <f aca="false">DATEDIF(E396,"31/12/2018","y")</f>
        <v>20</v>
      </c>
      <c r="AS396" s="1" t="n">
        <f aca="false">(AI396*6+AJ396*9+IF(AA396="Bien",30,IF(AA396="Abien",20,0))+IF(AR396&lt;20,10,0))*IF(Z396=1,1,IF(AC396=2,0.95,IF(AC396=3,0.9,0.85)))</f>
        <v>136.8</v>
      </c>
      <c r="AT396" s="1" t="n">
        <f aca="false">RANK(AS396,AS$2:AS$437,0)</f>
        <v>354</v>
      </c>
      <c r="AU396" s="1" t="str">
        <f aca="false">IF(O396="Première Session",100+Q396,Q396)</f>
        <v>05.54</v>
      </c>
    </row>
    <row r="397" customFormat="false" ht="12.8" hidden="false" customHeight="false" outlineLevel="0" collapsed="false">
      <c r="A397" s="1" t="s">
        <v>3361</v>
      </c>
      <c r="B397" s="1" t="s">
        <v>3362</v>
      </c>
      <c r="C397" s="1" t="s">
        <v>3347</v>
      </c>
      <c r="D397" s="1" t="s">
        <v>3363</v>
      </c>
      <c r="E397" s="2" t="n">
        <v>35860</v>
      </c>
      <c r="F397" s="1" t="s">
        <v>621</v>
      </c>
      <c r="G397" s="1" t="s">
        <v>81</v>
      </c>
      <c r="H397" s="1" t="s">
        <v>53</v>
      </c>
      <c r="I397" s="1" t="s">
        <v>54</v>
      </c>
      <c r="J397" s="1" t="s">
        <v>55</v>
      </c>
      <c r="K397" s="1" t="s">
        <v>3364</v>
      </c>
      <c r="L397" s="1" t="s">
        <v>3365</v>
      </c>
      <c r="M397" s="1" t="n">
        <v>778131496</v>
      </c>
      <c r="N397" s="1" t="n">
        <v>60</v>
      </c>
      <c r="O397" s="1" t="s">
        <v>200</v>
      </c>
      <c r="P397" s="1" t="s">
        <v>102</v>
      </c>
      <c r="Q397" s="1" t="s">
        <v>322</v>
      </c>
      <c r="R397" s="1" t="s">
        <v>104</v>
      </c>
      <c r="S397" s="1" t="n">
        <v>2018</v>
      </c>
      <c r="T397" s="1" t="s">
        <v>62</v>
      </c>
      <c r="U397" s="1" t="s">
        <v>553</v>
      </c>
      <c r="V397" s="1" t="s">
        <v>64</v>
      </c>
      <c r="W397" s="1" t="s">
        <v>65</v>
      </c>
      <c r="X397" s="1" t="s">
        <v>621</v>
      </c>
      <c r="Y397" s="1" t="s">
        <v>1947</v>
      </c>
      <c r="Z397" s="1" t="n">
        <v>1</v>
      </c>
      <c r="AA397" s="1" t="s">
        <v>67</v>
      </c>
      <c r="AB397" s="1" t="s">
        <v>68</v>
      </c>
      <c r="AC397" s="1" t="n">
        <v>1</v>
      </c>
      <c r="AD397" s="1" t="n">
        <v>1998</v>
      </c>
      <c r="AE397" s="1" t="s">
        <v>1260</v>
      </c>
      <c r="AF397" s="1" t="s">
        <v>530</v>
      </c>
      <c r="AG397" s="1" t="s">
        <v>2601</v>
      </c>
      <c r="AH397" s="1" t="s">
        <v>998</v>
      </c>
      <c r="AI397" s="1" t="n">
        <v>17</v>
      </c>
      <c r="AJ397" s="1" t="n">
        <v>10</v>
      </c>
      <c r="AK397" s="1" t="n">
        <v>11</v>
      </c>
      <c r="AL397" s="1" t="n">
        <v>11</v>
      </c>
      <c r="AM397" s="1" t="n">
        <v>8</v>
      </c>
      <c r="AN397" s="1" t="n">
        <v>274</v>
      </c>
      <c r="AO397" s="1" t="s">
        <v>229</v>
      </c>
      <c r="AP397" s="1" t="s">
        <v>229</v>
      </c>
      <c r="AQ397" s="1" t="s">
        <v>3247</v>
      </c>
      <c r="AR397" s="1" t="n">
        <f aca="false">DATEDIF(E397,"31/12/2018","y")</f>
        <v>20</v>
      </c>
      <c r="AS397" s="1" t="n">
        <f aca="false">(AI397*6+AJ397*9+IF(AA397="Bien",30,IF(AA397="Abien",20,0))+IF(AR397&lt;20,10,0))*IF(Z397=1,1,IF(AC397=2,0.95,IF(AC397=3,0.9,0.85)))</f>
        <v>192</v>
      </c>
      <c r="AT397" s="1" t="n">
        <f aca="false">RANK(AS397,AS$2:AS$437,0)</f>
        <v>111</v>
      </c>
      <c r="AU397" s="1" t="e">
        <f aca="false">IF(O397="Première Session",100+Q397,Q397)</f>
        <v>#VALUE!</v>
      </c>
    </row>
    <row r="398" customFormat="false" ht="12.8" hidden="false" customHeight="false" outlineLevel="0" collapsed="false">
      <c r="A398" s="1" t="s">
        <v>3366</v>
      </c>
      <c r="B398" s="1" t="s">
        <v>3367</v>
      </c>
      <c r="C398" s="1" t="s">
        <v>3368</v>
      </c>
      <c r="D398" s="1" t="s">
        <v>2401</v>
      </c>
      <c r="E398" s="2" t="n">
        <v>35859</v>
      </c>
      <c r="F398" s="1" t="s">
        <v>2295</v>
      </c>
      <c r="G398" s="1" t="s">
        <v>81</v>
      </c>
      <c r="H398" s="1" t="s">
        <v>53</v>
      </c>
      <c r="I398" s="1" t="s">
        <v>54</v>
      </c>
      <c r="J398" s="1" t="s">
        <v>166</v>
      </c>
      <c r="K398" s="1" t="s">
        <v>3369</v>
      </c>
      <c r="L398" s="1" t="s">
        <v>3370</v>
      </c>
      <c r="M398" s="1" t="n">
        <v>775561586</v>
      </c>
      <c r="N398" s="1" t="n">
        <v>60</v>
      </c>
      <c r="O398" s="1" t="s">
        <v>200</v>
      </c>
      <c r="P398" s="1" t="s">
        <v>382</v>
      </c>
      <c r="Q398" s="1" t="s">
        <v>3371</v>
      </c>
      <c r="R398" s="1" t="s">
        <v>104</v>
      </c>
      <c r="S398" s="1" t="n">
        <v>2017</v>
      </c>
      <c r="T398" s="1" t="s">
        <v>62</v>
      </c>
      <c r="U398" s="1" t="s">
        <v>1660</v>
      </c>
      <c r="V398" s="1" t="s">
        <v>64</v>
      </c>
      <c r="W398" s="1" t="s">
        <v>172</v>
      </c>
      <c r="X398" s="1" t="s">
        <v>1661</v>
      </c>
      <c r="Y398" s="1" t="s">
        <v>1660</v>
      </c>
      <c r="Z398" s="1" t="n">
        <v>1</v>
      </c>
      <c r="AA398" s="1" t="s">
        <v>67</v>
      </c>
      <c r="AB398" s="1" t="s">
        <v>68</v>
      </c>
      <c r="AC398" s="1" t="n">
        <v>1</v>
      </c>
      <c r="AD398" s="1" t="n">
        <v>2008</v>
      </c>
      <c r="AE398" s="1" t="s">
        <v>544</v>
      </c>
      <c r="AF398" s="1" t="s">
        <v>110</v>
      </c>
      <c r="AG398" s="1" t="s">
        <v>816</v>
      </c>
      <c r="AH398" s="1" t="s">
        <v>256</v>
      </c>
      <c r="AI398" s="1" t="n">
        <v>12</v>
      </c>
      <c r="AJ398" s="1" t="n">
        <v>13</v>
      </c>
      <c r="AK398" s="1" t="n">
        <v>9</v>
      </c>
      <c r="AL398" s="1" t="n">
        <v>10</v>
      </c>
      <c r="AM398" s="1" t="n">
        <v>7</v>
      </c>
      <c r="AN398" s="1" t="n">
        <v>260</v>
      </c>
      <c r="AO398" s="1" t="n">
        <v>10</v>
      </c>
      <c r="AP398" s="1" t="n">
        <v>10</v>
      </c>
      <c r="AQ398" s="1" t="s">
        <v>145</v>
      </c>
      <c r="AR398" s="1" t="n">
        <f aca="false">DATEDIF(E398,"31/12/2018","y")</f>
        <v>20</v>
      </c>
      <c r="AS398" s="1" t="n">
        <f aca="false">(AI398*6+AJ398*9+IF(AA398="Bien",30,IF(AA398="Abien",20,0))+IF(AR398&lt;20,10,0))*IF(Z398=1,1,IF(AC398=2,0.95,IF(AC398=3,0.9,0.85)))</f>
        <v>189</v>
      </c>
      <c r="AT398" s="1" t="n">
        <f aca="false">RANK(AS398,AS$2:AS$437,0)</f>
        <v>122</v>
      </c>
      <c r="AU398" s="1" t="e">
        <f aca="false">IF(O398="Première Session",100+Q398,Q398)</f>
        <v>#VALUE!</v>
      </c>
    </row>
    <row r="399" customFormat="false" ht="12.8" hidden="false" customHeight="false" outlineLevel="0" collapsed="false">
      <c r="A399" s="1" t="s">
        <v>3372</v>
      </c>
      <c r="B399" s="1" t="s">
        <v>3373</v>
      </c>
      <c r="C399" s="1" t="s">
        <v>3368</v>
      </c>
      <c r="D399" s="1" t="s">
        <v>3374</v>
      </c>
      <c r="E399" s="2" t="n">
        <v>35920</v>
      </c>
      <c r="F399" s="1" t="s">
        <v>3375</v>
      </c>
      <c r="G399" s="1" t="s">
        <v>81</v>
      </c>
      <c r="H399" s="1" t="s">
        <v>53</v>
      </c>
      <c r="I399" s="1" t="s">
        <v>54</v>
      </c>
      <c r="J399" s="1" t="s">
        <v>396</v>
      </c>
      <c r="K399" s="1" t="s">
        <v>3376</v>
      </c>
      <c r="L399" s="1" t="s">
        <v>3377</v>
      </c>
      <c r="M399" s="1" t="n">
        <v>785301297</v>
      </c>
      <c r="N399" s="1" t="n">
        <v>60</v>
      </c>
      <c r="O399" s="1" t="s">
        <v>58</v>
      </c>
      <c r="P399" s="1" t="s">
        <v>102</v>
      </c>
      <c r="Q399" s="1" t="s">
        <v>328</v>
      </c>
      <c r="R399" s="1" t="s">
        <v>104</v>
      </c>
      <c r="S399" s="1" t="n">
        <v>2018</v>
      </c>
      <c r="T399" s="1" t="s">
        <v>294</v>
      </c>
      <c r="U399" s="1" t="s">
        <v>3378</v>
      </c>
      <c r="V399" s="1" t="s">
        <v>64</v>
      </c>
      <c r="W399" s="1" t="s">
        <v>3379</v>
      </c>
      <c r="X399" s="1" t="s">
        <v>3380</v>
      </c>
      <c r="Y399" s="1" t="s">
        <v>3381</v>
      </c>
      <c r="Z399" s="1" t="n">
        <v>1</v>
      </c>
      <c r="AA399" s="1" t="s">
        <v>67</v>
      </c>
      <c r="AB399" s="1" t="s">
        <v>68</v>
      </c>
      <c r="AC399" s="1" t="n">
        <v>2</v>
      </c>
      <c r="AD399" s="1" t="n">
        <v>1998</v>
      </c>
      <c r="AE399" s="1" t="s">
        <v>1006</v>
      </c>
      <c r="AF399" s="1" t="s">
        <v>545</v>
      </c>
      <c r="AG399" s="1" t="s">
        <v>1511</v>
      </c>
      <c r="AH399" s="1" t="s">
        <v>941</v>
      </c>
      <c r="AI399" s="1" t="n">
        <v>8</v>
      </c>
      <c r="AJ399" s="1" t="n">
        <v>8</v>
      </c>
      <c r="AK399" s="1" t="n">
        <v>12</v>
      </c>
      <c r="AL399" s="1" t="n">
        <v>8</v>
      </c>
      <c r="AM399" s="1" t="n">
        <v>11</v>
      </c>
      <c r="AN399" s="1" t="n">
        <v>236</v>
      </c>
      <c r="AO399" s="1" t="s">
        <v>3382</v>
      </c>
      <c r="AP399" s="1" t="s">
        <v>1399</v>
      </c>
      <c r="AQ399" s="1" t="n">
        <v>12</v>
      </c>
      <c r="AR399" s="1" t="n">
        <f aca="false">DATEDIF(E399,"31/12/2018","y")</f>
        <v>20</v>
      </c>
      <c r="AS399" s="1" t="n">
        <f aca="false">(AI399*6+AJ399*9+IF(AA399="Bien",30,IF(AA399="Abien",20,0))+IF(AR399&lt;20,10,0))*IF(Z399=1,1,IF(AC399=2,0.95,IF(AC399=3,0.9,0.85)))</f>
        <v>120</v>
      </c>
      <c r="AT399" s="1" t="n">
        <f aca="false">RANK(AS399,AS$2:AS$437,0)</f>
        <v>413</v>
      </c>
      <c r="AU399" s="1" t="str">
        <f aca="false">IF(O399="Première Session",100+Q399,Q399)</f>
        <v>10.89</v>
      </c>
    </row>
    <row r="400" customFormat="false" ht="12.8" hidden="false" customHeight="false" outlineLevel="0" collapsed="false">
      <c r="A400" s="1" t="s">
        <v>3383</v>
      </c>
      <c r="B400" s="1" t="s">
        <v>3384</v>
      </c>
      <c r="C400" s="1" t="s">
        <v>3368</v>
      </c>
      <c r="D400" s="1" t="s">
        <v>2104</v>
      </c>
      <c r="E400" s="2" t="n">
        <v>35830</v>
      </c>
      <c r="F400" s="1" t="s">
        <v>3264</v>
      </c>
      <c r="G400" s="1" t="s">
        <v>81</v>
      </c>
      <c r="H400" s="1" t="s">
        <v>53</v>
      </c>
      <c r="I400" s="1" t="s">
        <v>54</v>
      </c>
      <c r="J400" s="1" t="s">
        <v>55</v>
      </c>
      <c r="K400" s="1" t="s">
        <v>3385</v>
      </c>
      <c r="L400" s="1" t="s">
        <v>3386</v>
      </c>
      <c r="M400" s="1" t="n">
        <v>771801193</v>
      </c>
      <c r="N400" s="1" t="n">
        <v>60</v>
      </c>
      <c r="O400" s="1" t="s">
        <v>58</v>
      </c>
      <c r="P400" s="1" t="s">
        <v>102</v>
      </c>
      <c r="Q400" s="1" t="s">
        <v>459</v>
      </c>
      <c r="R400" s="1" t="s">
        <v>104</v>
      </c>
      <c r="S400" s="1" t="n">
        <v>2018</v>
      </c>
      <c r="T400" s="1" t="s">
        <v>294</v>
      </c>
      <c r="U400" s="1" t="s">
        <v>553</v>
      </c>
      <c r="V400" s="1" t="s">
        <v>64</v>
      </c>
      <c r="W400" s="1" t="s">
        <v>65</v>
      </c>
      <c r="X400" s="1" t="s">
        <v>621</v>
      </c>
      <c r="Y400" s="1" t="s">
        <v>553</v>
      </c>
      <c r="Z400" s="1" t="n">
        <v>1</v>
      </c>
      <c r="AA400" s="1" t="s">
        <v>67</v>
      </c>
      <c r="AB400" s="1" t="s">
        <v>68</v>
      </c>
      <c r="AC400" s="1" t="n">
        <v>1</v>
      </c>
      <c r="AD400" s="1" t="n">
        <v>1998</v>
      </c>
      <c r="AE400" s="1" t="s">
        <v>2485</v>
      </c>
      <c r="AF400" s="1" t="s">
        <v>403</v>
      </c>
      <c r="AG400" s="1" t="s">
        <v>819</v>
      </c>
      <c r="AH400" s="1" t="s">
        <v>2345</v>
      </c>
      <c r="AI400" s="1" t="n">
        <v>11</v>
      </c>
      <c r="AJ400" s="1" t="n">
        <v>12</v>
      </c>
      <c r="AK400" s="1" t="n">
        <v>9</v>
      </c>
      <c r="AL400" s="1" t="n">
        <v>7</v>
      </c>
      <c r="AM400" s="1" t="n">
        <v>8</v>
      </c>
      <c r="AN400" s="1" t="n">
        <v>286</v>
      </c>
      <c r="AO400" s="1" t="s">
        <v>75</v>
      </c>
      <c r="AP400" s="1" t="s">
        <v>75</v>
      </c>
      <c r="AQ400" s="1" t="s">
        <v>190</v>
      </c>
      <c r="AR400" s="1" t="n">
        <f aca="false">DATEDIF(E400,"31/12/2018","y")</f>
        <v>20</v>
      </c>
      <c r="AS400" s="1" t="n">
        <f aca="false">(AI400*6+AJ400*9+IF(AA400="Bien",30,IF(AA400="Abien",20,0))+IF(AR400&lt;20,10,0))*IF(Z400=1,1,IF(AC400=2,0.95,IF(AC400=3,0.9,0.85)))</f>
        <v>174</v>
      </c>
      <c r="AT400" s="1" t="n">
        <f aca="false">RANK(AS400,AS$2:AS$437,0)</f>
        <v>178</v>
      </c>
      <c r="AU400" s="1" t="str">
        <f aca="false">IF(O400="Première Session",100+Q400,Q400)</f>
        <v>10.12</v>
      </c>
    </row>
    <row r="401" customFormat="false" ht="12.8" hidden="false" customHeight="false" outlineLevel="0" collapsed="false">
      <c r="A401" s="1" t="s">
        <v>3387</v>
      </c>
      <c r="B401" s="1" t="s">
        <v>3388</v>
      </c>
      <c r="C401" s="1" t="s">
        <v>3368</v>
      </c>
      <c r="D401" s="1" t="s">
        <v>862</v>
      </c>
      <c r="E401" s="2" t="n">
        <v>35774</v>
      </c>
      <c r="F401" s="1" t="s">
        <v>379</v>
      </c>
      <c r="G401" s="1" t="s">
        <v>81</v>
      </c>
      <c r="H401" s="1" t="s">
        <v>53</v>
      </c>
      <c r="I401" s="1" t="s">
        <v>54</v>
      </c>
      <c r="J401" s="1" t="s">
        <v>337</v>
      </c>
      <c r="K401" s="1" t="s">
        <v>3389</v>
      </c>
      <c r="L401" s="1" t="s">
        <v>3390</v>
      </c>
      <c r="M401" s="1" t="n">
        <v>775980953</v>
      </c>
      <c r="N401" s="1" t="n">
        <v>60</v>
      </c>
      <c r="O401" s="1" t="s">
        <v>200</v>
      </c>
      <c r="P401" s="1" t="s">
        <v>102</v>
      </c>
      <c r="Q401" s="1" t="s">
        <v>981</v>
      </c>
      <c r="R401" s="1" t="s">
        <v>104</v>
      </c>
      <c r="S401" s="1" t="n">
        <v>2018</v>
      </c>
      <c r="T401" s="1" t="s">
        <v>294</v>
      </c>
      <c r="U401" s="1" t="s">
        <v>384</v>
      </c>
      <c r="V401" s="1" t="s">
        <v>64</v>
      </c>
      <c r="W401" s="1" t="s">
        <v>342</v>
      </c>
      <c r="X401" s="1" t="s">
        <v>385</v>
      </c>
      <c r="Y401" s="1" t="s">
        <v>386</v>
      </c>
      <c r="Z401" s="1" t="n">
        <v>1</v>
      </c>
      <c r="AA401" s="1" t="s">
        <v>67</v>
      </c>
      <c r="AB401" s="1" t="s">
        <v>68</v>
      </c>
      <c r="AC401" s="1" t="n">
        <v>1</v>
      </c>
      <c r="AD401" s="1" t="n">
        <v>1997</v>
      </c>
      <c r="AE401" s="1" t="s">
        <v>1110</v>
      </c>
      <c r="AF401" s="1" t="s">
        <v>587</v>
      </c>
      <c r="AG401" s="1" t="s">
        <v>646</v>
      </c>
      <c r="AH401" s="1" t="s">
        <v>623</v>
      </c>
      <c r="AI401" s="1" t="n">
        <v>11</v>
      </c>
      <c r="AJ401" s="1" t="n">
        <v>11</v>
      </c>
      <c r="AK401" s="1" t="n">
        <v>9</v>
      </c>
      <c r="AL401" s="1" t="n">
        <v>10</v>
      </c>
      <c r="AM401" s="1" t="n">
        <v>9</v>
      </c>
      <c r="AN401" s="1" t="n">
        <v>273</v>
      </c>
      <c r="AO401" s="1" t="s">
        <v>1192</v>
      </c>
      <c r="AP401" s="1" t="s">
        <v>1192</v>
      </c>
      <c r="AQ401" s="1" t="n">
        <v>11</v>
      </c>
      <c r="AR401" s="1" t="n">
        <f aca="false">DATEDIF(E401,"31/12/2018","y")</f>
        <v>21</v>
      </c>
      <c r="AS401" s="1" t="n">
        <f aca="false">(AI401*6+AJ401*9+IF(AA401="Bien",30,IF(AA401="Abien",20,0))+IF(AR401&lt;20,10,0))*IF(Z401=1,1,IF(AC401=2,0.95,IF(AC401=3,0.9,0.85)))</f>
        <v>165</v>
      </c>
      <c r="AT401" s="1" t="n">
        <f aca="false">RANK(AS401,AS$2:AS$437,0)</f>
        <v>211</v>
      </c>
      <c r="AU401" s="1" t="e">
        <f aca="false">IF(O401="Première Session",100+Q401,Q401)</f>
        <v>#VALUE!</v>
      </c>
    </row>
    <row r="402" customFormat="false" ht="12.8" hidden="false" customHeight="false" outlineLevel="0" collapsed="false">
      <c r="A402" s="1" t="s">
        <v>3391</v>
      </c>
      <c r="B402" s="1" t="s">
        <v>3392</v>
      </c>
      <c r="C402" s="1" t="s">
        <v>3393</v>
      </c>
      <c r="D402" s="1" t="s">
        <v>2489</v>
      </c>
      <c r="E402" s="2" t="n">
        <v>36398</v>
      </c>
      <c r="F402" s="1" t="s">
        <v>2327</v>
      </c>
      <c r="G402" s="1" t="s">
        <v>52</v>
      </c>
      <c r="H402" s="1" t="s">
        <v>53</v>
      </c>
      <c r="I402" s="1" t="s">
        <v>54</v>
      </c>
      <c r="J402" s="1" t="s">
        <v>653</v>
      </c>
      <c r="K402" s="1" t="s">
        <v>3394</v>
      </c>
      <c r="L402" s="1" t="s">
        <v>3395</v>
      </c>
      <c r="M402" s="1" t="n">
        <v>783166118</v>
      </c>
      <c r="N402" s="1" t="n">
        <v>60</v>
      </c>
      <c r="O402" s="1" t="s">
        <v>200</v>
      </c>
      <c r="P402" s="1" t="s">
        <v>102</v>
      </c>
      <c r="Q402" s="1" t="s">
        <v>1111</v>
      </c>
      <c r="R402" s="1" t="s">
        <v>104</v>
      </c>
      <c r="S402" s="1" t="n">
        <v>2018</v>
      </c>
      <c r="T402" s="1" t="s">
        <v>62</v>
      </c>
      <c r="U402" s="1" t="s">
        <v>1190</v>
      </c>
      <c r="V402" s="1" t="s">
        <v>64</v>
      </c>
      <c r="W402" s="1" t="s">
        <v>657</v>
      </c>
      <c r="X402" s="1" t="s">
        <v>2327</v>
      </c>
      <c r="Y402" s="1" t="s">
        <v>1190</v>
      </c>
      <c r="Z402" s="1" t="n">
        <v>1</v>
      </c>
      <c r="AA402" s="1" t="s">
        <v>89</v>
      </c>
      <c r="AB402" s="1" t="s">
        <v>68</v>
      </c>
      <c r="AC402" s="1" t="n">
        <v>1</v>
      </c>
      <c r="AD402" s="1" t="n">
        <v>1999</v>
      </c>
      <c r="AE402" s="1" t="s">
        <v>3396</v>
      </c>
      <c r="AF402" s="1" t="s">
        <v>599</v>
      </c>
      <c r="AG402" s="1" t="s">
        <v>999</v>
      </c>
      <c r="AH402" s="1" t="s">
        <v>508</v>
      </c>
      <c r="AI402" s="1" t="n">
        <v>16</v>
      </c>
      <c r="AJ402" s="1" t="n">
        <v>15</v>
      </c>
      <c r="AK402" s="1" t="n">
        <v>10</v>
      </c>
      <c r="AL402" s="1" t="n">
        <v>12</v>
      </c>
      <c r="AM402" s="1" t="n">
        <v>9</v>
      </c>
      <c r="AN402" s="1" t="n">
        <v>314</v>
      </c>
      <c r="AO402" s="1" t="s">
        <v>684</v>
      </c>
      <c r="AP402" s="1" t="s">
        <v>684</v>
      </c>
      <c r="AQ402" s="1" t="s">
        <v>637</v>
      </c>
      <c r="AR402" s="1" t="n">
        <f aca="false">DATEDIF(E402,"31/12/2018","y")</f>
        <v>19</v>
      </c>
      <c r="AS402" s="1" t="n">
        <f aca="false">(AI402*6+AJ402*9+IF(AA402="Bien",30,IF(AA402="Abien",20,0))+IF(AR402&lt;20,10,0))*IF(Z402=1,1,IF(AC402=2,0.95,IF(AC402=3,0.9,0.85)))</f>
        <v>261</v>
      </c>
      <c r="AT402" s="1" t="n">
        <f aca="false">RANK(AS402,AS$2:AS$437,0)</f>
        <v>7</v>
      </c>
      <c r="AU402" s="1" t="e">
        <f aca="false">IF(O402="Première Session",100+Q402,Q402)</f>
        <v>#VALUE!</v>
      </c>
    </row>
    <row r="403" customFormat="false" ht="12.8" hidden="false" customHeight="false" outlineLevel="0" collapsed="false">
      <c r="A403" s="1" t="s">
        <v>3397</v>
      </c>
      <c r="B403" s="1" t="s">
        <v>3398</v>
      </c>
      <c r="C403" s="1" t="s">
        <v>3399</v>
      </c>
      <c r="D403" s="1" t="s">
        <v>3400</v>
      </c>
      <c r="E403" s="2" t="n">
        <v>36284</v>
      </c>
      <c r="F403" s="1" t="s">
        <v>3401</v>
      </c>
      <c r="G403" s="1" t="s">
        <v>52</v>
      </c>
      <c r="H403" s="1" t="s">
        <v>3402</v>
      </c>
      <c r="I403" s="1" t="s">
        <v>54</v>
      </c>
      <c r="J403" s="1" t="s">
        <v>59</v>
      </c>
      <c r="K403" s="1" t="s">
        <v>3403</v>
      </c>
      <c r="L403" s="1" t="s">
        <v>3404</v>
      </c>
      <c r="M403" s="1" t="n">
        <v>785854140</v>
      </c>
      <c r="N403" s="1" t="n">
        <v>60</v>
      </c>
      <c r="O403" s="1" t="s">
        <v>200</v>
      </c>
      <c r="P403" s="1" t="s">
        <v>102</v>
      </c>
      <c r="Q403" s="1" t="s">
        <v>1448</v>
      </c>
      <c r="R403" s="1" t="s">
        <v>104</v>
      </c>
      <c r="S403" s="1" t="n">
        <v>2018</v>
      </c>
      <c r="T403" s="1" t="s">
        <v>294</v>
      </c>
      <c r="U403" s="1" t="s">
        <v>429</v>
      </c>
      <c r="V403" s="1" t="s">
        <v>64</v>
      </c>
      <c r="W403" s="1" t="s">
        <v>86</v>
      </c>
      <c r="X403" s="1" t="s">
        <v>80</v>
      </c>
      <c r="Y403" s="1" t="s">
        <v>430</v>
      </c>
      <c r="Z403" s="1" t="n">
        <v>2</v>
      </c>
      <c r="AA403" s="1" t="s">
        <v>67</v>
      </c>
      <c r="AB403" s="1" t="s">
        <v>68</v>
      </c>
      <c r="AC403" s="1" t="n">
        <v>2</v>
      </c>
      <c r="AD403" s="1" t="n">
        <v>2014</v>
      </c>
      <c r="AE403" s="1" t="s">
        <v>612</v>
      </c>
      <c r="AF403" s="1" t="s">
        <v>801</v>
      </c>
      <c r="AG403" s="1" t="s">
        <v>3405</v>
      </c>
      <c r="AH403" s="1" t="s">
        <v>529</v>
      </c>
      <c r="AI403" s="1" t="n">
        <v>8</v>
      </c>
      <c r="AJ403" s="1" t="n">
        <v>13</v>
      </c>
      <c r="AK403" s="1" t="n">
        <v>8</v>
      </c>
      <c r="AL403" s="1" t="n">
        <v>7</v>
      </c>
      <c r="AM403" s="1" t="n">
        <v>4</v>
      </c>
      <c r="AN403" s="1" t="n">
        <v>251</v>
      </c>
      <c r="AO403" s="1" t="s">
        <v>460</v>
      </c>
      <c r="AP403" s="1" t="s">
        <v>2044</v>
      </c>
      <c r="AQ403" s="1" t="s">
        <v>360</v>
      </c>
      <c r="AR403" s="1" t="n">
        <f aca="false">DATEDIF(E403,"31/12/2018","y")</f>
        <v>19</v>
      </c>
      <c r="AS403" s="1" t="n">
        <f aca="false">(AI403*6+AJ403*9+IF(AA403="Bien",30,IF(AA403="Abien",20,0))+IF(AR403&lt;20,10,0))*IF(Z403=1,1,IF(AC403=2,0.95,IF(AC403=3,0.9,0.85)))</f>
        <v>166.25</v>
      </c>
      <c r="AT403" s="1" t="n">
        <f aca="false">RANK(AS403,AS$2:AS$437,0)</f>
        <v>203</v>
      </c>
      <c r="AU403" s="1" t="e">
        <f aca="false">IF(O403="Première Session",100+Q403,Q403)</f>
        <v>#VALUE!</v>
      </c>
    </row>
    <row r="404" customFormat="false" ht="12.8" hidden="false" customHeight="false" outlineLevel="0" collapsed="false">
      <c r="A404" s="1" t="s">
        <v>3406</v>
      </c>
      <c r="B404" s="1" t="s">
        <v>3407</v>
      </c>
      <c r="C404" s="1" t="s">
        <v>3408</v>
      </c>
      <c r="D404" s="1" t="s">
        <v>275</v>
      </c>
      <c r="E404" s="2" t="n">
        <v>36249</v>
      </c>
      <c r="F404" s="1" t="s">
        <v>2462</v>
      </c>
      <c r="G404" s="1" t="s">
        <v>81</v>
      </c>
      <c r="H404" s="1" t="s">
        <v>53</v>
      </c>
      <c r="I404" s="1" t="s">
        <v>54</v>
      </c>
      <c r="J404" s="1" t="s">
        <v>99</v>
      </c>
      <c r="K404" s="1" t="s">
        <v>3409</v>
      </c>
      <c r="L404" s="1" t="s">
        <v>3410</v>
      </c>
      <c r="M404" s="1" t="n">
        <v>773755836</v>
      </c>
      <c r="N404" s="1" t="n">
        <v>60</v>
      </c>
      <c r="O404" s="1" t="s">
        <v>200</v>
      </c>
      <c r="P404" s="1" t="s">
        <v>102</v>
      </c>
      <c r="Q404" s="1" t="s">
        <v>3267</v>
      </c>
      <c r="R404" s="1" t="s">
        <v>104</v>
      </c>
      <c r="S404" s="1" t="n">
        <v>2018</v>
      </c>
      <c r="T404" s="1" t="s">
        <v>62</v>
      </c>
      <c r="U404" s="1" t="s">
        <v>105</v>
      </c>
      <c r="V404" s="1" t="s">
        <v>64</v>
      </c>
      <c r="W404" s="1" t="s">
        <v>106</v>
      </c>
      <c r="X404" s="1" t="s">
        <v>107</v>
      </c>
      <c r="Y404" s="1" t="s">
        <v>105</v>
      </c>
      <c r="Z404" s="1" t="n">
        <v>1</v>
      </c>
      <c r="AA404" s="1" t="s">
        <v>67</v>
      </c>
      <c r="AB404" s="1" t="s">
        <v>68</v>
      </c>
      <c r="AC404" s="1" t="n">
        <v>2</v>
      </c>
      <c r="AD404" s="1" t="n">
        <v>2011</v>
      </c>
      <c r="AE404" s="1" t="s">
        <v>1844</v>
      </c>
      <c r="AF404" s="1" t="s">
        <v>751</v>
      </c>
      <c r="AG404" s="1" t="s">
        <v>230</v>
      </c>
      <c r="AH404" s="1" t="s">
        <v>328</v>
      </c>
      <c r="AI404" s="1" t="n">
        <v>13</v>
      </c>
      <c r="AJ404" s="1" t="n">
        <v>8</v>
      </c>
      <c r="AK404" s="1" t="n">
        <v>1</v>
      </c>
      <c r="AL404" s="1" t="n">
        <v>13</v>
      </c>
      <c r="AM404" s="1" t="n">
        <v>4</v>
      </c>
      <c r="AN404" s="1" t="n">
        <v>212</v>
      </c>
      <c r="AO404" s="1" t="s">
        <v>1394</v>
      </c>
      <c r="AP404" s="1" t="s">
        <v>840</v>
      </c>
      <c r="AQ404" s="1" t="s">
        <v>820</v>
      </c>
      <c r="AR404" s="1" t="n">
        <f aca="false">DATEDIF(E404,"31/12/2018","y")</f>
        <v>19</v>
      </c>
      <c r="AS404" s="1" t="n">
        <f aca="false">(AI404*6+AJ404*9+IF(AA404="Bien",30,IF(AA404="Abien",20,0))+IF(AR404&lt;20,10,0))*IF(Z404=1,1,IF(AC404=2,0.95,IF(AC404=3,0.9,0.85)))</f>
        <v>160</v>
      </c>
      <c r="AT404" s="1" t="n">
        <f aca="false">RANK(AS404,AS$2:AS$437,0)</f>
        <v>237</v>
      </c>
      <c r="AU404" s="1" t="e">
        <f aca="false">IF(O404="Première Session",100+Q404,Q404)</f>
        <v>#VALUE!</v>
      </c>
    </row>
    <row r="405" customFormat="false" ht="12.8" hidden="false" customHeight="false" outlineLevel="0" collapsed="false">
      <c r="A405" s="1" t="s">
        <v>3411</v>
      </c>
      <c r="B405" s="1" t="s">
        <v>3412</v>
      </c>
      <c r="C405" s="1" t="s">
        <v>3413</v>
      </c>
      <c r="D405" s="1" t="s">
        <v>3414</v>
      </c>
      <c r="E405" s="2" t="n">
        <v>35670</v>
      </c>
      <c r="F405" s="1" t="s">
        <v>492</v>
      </c>
      <c r="G405" s="1" t="s">
        <v>81</v>
      </c>
      <c r="H405" s="1" t="s">
        <v>53</v>
      </c>
      <c r="I405" s="1" t="s">
        <v>54</v>
      </c>
      <c r="J405" s="1" t="s">
        <v>55</v>
      </c>
      <c r="K405" s="1" t="s">
        <v>3415</v>
      </c>
      <c r="L405" s="1" t="s">
        <v>3416</v>
      </c>
      <c r="M405" s="1" t="n">
        <v>771216439</v>
      </c>
      <c r="N405" s="1" t="n">
        <v>42</v>
      </c>
      <c r="O405" s="1" t="s">
        <v>58</v>
      </c>
      <c r="P405" s="1" t="s">
        <v>59</v>
      </c>
      <c r="Q405" s="1" t="s">
        <v>3246</v>
      </c>
      <c r="R405" s="1" t="s">
        <v>61</v>
      </c>
      <c r="S405" s="1" t="n">
        <v>2018</v>
      </c>
      <c r="T405" s="1" t="s">
        <v>62</v>
      </c>
      <c r="U405" s="1" t="s">
        <v>553</v>
      </c>
      <c r="V405" s="1" t="s">
        <v>64</v>
      </c>
      <c r="W405" s="1" t="s">
        <v>65</v>
      </c>
      <c r="X405" s="1" t="s">
        <v>621</v>
      </c>
      <c r="Y405" s="1" t="s">
        <v>1947</v>
      </c>
      <c r="Z405" s="1" t="n">
        <v>1</v>
      </c>
      <c r="AA405" s="1" t="s">
        <v>67</v>
      </c>
      <c r="AB405" s="1" t="s">
        <v>68</v>
      </c>
      <c r="AC405" s="1" t="n">
        <v>2</v>
      </c>
      <c r="AD405" s="1" t="n">
        <v>1997</v>
      </c>
      <c r="AE405" s="1" t="s">
        <v>695</v>
      </c>
      <c r="AF405" s="1" t="s">
        <v>241</v>
      </c>
      <c r="AG405" s="1" t="s">
        <v>879</v>
      </c>
      <c r="AH405" s="1" t="n">
        <v>0</v>
      </c>
      <c r="AI405" s="1" t="n">
        <v>15</v>
      </c>
      <c r="AJ405" s="1" t="n">
        <v>7</v>
      </c>
      <c r="AK405" s="1" t="n">
        <v>11</v>
      </c>
      <c r="AL405" s="1" t="n">
        <v>5</v>
      </c>
      <c r="AM405" s="1" t="n">
        <v>7</v>
      </c>
      <c r="AN405" s="1" t="n">
        <v>218</v>
      </c>
      <c r="AO405" s="1" t="s">
        <v>3417</v>
      </c>
      <c r="AP405" s="1" t="s">
        <v>759</v>
      </c>
      <c r="AQ405" s="1" t="s">
        <v>706</v>
      </c>
      <c r="AR405" s="1" t="n">
        <f aca="false">DATEDIF(E405,"31/12/2018","y")</f>
        <v>21</v>
      </c>
      <c r="AS405" s="1" t="n">
        <f aca="false">(AI405*6+AJ405*9+IF(AA405="Bien",30,IF(AA405="Abien",20,0))+IF(AR405&lt;20,10,0))*IF(Z405=1,1,IF(AC405=2,0.95,IF(AC405=3,0.9,0.85)))</f>
        <v>153</v>
      </c>
      <c r="AT405" s="1" t="n">
        <f aca="false">RANK(AS405,AS$2:AS$437,0)</f>
        <v>273</v>
      </c>
      <c r="AU405" s="1" t="str">
        <f aca="false">IF(O405="Première Session",100+Q405,Q405)</f>
        <v>08.41</v>
      </c>
    </row>
    <row r="406" customFormat="false" ht="12.8" hidden="false" customHeight="false" outlineLevel="0" collapsed="false">
      <c r="A406" s="1" t="s">
        <v>3418</v>
      </c>
      <c r="B406" s="1" t="s">
        <v>3419</v>
      </c>
      <c r="C406" s="1" t="s">
        <v>3420</v>
      </c>
      <c r="D406" s="1" t="s">
        <v>3421</v>
      </c>
      <c r="E406" s="2" t="n">
        <v>36260</v>
      </c>
      <c r="F406" s="1" t="s">
        <v>629</v>
      </c>
      <c r="G406" s="1" t="s">
        <v>81</v>
      </c>
      <c r="H406" s="1" t="s">
        <v>53</v>
      </c>
      <c r="I406" s="1" t="s">
        <v>54</v>
      </c>
      <c r="J406" s="1" t="s">
        <v>182</v>
      </c>
      <c r="K406" s="1" t="s">
        <v>3422</v>
      </c>
      <c r="L406" s="1" t="s">
        <v>3423</v>
      </c>
      <c r="M406" s="1" t="n">
        <v>782658870</v>
      </c>
      <c r="N406" s="1" t="n">
        <v>18</v>
      </c>
      <c r="O406" s="1" t="s">
        <v>58</v>
      </c>
      <c r="P406" s="1" t="s">
        <v>59</v>
      </c>
      <c r="Q406" s="1" t="s">
        <v>3424</v>
      </c>
      <c r="R406" s="1" t="s">
        <v>61</v>
      </c>
      <c r="S406" s="1" t="n">
        <v>2018</v>
      </c>
      <c r="T406" s="1" t="s">
        <v>62</v>
      </c>
      <c r="U406" s="1" t="s">
        <v>3425</v>
      </c>
      <c r="V406" s="1" t="s">
        <v>64</v>
      </c>
      <c r="W406" s="1" t="s">
        <v>358</v>
      </c>
      <c r="X406" s="1" t="s">
        <v>353</v>
      </c>
      <c r="Y406" s="1" t="s">
        <v>357</v>
      </c>
      <c r="Z406" s="1" t="n">
        <v>2</v>
      </c>
      <c r="AA406" s="1" t="s">
        <v>67</v>
      </c>
      <c r="AB406" s="1" t="s">
        <v>68</v>
      </c>
      <c r="AC406" s="1" t="n">
        <v>2</v>
      </c>
      <c r="AD406" s="1" t="n">
        <v>2010</v>
      </c>
      <c r="AE406" s="1" t="s">
        <v>2124</v>
      </c>
      <c r="AF406" s="1" t="n">
        <v>11</v>
      </c>
      <c r="AG406" s="1" t="s">
        <v>110</v>
      </c>
      <c r="AH406" s="1" t="s">
        <v>312</v>
      </c>
      <c r="AI406" s="1" t="n">
        <v>12</v>
      </c>
      <c r="AJ406" s="1" t="n">
        <v>9</v>
      </c>
      <c r="AK406" s="1" t="n">
        <v>9</v>
      </c>
      <c r="AL406" s="1" t="n">
        <v>3</v>
      </c>
      <c r="AM406" s="1" t="n">
        <v>9</v>
      </c>
      <c r="AN406" s="1" t="n">
        <v>226</v>
      </c>
      <c r="AO406" s="1" t="s">
        <v>783</v>
      </c>
      <c r="AP406" s="1" t="s">
        <v>879</v>
      </c>
      <c r="AQ406" s="1" t="s">
        <v>518</v>
      </c>
      <c r="AR406" s="1" t="n">
        <f aca="false">DATEDIF(E406,"31/12/2018","y")</f>
        <v>19</v>
      </c>
      <c r="AS406" s="1" t="n">
        <f aca="false">(AI406*6+AJ406*9+IF(AA406="Bien",30,IF(AA406="Abien",20,0))+IF(AR406&lt;20,10,0))*IF(Z406=1,1,IF(AC406=2,0.95,IF(AC406=3,0.9,0.85)))</f>
        <v>154.85</v>
      </c>
      <c r="AT406" s="1" t="n">
        <f aca="false">RANK(AS406,AS$2:AS$437,0)</f>
        <v>262</v>
      </c>
      <c r="AU406" s="1" t="str">
        <f aca="false">IF(O406="Première Session",100+Q406,Q406)</f>
        <v>06.63</v>
      </c>
    </row>
    <row r="407" customFormat="false" ht="12.8" hidden="false" customHeight="false" outlineLevel="0" collapsed="false">
      <c r="A407" s="1" t="s">
        <v>3426</v>
      </c>
      <c r="B407" s="1" t="s">
        <v>3427</v>
      </c>
      <c r="C407" s="1" t="s">
        <v>3420</v>
      </c>
      <c r="D407" s="1" t="s">
        <v>3428</v>
      </c>
      <c r="E407" s="2" t="n">
        <v>34733</v>
      </c>
      <c r="F407" s="1" t="s">
        <v>789</v>
      </c>
      <c r="G407" s="1" t="s">
        <v>52</v>
      </c>
      <c r="H407" s="1" t="s">
        <v>53</v>
      </c>
      <c r="I407" s="1" t="s">
        <v>54</v>
      </c>
      <c r="J407" s="1" t="s">
        <v>55</v>
      </c>
      <c r="K407" s="1" t="s">
        <v>3429</v>
      </c>
      <c r="L407" s="1" t="s">
        <v>3430</v>
      </c>
      <c r="M407" s="1" t="n">
        <v>771587222</v>
      </c>
      <c r="N407" s="1" t="n">
        <v>15</v>
      </c>
      <c r="O407" s="1" t="s">
        <v>58</v>
      </c>
      <c r="P407" s="1" t="s">
        <v>59</v>
      </c>
      <c r="Q407" s="1" t="s">
        <v>3431</v>
      </c>
      <c r="R407" s="1" t="s">
        <v>61</v>
      </c>
      <c r="S407" s="1" t="n">
        <v>2018</v>
      </c>
      <c r="T407" s="1" t="s">
        <v>62</v>
      </c>
      <c r="U407" s="1" t="s">
        <v>3432</v>
      </c>
      <c r="V407" s="1" t="s">
        <v>64</v>
      </c>
      <c r="W407" s="1" t="s">
        <v>342</v>
      </c>
      <c r="X407" s="1" t="s">
        <v>3433</v>
      </c>
      <c r="Y407" s="1" t="s">
        <v>3432</v>
      </c>
      <c r="Z407" s="1" t="n">
        <v>2</v>
      </c>
      <c r="AA407" s="1" t="s">
        <v>67</v>
      </c>
      <c r="AB407" s="1" t="s">
        <v>68</v>
      </c>
      <c r="AC407" s="1" t="n">
        <v>2</v>
      </c>
      <c r="AD407" s="1" t="n">
        <v>1995</v>
      </c>
      <c r="AE407" s="1" t="s">
        <v>361</v>
      </c>
      <c r="AF407" s="1" t="s">
        <v>433</v>
      </c>
      <c r="AG407" s="1" t="s">
        <v>541</v>
      </c>
      <c r="AH407" s="1" t="s">
        <v>494</v>
      </c>
      <c r="AI407" s="1" t="n">
        <v>10</v>
      </c>
      <c r="AJ407" s="1" t="n">
        <v>10</v>
      </c>
      <c r="AK407" s="1" t="n">
        <v>6</v>
      </c>
      <c r="AL407" s="1" t="n">
        <v>5</v>
      </c>
      <c r="AM407" s="1" t="n">
        <v>3</v>
      </c>
      <c r="AN407" s="1" t="n">
        <v>208</v>
      </c>
      <c r="AO407" s="1" t="n">
        <v>8</v>
      </c>
      <c r="AP407" s="1" t="n">
        <v>10</v>
      </c>
      <c r="AQ407" s="1" t="s">
        <v>110</v>
      </c>
      <c r="AR407" s="1" t="n">
        <f aca="false">DATEDIF(E407,"31/12/2018","y")</f>
        <v>23</v>
      </c>
      <c r="AS407" s="1" t="n">
        <f aca="false">(AI407*6+AJ407*9+IF(AA407="Bien",30,IF(AA407="Abien",20,0))+IF(AR407&lt;20,10,0))*IF(Z407=1,1,IF(AC407=2,0.95,IF(AC407=3,0.9,0.85)))</f>
        <v>142.5</v>
      </c>
      <c r="AT407" s="1" t="n">
        <f aca="false">RANK(AS407,AS$2:AS$437,0)</f>
        <v>325</v>
      </c>
      <c r="AU407" s="1" t="str">
        <f aca="false">IF(O407="Première Session",100+Q407,Q407)</f>
        <v>06.40</v>
      </c>
    </row>
    <row r="408" customFormat="false" ht="12.8" hidden="false" customHeight="false" outlineLevel="0" collapsed="false">
      <c r="A408" s="1" t="s">
        <v>3434</v>
      </c>
      <c r="B408" s="1" t="s">
        <v>3435</v>
      </c>
      <c r="C408" s="1" t="s">
        <v>3420</v>
      </c>
      <c r="D408" s="1" t="s">
        <v>3436</v>
      </c>
      <c r="E408" s="2" t="n">
        <v>35431</v>
      </c>
      <c r="F408" s="1" t="s">
        <v>187</v>
      </c>
      <c r="G408" s="1" t="s">
        <v>81</v>
      </c>
      <c r="H408" s="1" t="s">
        <v>53</v>
      </c>
      <c r="I408" s="1" t="s">
        <v>54</v>
      </c>
      <c r="J408" s="1" t="s">
        <v>119</v>
      </c>
      <c r="K408" s="1" t="s">
        <v>3437</v>
      </c>
      <c r="L408" s="1" t="s">
        <v>3438</v>
      </c>
      <c r="M408" s="1" t="n">
        <v>774931784</v>
      </c>
      <c r="N408" s="1" t="n">
        <v>60</v>
      </c>
      <c r="O408" s="1" t="s">
        <v>58</v>
      </c>
      <c r="P408" s="1" t="s">
        <v>102</v>
      </c>
      <c r="Q408" s="1" t="s">
        <v>508</v>
      </c>
      <c r="R408" s="1" t="s">
        <v>104</v>
      </c>
      <c r="S408" s="1" t="n">
        <v>2018</v>
      </c>
      <c r="T408" s="1" t="s">
        <v>62</v>
      </c>
      <c r="U408" s="1" t="s">
        <v>3439</v>
      </c>
      <c r="V408" s="1" t="s">
        <v>64</v>
      </c>
      <c r="W408" s="1" t="s">
        <v>125</v>
      </c>
      <c r="X408" s="1" t="s">
        <v>187</v>
      </c>
      <c r="Y408" s="1" t="s">
        <v>982</v>
      </c>
      <c r="Z408" s="1" t="n">
        <v>2</v>
      </c>
      <c r="AA408" s="1" t="s">
        <v>89</v>
      </c>
      <c r="AB408" s="1" t="s">
        <v>68</v>
      </c>
      <c r="AC408" s="1" t="n">
        <v>1</v>
      </c>
      <c r="AD408" s="1" t="n">
        <v>2010</v>
      </c>
      <c r="AE408" s="1" t="s">
        <v>706</v>
      </c>
      <c r="AF408" s="1" t="s">
        <v>2205</v>
      </c>
      <c r="AG408" s="1" t="s">
        <v>3440</v>
      </c>
      <c r="AH408" s="1" t="s">
        <v>2970</v>
      </c>
      <c r="AI408" s="1" t="n">
        <v>19</v>
      </c>
      <c r="AJ408" s="1" t="n">
        <v>14</v>
      </c>
      <c r="AK408" s="1" t="n">
        <v>10</v>
      </c>
      <c r="AL408" s="1" t="n">
        <v>3</v>
      </c>
      <c r="AM408" s="1" t="n">
        <v>12</v>
      </c>
      <c r="AN408" s="1" t="n">
        <v>334</v>
      </c>
      <c r="AO408" s="1" t="s">
        <v>2654</v>
      </c>
      <c r="AP408" s="1" t="s">
        <v>2654</v>
      </c>
      <c r="AQ408" s="1" t="s">
        <v>2052</v>
      </c>
      <c r="AR408" s="1" t="n">
        <f aca="false">DATEDIF(E408,"31/12/2018","y")</f>
        <v>21</v>
      </c>
      <c r="AS408" s="1" t="n">
        <f aca="false">(AI408*6+AJ408*9+IF(AA408="Bien",30,IF(AA408="Abien",20,0))+IF(AR408&lt;20,10,0))*IF(Z408=1,1,IF(AC408=2,0.95,IF(AC408=3,0.9,0.85)))</f>
        <v>221</v>
      </c>
      <c r="AT408" s="1" t="n">
        <f aca="false">RANK(AS408,AS$2:AS$437,0)</f>
        <v>46</v>
      </c>
      <c r="AU408" s="1" t="str">
        <f aca="false">IF(O408="Première Session",100+Q408,Q408)</f>
        <v>11.63</v>
      </c>
    </row>
    <row r="409" customFormat="false" ht="12.8" hidden="false" customHeight="false" outlineLevel="0" collapsed="false">
      <c r="A409" s="1" t="s">
        <v>3441</v>
      </c>
      <c r="B409" s="1" t="s">
        <v>3442</v>
      </c>
      <c r="C409" s="1" t="s">
        <v>3420</v>
      </c>
      <c r="D409" s="1" t="s">
        <v>2396</v>
      </c>
      <c r="E409" s="2" t="n">
        <v>35681</v>
      </c>
      <c r="F409" s="1" t="s">
        <v>187</v>
      </c>
      <c r="G409" s="1" t="s">
        <v>81</v>
      </c>
      <c r="H409" s="1" t="s">
        <v>53</v>
      </c>
      <c r="I409" s="1" t="s">
        <v>54</v>
      </c>
      <c r="J409" s="1" t="s">
        <v>119</v>
      </c>
      <c r="K409" s="1" t="s">
        <v>3443</v>
      </c>
      <c r="L409" s="1" t="s">
        <v>3444</v>
      </c>
      <c r="M409" s="1" t="n">
        <v>784881728</v>
      </c>
      <c r="N409" s="1" t="n">
        <v>60</v>
      </c>
      <c r="O409" s="1" t="s">
        <v>200</v>
      </c>
      <c r="P409" s="1" t="s">
        <v>1489</v>
      </c>
      <c r="Q409" s="1" t="s">
        <v>3445</v>
      </c>
      <c r="R409" s="1" t="s">
        <v>104</v>
      </c>
      <c r="S409" s="1" t="n">
        <v>2018</v>
      </c>
      <c r="T409" s="1" t="s">
        <v>294</v>
      </c>
      <c r="U409" s="1" t="s">
        <v>598</v>
      </c>
      <c r="V409" s="1" t="s">
        <v>64</v>
      </c>
      <c r="W409" s="1" t="s">
        <v>125</v>
      </c>
      <c r="X409" s="1" t="s">
        <v>187</v>
      </c>
      <c r="Y409" s="1" t="s">
        <v>188</v>
      </c>
      <c r="Z409" s="1" t="n">
        <v>1</v>
      </c>
      <c r="AA409" s="1" t="s">
        <v>89</v>
      </c>
      <c r="AB409" s="1" t="s">
        <v>68</v>
      </c>
      <c r="AC409" s="1" t="n">
        <v>1</v>
      </c>
      <c r="AD409" s="1" t="n">
        <v>1997</v>
      </c>
      <c r="AE409" s="1" t="s">
        <v>1919</v>
      </c>
      <c r="AF409" s="1" t="s">
        <v>1222</v>
      </c>
      <c r="AG409" s="1" t="s">
        <v>2043</v>
      </c>
      <c r="AH409" s="1" t="s">
        <v>3446</v>
      </c>
      <c r="AI409" s="1" t="n">
        <v>14</v>
      </c>
      <c r="AJ409" s="1" t="n">
        <v>12</v>
      </c>
      <c r="AK409" s="1" t="n">
        <v>12</v>
      </c>
      <c r="AL409" s="1" t="n">
        <v>8</v>
      </c>
      <c r="AM409" s="1" t="n">
        <v>11</v>
      </c>
      <c r="AN409" s="1" t="n">
        <v>324</v>
      </c>
      <c r="AO409" s="1" t="n">
        <v>12</v>
      </c>
      <c r="AP409" s="1" t="n">
        <v>12</v>
      </c>
      <c r="AQ409" s="1" t="n">
        <v>13</v>
      </c>
      <c r="AR409" s="1" t="n">
        <f aca="false">DATEDIF(E409,"31/12/2018","y")</f>
        <v>21</v>
      </c>
      <c r="AS409" s="1" t="n">
        <f aca="false">(AI409*6+AJ409*9+IF(AA409="Bien",30,IF(AA409="Abien",20,0))+IF(AR409&lt;20,10,0))*IF(Z409=1,1,IF(AC409=2,0.95,IF(AC409=3,0.9,0.85)))</f>
        <v>212</v>
      </c>
      <c r="AT409" s="1" t="n">
        <f aca="false">RANK(AS409,AS$2:AS$437,0)</f>
        <v>69</v>
      </c>
      <c r="AU409" s="1" t="e">
        <f aca="false">IF(O409="Première Session",100+Q409,Q409)</f>
        <v>#VALUE!</v>
      </c>
    </row>
    <row r="410" customFormat="false" ht="12.8" hidden="false" customHeight="false" outlineLevel="0" collapsed="false">
      <c r="A410" s="1" t="s">
        <v>3447</v>
      </c>
      <c r="B410" s="1" t="s">
        <v>3448</v>
      </c>
      <c r="C410" s="1" t="s">
        <v>3420</v>
      </c>
      <c r="D410" s="1" t="s">
        <v>3449</v>
      </c>
      <c r="E410" s="2" t="n">
        <v>35389</v>
      </c>
      <c r="F410" s="1" t="s">
        <v>3450</v>
      </c>
      <c r="G410" s="1" t="s">
        <v>81</v>
      </c>
      <c r="H410" s="1" t="s">
        <v>53</v>
      </c>
      <c r="I410" s="1" t="s">
        <v>54</v>
      </c>
      <c r="J410" s="1" t="s">
        <v>119</v>
      </c>
      <c r="K410" s="1" t="s">
        <v>3451</v>
      </c>
      <c r="L410" s="1" t="s">
        <v>3452</v>
      </c>
      <c r="M410" s="1" t="n">
        <v>782860389</v>
      </c>
      <c r="N410" s="1" t="n">
        <v>5</v>
      </c>
      <c r="O410" s="1" t="s">
        <v>58</v>
      </c>
      <c r="P410" s="1" t="s">
        <v>59</v>
      </c>
      <c r="Q410" s="1" t="s">
        <v>3453</v>
      </c>
      <c r="R410" s="1" t="s">
        <v>61</v>
      </c>
      <c r="S410" s="1" t="n">
        <v>2018</v>
      </c>
      <c r="T410" s="1" t="s">
        <v>62</v>
      </c>
      <c r="U410" s="1" t="s">
        <v>598</v>
      </c>
      <c r="V410" s="1" t="s">
        <v>64</v>
      </c>
      <c r="W410" s="1" t="s">
        <v>125</v>
      </c>
      <c r="X410" s="1" t="s">
        <v>187</v>
      </c>
      <c r="Y410" s="1" t="s">
        <v>982</v>
      </c>
      <c r="Z410" s="1" t="n">
        <v>2</v>
      </c>
      <c r="AA410" s="1" t="s">
        <v>67</v>
      </c>
      <c r="AB410" s="1" t="s">
        <v>68</v>
      </c>
      <c r="AC410" s="1" t="n">
        <v>2</v>
      </c>
      <c r="AD410" s="1" t="n">
        <v>2009</v>
      </c>
      <c r="AE410" s="1" t="s">
        <v>459</v>
      </c>
      <c r="AF410" s="1" t="s">
        <v>1544</v>
      </c>
      <c r="AG410" s="1" t="s">
        <v>1533</v>
      </c>
      <c r="AH410" s="1" t="s">
        <v>576</v>
      </c>
      <c r="AI410" s="1" t="n">
        <v>17</v>
      </c>
      <c r="AJ410" s="1" t="n">
        <v>10</v>
      </c>
      <c r="AK410" s="1" t="n">
        <v>8</v>
      </c>
      <c r="AL410" s="1" t="n">
        <v>9</v>
      </c>
      <c r="AM410" s="1" t="n">
        <v>9</v>
      </c>
      <c r="AN410" s="1" t="n">
        <v>245</v>
      </c>
      <c r="AO410" s="1" t="s">
        <v>1027</v>
      </c>
      <c r="AP410" s="1" t="s">
        <v>686</v>
      </c>
      <c r="AQ410" s="1" t="s">
        <v>634</v>
      </c>
      <c r="AR410" s="1" t="n">
        <f aca="false">DATEDIF(E410,"31/12/2018","y")</f>
        <v>22</v>
      </c>
      <c r="AS410" s="1" t="n">
        <f aca="false">(AI410*6+AJ410*9+IF(AA410="Bien",30,IF(AA410="Abien",20,0))+IF(AR410&lt;20,10,0))*IF(Z410=1,1,IF(AC410=2,0.95,IF(AC410=3,0.9,0.85)))</f>
        <v>182.4</v>
      </c>
      <c r="AT410" s="1" t="n">
        <f aca="false">RANK(AS410,AS$2:AS$437,0)</f>
        <v>149</v>
      </c>
      <c r="AU410" s="1" t="str">
        <f aca="false">IF(O410="Première Session",100+Q410,Q410)</f>
        <v>04.95</v>
      </c>
    </row>
    <row r="411" customFormat="false" ht="12.8" hidden="false" customHeight="false" outlineLevel="0" collapsed="false">
      <c r="A411" s="1" t="s">
        <v>3454</v>
      </c>
      <c r="B411" s="1" t="s">
        <v>3455</v>
      </c>
      <c r="C411" s="1" t="s">
        <v>3420</v>
      </c>
      <c r="D411" s="1" t="s">
        <v>955</v>
      </c>
      <c r="E411" s="2" t="n">
        <v>36587</v>
      </c>
      <c r="F411" s="1" t="s">
        <v>3456</v>
      </c>
      <c r="G411" s="1" t="s">
        <v>81</v>
      </c>
      <c r="H411" s="1" t="s">
        <v>53</v>
      </c>
      <c r="I411" s="1" t="s">
        <v>54</v>
      </c>
      <c r="J411" s="1" t="s">
        <v>119</v>
      </c>
      <c r="K411" s="1" t="s">
        <v>3457</v>
      </c>
      <c r="L411" s="1" t="s">
        <v>3458</v>
      </c>
      <c r="M411" s="1" t="n">
        <v>775088626</v>
      </c>
      <c r="N411" s="1" t="n">
        <v>45</v>
      </c>
      <c r="O411" s="1" t="s">
        <v>58</v>
      </c>
      <c r="P411" s="1" t="s">
        <v>59</v>
      </c>
      <c r="Q411" s="1" t="s">
        <v>749</v>
      </c>
      <c r="R411" s="1" t="s">
        <v>123</v>
      </c>
      <c r="S411" s="1" t="n">
        <v>2018</v>
      </c>
      <c r="T411" s="1" t="s">
        <v>62</v>
      </c>
      <c r="U411" s="1" t="s">
        <v>124</v>
      </c>
      <c r="V411" s="1" t="s">
        <v>64</v>
      </c>
      <c r="W411" s="1" t="s">
        <v>125</v>
      </c>
      <c r="X411" s="1" t="s">
        <v>126</v>
      </c>
      <c r="Y411" s="1" t="s">
        <v>124</v>
      </c>
      <c r="Z411" s="1" t="n">
        <v>1</v>
      </c>
      <c r="AA411" s="1" t="s">
        <v>67</v>
      </c>
      <c r="AB411" s="1" t="s">
        <v>68</v>
      </c>
      <c r="AC411" s="1" t="n">
        <v>1</v>
      </c>
      <c r="AD411" s="1" t="n">
        <v>2008</v>
      </c>
      <c r="AE411" s="1" t="s">
        <v>3405</v>
      </c>
      <c r="AF411" s="1" t="s">
        <v>130</v>
      </c>
      <c r="AG411" s="1" t="s">
        <v>3459</v>
      </c>
      <c r="AH411" s="1" t="s">
        <v>1885</v>
      </c>
      <c r="AI411" s="1" t="n">
        <v>16</v>
      </c>
      <c r="AJ411" s="1" t="n">
        <v>11</v>
      </c>
      <c r="AK411" s="1" t="n">
        <v>9</v>
      </c>
      <c r="AL411" s="1" t="n">
        <v>7</v>
      </c>
      <c r="AM411" s="1" t="n">
        <v>5</v>
      </c>
      <c r="AN411" s="1" t="n">
        <v>260</v>
      </c>
      <c r="AO411" s="1" t="n">
        <v>10</v>
      </c>
      <c r="AP411" s="1" t="n">
        <v>10</v>
      </c>
      <c r="AQ411" s="1" t="s">
        <v>110</v>
      </c>
      <c r="AR411" s="1" t="n">
        <f aca="false">DATEDIF(E411,"31/12/2018","y")</f>
        <v>18</v>
      </c>
      <c r="AS411" s="1" t="n">
        <f aca="false">(AI411*6+AJ411*9+IF(AA411="Bien",30,IF(AA411="Abien",20,0))+IF(AR411&lt;20,10,0))*IF(Z411=1,1,IF(AC411=2,0.95,IF(AC411=3,0.9,0.85)))</f>
        <v>205</v>
      </c>
      <c r="AT411" s="1" t="n">
        <f aca="false">RANK(AS411,AS$2:AS$437,0)</f>
        <v>85</v>
      </c>
      <c r="AU411" s="1" t="str">
        <f aca="false">IF(O411="Première Session",100+Q411,Q411)</f>
        <v>08.85</v>
      </c>
    </row>
    <row r="412" customFormat="false" ht="12.8" hidden="false" customHeight="false" outlineLevel="0" collapsed="false">
      <c r="A412" s="1" t="s">
        <v>3460</v>
      </c>
      <c r="B412" s="1" t="s">
        <v>3461</v>
      </c>
      <c r="C412" s="1" t="s">
        <v>3420</v>
      </c>
      <c r="D412" s="1" t="s">
        <v>3462</v>
      </c>
      <c r="E412" s="2" t="n">
        <v>35805</v>
      </c>
      <c r="F412" s="1" t="s">
        <v>3463</v>
      </c>
      <c r="G412" s="1" t="s">
        <v>81</v>
      </c>
      <c r="H412" s="1" t="s">
        <v>53</v>
      </c>
      <c r="I412" s="1" t="s">
        <v>54</v>
      </c>
      <c r="J412" s="1" t="s">
        <v>119</v>
      </c>
      <c r="K412" s="1" t="s">
        <v>3464</v>
      </c>
      <c r="L412" s="1" t="s">
        <v>3465</v>
      </c>
      <c r="M412" s="1" t="n">
        <v>784880276</v>
      </c>
      <c r="N412" s="1" t="n">
        <v>60</v>
      </c>
      <c r="O412" s="1" t="s">
        <v>58</v>
      </c>
      <c r="P412" s="1" t="s">
        <v>102</v>
      </c>
      <c r="Q412" s="1" t="s">
        <v>322</v>
      </c>
      <c r="R412" s="1" t="s">
        <v>104</v>
      </c>
      <c r="S412" s="1" t="n">
        <v>2017</v>
      </c>
      <c r="T412" s="1" t="s">
        <v>62</v>
      </c>
      <c r="U412" s="1" t="s">
        <v>3466</v>
      </c>
      <c r="V412" s="1" t="s">
        <v>64</v>
      </c>
      <c r="W412" s="1" t="s">
        <v>125</v>
      </c>
      <c r="X412" s="1" t="s">
        <v>3467</v>
      </c>
      <c r="Y412" s="1" t="s">
        <v>3466</v>
      </c>
      <c r="Z412" s="1" t="n">
        <v>2</v>
      </c>
      <c r="AA412" s="1" t="s">
        <v>67</v>
      </c>
      <c r="AB412" s="1" t="s">
        <v>68</v>
      </c>
      <c r="AC412" s="1" t="n">
        <v>2</v>
      </c>
      <c r="AD412" s="1" t="n">
        <v>2006</v>
      </c>
      <c r="AE412" s="1" t="s">
        <v>1223</v>
      </c>
      <c r="AF412" s="1" t="s">
        <v>1424</v>
      </c>
      <c r="AG412" s="1" t="s">
        <v>723</v>
      </c>
      <c r="AH412" s="1" t="s">
        <v>879</v>
      </c>
      <c r="AI412" s="1" t="n">
        <v>10</v>
      </c>
      <c r="AJ412" s="1" t="n">
        <v>8</v>
      </c>
      <c r="AK412" s="1" t="n">
        <v>8</v>
      </c>
      <c r="AL412" s="1" t="n">
        <v>7</v>
      </c>
      <c r="AM412" s="1" t="n">
        <v>5</v>
      </c>
      <c r="AN412" s="1" t="n">
        <v>215</v>
      </c>
      <c r="AO412" s="1" t="s">
        <v>1933</v>
      </c>
      <c r="AP412" s="1" t="s">
        <v>636</v>
      </c>
      <c r="AQ412" s="1" t="s">
        <v>300</v>
      </c>
      <c r="AR412" s="1" t="n">
        <f aca="false">DATEDIF(E412,"31/12/2018","y")</f>
        <v>20</v>
      </c>
      <c r="AS412" s="1" t="n">
        <f aca="false">(AI412*6+AJ412*9+IF(AA412="Bien",30,IF(AA412="Abien",20,0))+IF(AR412&lt;20,10,0))*IF(Z412=1,1,IF(AC412=2,0.95,IF(AC412=3,0.9,0.85)))</f>
        <v>125.4</v>
      </c>
      <c r="AT412" s="1" t="n">
        <f aca="false">RANK(AS412,AS$2:AS$437,0)</f>
        <v>402</v>
      </c>
      <c r="AU412" s="1" t="str">
        <f aca="false">IF(O412="Première Session",100+Q412,Q412)</f>
        <v>10.00</v>
      </c>
    </row>
    <row r="413" customFormat="false" ht="12.8" hidden="false" customHeight="false" outlineLevel="0" collapsed="false">
      <c r="A413" s="1" t="s">
        <v>3468</v>
      </c>
      <c r="B413" s="1" t="s">
        <v>3469</v>
      </c>
      <c r="C413" s="1" t="s">
        <v>3420</v>
      </c>
      <c r="D413" s="1" t="s">
        <v>1372</v>
      </c>
      <c r="E413" s="2" t="n">
        <v>36219</v>
      </c>
      <c r="F413" s="1" t="s">
        <v>80</v>
      </c>
      <c r="G413" s="1" t="s">
        <v>81</v>
      </c>
      <c r="H413" s="1" t="s">
        <v>53</v>
      </c>
      <c r="I413" s="1" t="s">
        <v>54</v>
      </c>
      <c r="J413" s="1" t="s">
        <v>55</v>
      </c>
      <c r="K413" s="1" t="s">
        <v>3470</v>
      </c>
      <c r="L413" s="1" t="s">
        <v>3471</v>
      </c>
      <c r="M413" s="1" t="n">
        <v>779610405</v>
      </c>
      <c r="N413" s="1" t="n">
        <v>60</v>
      </c>
      <c r="O413" s="1" t="s">
        <v>200</v>
      </c>
      <c r="P413" s="1" t="s">
        <v>102</v>
      </c>
      <c r="Q413" s="1" t="s">
        <v>313</v>
      </c>
      <c r="R413" s="1" t="s">
        <v>104</v>
      </c>
      <c r="S413" s="1" t="n">
        <v>2018</v>
      </c>
      <c r="T413" s="1" t="s">
        <v>62</v>
      </c>
      <c r="U413" s="1" t="s">
        <v>1056</v>
      </c>
      <c r="V413" s="1" t="s">
        <v>64</v>
      </c>
      <c r="W413" s="1" t="s">
        <v>86</v>
      </c>
      <c r="X413" s="1" t="s">
        <v>87</v>
      </c>
      <c r="Y413" s="1" t="s">
        <v>1056</v>
      </c>
      <c r="Z413" s="1" t="n">
        <v>1</v>
      </c>
      <c r="AA413" s="1" t="s">
        <v>1489</v>
      </c>
      <c r="AB413" s="1" t="s">
        <v>68</v>
      </c>
      <c r="AC413" s="1" t="n">
        <v>1</v>
      </c>
      <c r="AD413" s="1" t="n">
        <v>2017</v>
      </c>
      <c r="AE413" s="1" t="s">
        <v>1448</v>
      </c>
      <c r="AF413" s="1" t="s">
        <v>299</v>
      </c>
      <c r="AG413" s="1" t="s">
        <v>310</v>
      </c>
      <c r="AH413" s="1" t="s">
        <v>1258</v>
      </c>
      <c r="AI413" s="1" t="n">
        <v>17</v>
      </c>
      <c r="AJ413" s="1" t="n">
        <v>16</v>
      </c>
      <c r="AK413" s="1" t="n">
        <v>11</v>
      </c>
      <c r="AL413" s="1" t="n">
        <v>12</v>
      </c>
      <c r="AM413" s="1" t="n">
        <v>18</v>
      </c>
      <c r="AN413" s="1" t="n">
        <v>400</v>
      </c>
      <c r="AO413" s="1" t="s">
        <v>3472</v>
      </c>
      <c r="AP413" s="1" t="s">
        <v>3472</v>
      </c>
      <c r="AQ413" s="1" t="s">
        <v>3473</v>
      </c>
      <c r="AR413" s="1" t="n">
        <f aca="false">DATEDIF(E413,"31/12/2018","y")</f>
        <v>19</v>
      </c>
      <c r="AS413" s="1" t="n">
        <f aca="false">(AI413*6+AJ413*9+IF(AA413="Bien",30,IF(AA413="Abien",20,0))+IF(AR413&lt;20,10,0))*IF(Z413=1,1,IF(AC413=2,0.95,IF(AC413=3,0.9,0.85)))</f>
        <v>286</v>
      </c>
      <c r="AT413" s="1" t="n">
        <f aca="false">RANK(AS413,AS$2:AS$437,0)</f>
        <v>2</v>
      </c>
      <c r="AU413" s="1" t="e">
        <f aca="false">IF(O413="Première Session",100+Q413,Q413)</f>
        <v>#VALUE!</v>
      </c>
    </row>
    <row r="414" customFormat="false" ht="12.8" hidden="false" customHeight="false" outlineLevel="0" collapsed="false">
      <c r="A414" s="1" t="s">
        <v>3474</v>
      </c>
      <c r="B414" s="1" t="s">
        <v>3475</v>
      </c>
      <c r="C414" s="1" t="s">
        <v>3420</v>
      </c>
      <c r="D414" s="1" t="s">
        <v>2897</v>
      </c>
      <c r="E414" s="2" t="n">
        <v>37052</v>
      </c>
      <c r="F414" s="1" t="s">
        <v>3476</v>
      </c>
      <c r="G414" s="1" t="s">
        <v>81</v>
      </c>
      <c r="H414" s="1" t="s">
        <v>53</v>
      </c>
      <c r="I414" s="1" t="s">
        <v>54</v>
      </c>
      <c r="J414" s="1" t="s">
        <v>119</v>
      </c>
      <c r="K414" s="1" t="s">
        <v>3477</v>
      </c>
      <c r="L414" s="1" t="s">
        <v>3478</v>
      </c>
      <c r="M414" s="1" t="n">
        <v>772211639</v>
      </c>
      <c r="N414" s="1" t="n">
        <v>45</v>
      </c>
      <c r="O414" s="1" t="s">
        <v>58</v>
      </c>
      <c r="P414" s="1" t="s">
        <v>59</v>
      </c>
      <c r="Q414" s="1" t="s">
        <v>2029</v>
      </c>
      <c r="R414" s="1" t="s">
        <v>123</v>
      </c>
      <c r="S414" s="1" t="n">
        <v>2018</v>
      </c>
      <c r="T414" s="1" t="s">
        <v>62</v>
      </c>
      <c r="U414" s="1" t="s">
        <v>140</v>
      </c>
      <c r="V414" s="1" t="s">
        <v>64</v>
      </c>
      <c r="W414" s="1" t="s">
        <v>125</v>
      </c>
      <c r="X414" s="1" t="s">
        <v>141</v>
      </c>
      <c r="Y414" s="1" t="s">
        <v>140</v>
      </c>
      <c r="Z414" s="1" t="n">
        <v>1</v>
      </c>
      <c r="AA414" s="1" t="s">
        <v>67</v>
      </c>
      <c r="AB414" s="1" t="s">
        <v>68</v>
      </c>
      <c r="AC414" s="1" t="n">
        <v>1</v>
      </c>
      <c r="AD414" s="1" t="n">
        <v>2006</v>
      </c>
      <c r="AE414" s="1" t="s">
        <v>190</v>
      </c>
      <c r="AF414" s="1" t="s">
        <v>501</v>
      </c>
      <c r="AG414" s="1" t="s">
        <v>1442</v>
      </c>
      <c r="AH414" s="1" t="s">
        <v>346</v>
      </c>
      <c r="AI414" s="1" t="n">
        <v>16</v>
      </c>
      <c r="AJ414" s="1" t="n">
        <v>12</v>
      </c>
      <c r="AK414" s="1" t="n">
        <v>7</v>
      </c>
      <c r="AL414" s="1" t="n">
        <v>8</v>
      </c>
      <c r="AM414" s="1" t="n">
        <v>10</v>
      </c>
      <c r="AN414" s="1" t="n">
        <v>263</v>
      </c>
      <c r="AO414" s="1" t="s">
        <v>459</v>
      </c>
      <c r="AP414" s="1" t="s">
        <v>459</v>
      </c>
      <c r="AQ414" s="1" t="s">
        <v>1128</v>
      </c>
      <c r="AR414" s="1" t="n">
        <f aca="false">DATEDIF(E414,"31/12/2018","y")</f>
        <v>17</v>
      </c>
      <c r="AS414" s="1" t="n">
        <f aca="false">(AI414*6+AJ414*9+IF(AA414="Bien",30,IF(AA414="Abien",20,0))+IF(AR414&lt;20,10,0))*IF(Z414=1,1,IF(AC414=2,0.95,IF(AC414=3,0.9,0.85)))</f>
        <v>214</v>
      </c>
      <c r="AT414" s="1" t="n">
        <f aca="false">RANK(AS414,AS$2:AS$437,0)</f>
        <v>60</v>
      </c>
      <c r="AU414" s="1" t="str">
        <f aca="false">IF(O414="Première Session",100+Q414,Q414)</f>
        <v>07.77</v>
      </c>
    </row>
    <row r="415" customFormat="false" ht="12.8" hidden="false" customHeight="false" outlineLevel="0" collapsed="false">
      <c r="A415" s="1" t="s">
        <v>3479</v>
      </c>
      <c r="B415" s="1" t="s">
        <v>3480</v>
      </c>
      <c r="C415" s="1" t="s">
        <v>3420</v>
      </c>
      <c r="D415" s="1" t="s">
        <v>3481</v>
      </c>
      <c r="E415" s="2" t="n">
        <v>35499</v>
      </c>
      <c r="F415" s="1" t="s">
        <v>682</v>
      </c>
      <c r="G415" s="1" t="s">
        <v>81</v>
      </c>
      <c r="H415" s="1" t="s">
        <v>53</v>
      </c>
      <c r="I415" s="1" t="s">
        <v>54</v>
      </c>
      <c r="J415" s="1" t="s">
        <v>337</v>
      </c>
      <c r="K415" s="1" t="s">
        <v>3482</v>
      </c>
      <c r="L415" s="1" t="s">
        <v>3483</v>
      </c>
      <c r="M415" s="1" t="n">
        <v>780148336</v>
      </c>
      <c r="N415" s="1" t="n">
        <v>40</v>
      </c>
      <c r="O415" s="1" t="s">
        <v>58</v>
      </c>
      <c r="P415" s="1" t="s">
        <v>59</v>
      </c>
      <c r="Q415" s="1" t="s">
        <v>2627</v>
      </c>
      <c r="R415" s="1" t="s">
        <v>61</v>
      </c>
      <c r="S415" s="1" t="n">
        <v>2018</v>
      </c>
      <c r="T415" s="1" t="s">
        <v>62</v>
      </c>
      <c r="U415" s="1" t="s">
        <v>681</v>
      </c>
      <c r="V415" s="1" t="s">
        <v>64</v>
      </c>
      <c r="W415" s="1" t="s">
        <v>342</v>
      </c>
      <c r="X415" s="1" t="s">
        <v>682</v>
      </c>
      <c r="Y415" s="1" t="s">
        <v>681</v>
      </c>
      <c r="Z415" s="1" t="n">
        <v>3</v>
      </c>
      <c r="AA415" s="1" t="s">
        <v>67</v>
      </c>
      <c r="AB415" s="1" t="s">
        <v>68</v>
      </c>
      <c r="AC415" s="1" t="n">
        <v>2</v>
      </c>
      <c r="AD415" s="1" t="n">
        <v>2009</v>
      </c>
      <c r="AE415" s="1" t="s">
        <v>840</v>
      </c>
      <c r="AF415" s="1" t="s">
        <v>1520</v>
      </c>
      <c r="AG415" s="1" t="s">
        <v>3135</v>
      </c>
      <c r="AH415" s="1" t="s">
        <v>839</v>
      </c>
      <c r="AI415" s="1" t="n">
        <v>14</v>
      </c>
      <c r="AJ415" s="1" t="n">
        <v>9</v>
      </c>
      <c r="AK415" s="1" t="n">
        <v>5</v>
      </c>
      <c r="AL415" s="1" t="n">
        <v>5</v>
      </c>
      <c r="AM415" s="1" t="n">
        <v>9</v>
      </c>
      <c r="AN415" s="1" t="n">
        <v>214</v>
      </c>
      <c r="AO415" s="1" t="s">
        <v>3125</v>
      </c>
      <c r="AP415" s="1" t="s">
        <v>1442</v>
      </c>
      <c r="AQ415" s="1" t="n">
        <v>14</v>
      </c>
      <c r="AR415" s="1" t="n">
        <f aca="false">DATEDIF(E415,"31/12/2018","y")</f>
        <v>21</v>
      </c>
      <c r="AS415" s="1" t="n">
        <f aca="false">(AI415*6+AJ415*9+IF(AA415="Bien",30,IF(AA415="Abien",20,0))+IF(AR415&lt;20,10,0))*IF(Z415=1,1,IF(AC415=2,0.95,IF(AC415=3,0.9,0.85)))</f>
        <v>156.75</v>
      </c>
      <c r="AT415" s="1" t="n">
        <f aca="false">RANK(AS415,AS$2:AS$437,0)</f>
        <v>254</v>
      </c>
      <c r="AU415" s="1" t="str">
        <f aca="false">IF(O415="Première Session",100+Q415,Q415)</f>
        <v>09.24</v>
      </c>
    </row>
    <row r="416" customFormat="false" ht="12.8" hidden="false" customHeight="false" outlineLevel="0" collapsed="false">
      <c r="A416" s="1" t="s">
        <v>3484</v>
      </c>
      <c r="B416" s="1" t="s">
        <v>3485</v>
      </c>
      <c r="C416" s="1" t="s">
        <v>3420</v>
      </c>
      <c r="D416" s="1" t="s">
        <v>3486</v>
      </c>
      <c r="E416" s="2" t="n">
        <v>34335</v>
      </c>
      <c r="F416" s="1" t="s">
        <v>3467</v>
      </c>
      <c r="G416" s="1" t="s">
        <v>52</v>
      </c>
      <c r="H416" s="1" t="s">
        <v>53</v>
      </c>
      <c r="I416" s="1" t="s">
        <v>54</v>
      </c>
      <c r="J416" s="1" t="s">
        <v>119</v>
      </c>
      <c r="K416" s="1" t="s">
        <v>3487</v>
      </c>
      <c r="L416" s="1" t="s">
        <v>3488</v>
      </c>
      <c r="M416" s="1" t="n">
        <v>770800270</v>
      </c>
      <c r="N416" s="1" t="n">
        <v>43</v>
      </c>
      <c r="O416" s="1" t="s">
        <v>58</v>
      </c>
      <c r="P416" s="1" t="s">
        <v>59</v>
      </c>
      <c r="Q416" s="1" t="s">
        <v>3489</v>
      </c>
      <c r="R416" s="1" t="s">
        <v>123</v>
      </c>
      <c r="S416" s="1" t="n">
        <v>2017</v>
      </c>
      <c r="T416" s="1" t="s">
        <v>62</v>
      </c>
      <c r="U416" s="1" t="s">
        <v>105</v>
      </c>
      <c r="V416" s="1" t="s">
        <v>64</v>
      </c>
      <c r="W416" s="1" t="s">
        <v>106</v>
      </c>
      <c r="X416" s="1" t="s">
        <v>107</v>
      </c>
      <c r="Y416" s="1" t="s">
        <v>105</v>
      </c>
      <c r="Z416" s="1" t="n">
        <v>2</v>
      </c>
      <c r="AA416" s="1" t="s">
        <v>67</v>
      </c>
      <c r="AB416" s="1" t="s">
        <v>68</v>
      </c>
      <c r="AC416" s="1" t="n">
        <v>2</v>
      </c>
      <c r="AD416" s="1" t="n">
        <v>2003</v>
      </c>
      <c r="AE416" s="1" t="s">
        <v>1458</v>
      </c>
      <c r="AF416" s="1" t="s">
        <v>599</v>
      </c>
      <c r="AG416" s="1" t="s">
        <v>1095</v>
      </c>
      <c r="AH416" s="1" t="s">
        <v>1377</v>
      </c>
      <c r="AI416" s="1" t="n">
        <v>10</v>
      </c>
      <c r="AJ416" s="1" t="n">
        <v>8</v>
      </c>
      <c r="AK416" s="1" t="n">
        <v>8</v>
      </c>
      <c r="AL416" s="1" t="n">
        <v>6</v>
      </c>
      <c r="AM416" s="1" t="n">
        <v>7</v>
      </c>
      <c r="AN416" s="1" t="n">
        <v>215</v>
      </c>
      <c r="AO416" s="1" t="s">
        <v>1933</v>
      </c>
      <c r="AP416" s="1" t="n">
        <v>10</v>
      </c>
      <c r="AQ416" s="1" t="s">
        <v>3490</v>
      </c>
      <c r="AR416" s="1" t="n">
        <f aca="false">DATEDIF(E416,"31/12/2018","y")</f>
        <v>24</v>
      </c>
      <c r="AS416" s="1" t="n">
        <f aca="false">(AI416*6+AJ416*9+IF(AA416="Bien",30,IF(AA416="Abien",20,0))+IF(AR416&lt;20,10,0))*IF(Z416=1,1,IF(AC416=2,0.95,IF(AC416=3,0.9,0.85)))</f>
        <v>125.4</v>
      </c>
      <c r="AT416" s="1" t="n">
        <f aca="false">RANK(AS416,AS$2:AS$437,0)</f>
        <v>402</v>
      </c>
      <c r="AU416" s="1" t="str">
        <f aca="false">IF(O416="Première Session",100+Q416,Q416)</f>
        <v>08.96</v>
      </c>
    </row>
    <row r="417" customFormat="false" ht="12.8" hidden="false" customHeight="false" outlineLevel="0" collapsed="false">
      <c r="A417" s="1" t="s">
        <v>3491</v>
      </c>
      <c r="B417" s="1" t="s">
        <v>3492</v>
      </c>
      <c r="C417" s="1" t="s">
        <v>3420</v>
      </c>
      <c r="D417" s="1" t="s">
        <v>985</v>
      </c>
      <c r="E417" s="2" t="n">
        <v>35318</v>
      </c>
      <c r="F417" s="1" t="s">
        <v>3493</v>
      </c>
      <c r="G417" s="1" t="s">
        <v>81</v>
      </c>
      <c r="H417" s="1" t="s">
        <v>53</v>
      </c>
      <c r="I417" s="1" t="s">
        <v>54</v>
      </c>
      <c r="J417" s="1" t="s">
        <v>290</v>
      </c>
      <c r="K417" s="1" t="s">
        <v>3494</v>
      </c>
      <c r="L417" s="1" t="s">
        <v>3495</v>
      </c>
      <c r="M417" s="1" t="n">
        <v>778569506</v>
      </c>
      <c r="N417" s="1" t="n">
        <v>60</v>
      </c>
      <c r="O417" s="1" t="s">
        <v>58</v>
      </c>
      <c r="P417" s="1" t="s">
        <v>102</v>
      </c>
      <c r="Q417" s="1" t="s">
        <v>887</v>
      </c>
      <c r="R417" s="1" t="s">
        <v>104</v>
      </c>
      <c r="S417" s="1" t="n">
        <v>2017</v>
      </c>
      <c r="T417" s="1" t="s">
        <v>62</v>
      </c>
      <c r="U417" s="1" t="s">
        <v>1014</v>
      </c>
      <c r="V417" s="1" t="s">
        <v>64</v>
      </c>
      <c r="W417" s="1" t="s">
        <v>1015</v>
      </c>
      <c r="X417" s="1" t="s">
        <v>1016</v>
      </c>
      <c r="Y417" s="1" t="s">
        <v>1014</v>
      </c>
      <c r="Z417" s="1" t="n">
        <v>3</v>
      </c>
      <c r="AA417" s="1" t="s">
        <v>67</v>
      </c>
      <c r="AB417" s="1" t="s">
        <v>68</v>
      </c>
      <c r="AC417" s="1" t="n">
        <v>1</v>
      </c>
      <c r="AD417" s="1" t="n">
        <v>2008</v>
      </c>
      <c r="AE417" s="1" t="s">
        <v>1997</v>
      </c>
      <c r="AF417" s="1" t="s">
        <v>3496</v>
      </c>
      <c r="AG417" s="1" t="s">
        <v>943</v>
      </c>
      <c r="AH417" s="1" t="s">
        <v>509</v>
      </c>
      <c r="AI417" s="1" t="n">
        <v>15</v>
      </c>
      <c r="AJ417" s="1" t="n">
        <v>14</v>
      </c>
      <c r="AK417" s="1" t="n">
        <v>8</v>
      </c>
      <c r="AL417" s="1" t="n">
        <v>7</v>
      </c>
      <c r="AM417" s="1" t="n">
        <v>4</v>
      </c>
      <c r="AN417" s="1" t="n">
        <v>260</v>
      </c>
      <c r="AO417" s="1" t="n">
        <v>10</v>
      </c>
      <c r="AP417" s="1" t="n">
        <v>10</v>
      </c>
      <c r="AQ417" s="1" t="s">
        <v>1278</v>
      </c>
      <c r="AR417" s="1" t="n">
        <f aca="false">DATEDIF(E417,"31/12/2018","y")</f>
        <v>22</v>
      </c>
      <c r="AS417" s="1" t="n">
        <f aca="false">(AI417*6+AJ417*9+IF(AA417="Bien",30,IF(AA417="Abien",20,0))+IF(AR417&lt;20,10,0))*IF(Z417=1,1,IF(AC417=2,0.95,IF(AC417=3,0.9,0.85)))</f>
        <v>183.6</v>
      </c>
      <c r="AT417" s="1" t="n">
        <f aca="false">RANK(AS417,AS$2:AS$437,0)</f>
        <v>143</v>
      </c>
      <c r="AU417" s="1" t="str">
        <f aca="false">IF(O417="Première Session",100+Q417,Q417)</f>
        <v>10.21</v>
      </c>
    </row>
    <row r="418" customFormat="false" ht="12.8" hidden="false" customHeight="false" outlineLevel="0" collapsed="false">
      <c r="A418" s="1" t="s">
        <v>3497</v>
      </c>
      <c r="B418" s="1" t="s">
        <v>3498</v>
      </c>
      <c r="C418" s="1" t="s">
        <v>3420</v>
      </c>
      <c r="D418" s="1" t="s">
        <v>2415</v>
      </c>
      <c r="E418" s="2" t="n">
        <v>36245</v>
      </c>
      <c r="F418" s="1" t="s">
        <v>1908</v>
      </c>
      <c r="G418" s="1" t="s">
        <v>81</v>
      </c>
      <c r="H418" s="1" t="s">
        <v>53</v>
      </c>
      <c r="I418" s="1" t="s">
        <v>54</v>
      </c>
      <c r="J418" s="1" t="s">
        <v>119</v>
      </c>
      <c r="K418" s="1" t="s">
        <v>3499</v>
      </c>
      <c r="L418" s="1" t="s">
        <v>3500</v>
      </c>
      <c r="M418" s="1" t="n">
        <v>770335518</v>
      </c>
      <c r="N418" s="1" t="n">
        <v>60</v>
      </c>
      <c r="O418" s="1" t="s">
        <v>200</v>
      </c>
      <c r="P418" s="1" t="s">
        <v>382</v>
      </c>
      <c r="Q418" s="1" t="s">
        <v>612</v>
      </c>
      <c r="R418" s="1" t="s">
        <v>104</v>
      </c>
      <c r="S418" s="1" t="n">
        <v>2018</v>
      </c>
      <c r="T418" s="1" t="s">
        <v>294</v>
      </c>
      <c r="U418" s="1" t="s">
        <v>598</v>
      </c>
      <c r="V418" s="1" t="s">
        <v>64</v>
      </c>
      <c r="W418" s="1" t="s">
        <v>125</v>
      </c>
      <c r="X418" s="1" t="s">
        <v>187</v>
      </c>
      <c r="Y418" s="1" t="s">
        <v>188</v>
      </c>
      <c r="Z418" s="1" t="n">
        <v>1</v>
      </c>
      <c r="AA418" s="1" t="s">
        <v>89</v>
      </c>
      <c r="AB418" s="1" t="s">
        <v>68</v>
      </c>
      <c r="AC418" s="1" t="n">
        <v>1</v>
      </c>
      <c r="AD418" s="1" t="n">
        <v>2010</v>
      </c>
      <c r="AE418" s="1" t="s">
        <v>3501</v>
      </c>
      <c r="AF418" s="1" t="s">
        <v>1342</v>
      </c>
      <c r="AG418" s="1" t="s">
        <v>1329</v>
      </c>
      <c r="AH418" s="1" t="s">
        <v>1920</v>
      </c>
      <c r="AI418" s="1" t="n">
        <v>16</v>
      </c>
      <c r="AJ418" s="1" t="n">
        <v>12</v>
      </c>
      <c r="AK418" s="1" t="n">
        <v>10</v>
      </c>
      <c r="AL418" s="1" t="n">
        <v>10</v>
      </c>
      <c r="AM418" s="1" t="n">
        <v>14</v>
      </c>
      <c r="AN418" s="1" t="n">
        <v>326</v>
      </c>
      <c r="AO418" s="1" t="s">
        <v>1018</v>
      </c>
      <c r="AP418" s="1" t="s">
        <v>1018</v>
      </c>
      <c r="AQ418" s="1" t="n">
        <v>14</v>
      </c>
      <c r="AR418" s="1" t="n">
        <f aca="false">DATEDIF(E418,"31/12/2018","y")</f>
        <v>19</v>
      </c>
      <c r="AS418" s="1" t="n">
        <f aca="false">(AI418*6+AJ418*9+IF(AA418="Bien",30,IF(AA418="Abien",20,0))+IF(AR418&lt;20,10,0))*IF(Z418=1,1,IF(AC418=2,0.95,IF(AC418=3,0.9,0.85)))</f>
        <v>234</v>
      </c>
      <c r="AT418" s="1" t="n">
        <f aca="false">RANK(AS418,AS$2:AS$437,0)</f>
        <v>26</v>
      </c>
      <c r="AU418" s="1" t="e">
        <f aca="false">IF(O418="Première Session",100+Q418,Q418)</f>
        <v>#VALUE!</v>
      </c>
    </row>
    <row r="419" customFormat="false" ht="12.8" hidden="false" customHeight="false" outlineLevel="0" collapsed="false">
      <c r="A419" s="1" t="s">
        <v>3502</v>
      </c>
      <c r="B419" s="1" t="s">
        <v>3503</v>
      </c>
      <c r="C419" s="1" t="s">
        <v>3420</v>
      </c>
      <c r="D419" s="1" t="s">
        <v>3504</v>
      </c>
      <c r="E419" s="2" t="n">
        <v>35555</v>
      </c>
      <c r="F419" s="1" t="s">
        <v>621</v>
      </c>
      <c r="G419" s="1" t="s">
        <v>81</v>
      </c>
      <c r="H419" s="1" t="s">
        <v>53</v>
      </c>
      <c r="I419" s="1" t="s">
        <v>54</v>
      </c>
      <c r="J419" s="1" t="s">
        <v>55</v>
      </c>
      <c r="K419" s="1" t="s">
        <v>3505</v>
      </c>
      <c r="L419" s="1" t="s">
        <v>3506</v>
      </c>
      <c r="M419" s="1" t="n">
        <v>777748286</v>
      </c>
      <c r="N419" s="1" t="n">
        <v>45</v>
      </c>
      <c r="O419" s="1" t="s">
        <v>58</v>
      </c>
      <c r="P419" s="1" t="s">
        <v>59</v>
      </c>
      <c r="Q419" s="1" t="s">
        <v>2957</v>
      </c>
      <c r="R419" s="1" t="s">
        <v>123</v>
      </c>
      <c r="S419" s="1" t="n">
        <v>2017</v>
      </c>
      <c r="T419" s="1" t="s">
        <v>62</v>
      </c>
      <c r="U419" s="1" t="s">
        <v>63</v>
      </c>
      <c r="V419" s="1" t="s">
        <v>64</v>
      </c>
      <c r="W419" s="1" t="s">
        <v>65</v>
      </c>
      <c r="X419" s="1" t="s">
        <v>66</v>
      </c>
      <c r="Y419" s="1" t="s">
        <v>63</v>
      </c>
      <c r="Z419" s="1" t="n">
        <v>2</v>
      </c>
      <c r="AA419" s="1" t="s">
        <v>67</v>
      </c>
      <c r="AB419" s="1" t="s">
        <v>68</v>
      </c>
      <c r="AC419" s="1" t="n">
        <v>1</v>
      </c>
      <c r="AD419" s="1" t="n">
        <v>2014</v>
      </c>
      <c r="AE419" s="1" t="s">
        <v>1330</v>
      </c>
      <c r="AF419" s="1" t="s">
        <v>613</v>
      </c>
      <c r="AG419" s="1" t="s">
        <v>1330</v>
      </c>
      <c r="AH419" s="1" t="s">
        <v>1368</v>
      </c>
      <c r="AI419" s="1" t="n">
        <v>11</v>
      </c>
      <c r="AJ419" s="1" t="n">
        <v>9</v>
      </c>
      <c r="AK419" s="1" t="n">
        <v>7</v>
      </c>
      <c r="AL419" s="1" t="n">
        <v>12</v>
      </c>
      <c r="AM419" s="1" t="n">
        <v>9</v>
      </c>
      <c r="AN419" s="1" t="n">
        <v>260</v>
      </c>
      <c r="AO419" s="1" t="n">
        <v>10</v>
      </c>
      <c r="AP419" s="1" t="n">
        <v>10</v>
      </c>
      <c r="AQ419" s="1" t="s">
        <v>3247</v>
      </c>
      <c r="AR419" s="1" t="n">
        <f aca="false">DATEDIF(E419,"31/12/2018","y")</f>
        <v>21</v>
      </c>
      <c r="AS419" s="1" t="n">
        <f aca="false">(AI419*6+AJ419*9+IF(AA419="Bien",30,IF(AA419="Abien",20,0))+IF(AR419&lt;20,10,0))*IF(Z419=1,1,IF(AC419=2,0.95,IF(AC419=3,0.9,0.85)))</f>
        <v>124.95</v>
      </c>
      <c r="AT419" s="1" t="n">
        <f aca="false">RANK(AS419,AS$2:AS$437,0)</f>
        <v>406</v>
      </c>
      <c r="AU419" s="1" t="str">
        <f aca="false">IF(O419="Première Session",100+Q419,Q419)</f>
        <v>07.71</v>
      </c>
    </row>
    <row r="420" customFormat="false" ht="12.8" hidden="false" customHeight="false" outlineLevel="0" collapsed="false">
      <c r="A420" s="1" t="s">
        <v>3507</v>
      </c>
      <c r="B420" s="1" t="s">
        <v>3508</v>
      </c>
      <c r="C420" s="1" t="s">
        <v>3420</v>
      </c>
      <c r="D420" s="1" t="s">
        <v>1746</v>
      </c>
      <c r="E420" s="2" t="n">
        <v>35704</v>
      </c>
      <c r="F420" s="1" t="s">
        <v>2304</v>
      </c>
      <c r="G420" s="1" t="s">
        <v>52</v>
      </c>
      <c r="H420" s="1" t="s">
        <v>53</v>
      </c>
      <c r="I420" s="1" t="s">
        <v>54</v>
      </c>
      <c r="J420" s="1" t="s">
        <v>182</v>
      </c>
      <c r="K420" s="1" t="s">
        <v>3509</v>
      </c>
      <c r="L420" s="1" t="s">
        <v>3510</v>
      </c>
      <c r="M420" s="1" t="n">
        <v>772903561</v>
      </c>
      <c r="N420" s="1" t="n">
        <v>17</v>
      </c>
      <c r="O420" s="1" t="s">
        <v>58</v>
      </c>
      <c r="P420" s="1" t="s">
        <v>59</v>
      </c>
      <c r="Q420" s="1" t="s">
        <v>3511</v>
      </c>
      <c r="R420" s="1" t="s">
        <v>61</v>
      </c>
      <c r="S420" s="1" t="n">
        <v>2017</v>
      </c>
      <c r="T420" s="1" t="s">
        <v>62</v>
      </c>
      <c r="U420" s="1" t="s">
        <v>2308</v>
      </c>
      <c r="V420" s="1" t="s">
        <v>64</v>
      </c>
      <c r="W420" s="1" t="s">
        <v>444</v>
      </c>
      <c r="X420" s="1" t="s">
        <v>2304</v>
      </c>
      <c r="Y420" s="1" t="s">
        <v>2308</v>
      </c>
      <c r="Z420" s="1" t="n">
        <v>2</v>
      </c>
      <c r="AA420" s="1" t="s">
        <v>67</v>
      </c>
      <c r="AB420" s="1" t="s">
        <v>68</v>
      </c>
      <c r="AC420" s="1" t="n">
        <v>1</v>
      </c>
      <c r="AD420" s="1" t="n">
        <v>2008</v>
      </c>
      <c r="AE420" s="1" t="s">
        <v>462</v>
      </c>
      <c r="AF420" s="1" t="s">
        <v>801</v>
      </c>
      <c r="AG420" s="1" t="s">
        <v>328</v>
      </c>
      <c r="AH420" s="1" t="s">
        <v>327</v>
      </c>
      <c r="AI420" s="1" t="n">
        <v>11</v>
      </c>
      <c r="AJ420" s="1" t="n">
        <v>12</v>
      </c>
      <c r="AK420" s="1" t="n">
        <v>13</v>
      </c>
      <c r="AL420" s="1" t="n">
        <v>8</v>
      </c>
      <c r="AM420" s="1" t="n">
        <v>6</v>
      </c>
      <c r="AN420" s="1" t="n">
        <v>260</v>
      </c>
      <c r="AO420" s="1" t="n">
        <v>10</v>
      </c>
      <c r="AP420" s="1" t="n">
        <v>10</v>
      </c>
      <c r="AQ420" s="1" t="s">
        <v>3247</v>
      </c>
      <c r="AR420" s="1" t="n">
        <f aca="false">DATEDIF(E420,"31/12/2018","y")</f>
        <v>21</v>
      </c>
      <c r="AS420" s="1" t="n">
        <f aca="false">(AI420*6+AJ420*9+IF(AA420="Bien",30,IF(AA420="Abien",20,0))+IF(AR420&lt;20,10,0))*IF(Z420=1,1,IF(AC420=2,0.95,IF(AC420=3,0.9,0.85)))</f>
        <v>147.9</v>
      </c>
      <c r="AT420" s="1" t="n">
        <f aca="false">RANK(AS420,AS$2:AS$437,0)</f>
        <v>301</v>
      </c>
      <c r="AU420" s="1" t="str">
        <f aca="false">IF(O420="Première Session",100+Q420,Q420)</f>
        <v>06.53</v>
      </c>
    </row>
    <row r="421" customFormat="false" ht="12.8" hidden="false" customHeight="false" outlineLevel="0" collapsed="false">
      <c r="A421" s="1" t="s">
        <v>3512</v>
      </c>
      <c r="B421" s="1" t="s">
        <v>3513</v>
      </c>
      <c r="C421" s="1" t="s">
        <v>3514</v>
      </c>
      <c r="D421" s="1" t="s">
        <v>698</v>
      </c>
      <c r="E421" s="2" t="n">
        <v>36884</v>
      </c>
      <c r="F421" s="1" t="s">
        <v>814</v>
      </c>
      <c r="G421" s="1" t="s">
        <v>52</v>
      </c>
      <c r="H421" s="1" t="s">
        <v>53</v>
      </c>
      <c r="I421" s="1" t="s">
        <v>54</v>
      </c>
      <c r="J421" s="1" t="s">
        <v>119</v>
      </c>
      <c r="K421" s="1" t="s">
        <v>3515</v>
      </c>
      <c r="L421" s="1" t="s">
        <v>3516</v>
      </c>
      <c r="M421" s="1" t="n">
        <v>781264542</v>
      </c>
      <c r="N421" s="1" t="n">
        <v>60</v>
      </c>
      <c r="O421" s="1" t="s">
        <v>200</v>
      </c>
      <c r="P421" s="1" t="s">
        <v>1489</v>
      </c>
      <c r="Q421" s="1" t="s">
        <v>1035</v>
      </c>
      <c r="R421" s="1" t="s">
        <v>104</v>
      </c>
      <c r="S421" s="1" t="n">
        <v>2018</v>
      </c>
      <c r="T421" s="1" t="s">
        <v>294</v>
      </c>
      <c r="U421" s="1" t="s">
        <v>681</v>
      </c>
      <c r="V421" s="1" t="s">
        <v>64</v>
      </c>
      <c r="W421" s="1" t="s">
        <v>342</v>
      </c>
      <c r="X421" s="1" t="s">
        <v>682</v>
      </c>
      <c r="Y421" s="1" t="s">
        <v>681</v>
      </c>
      <c r="Z421" s="1" t="n">
        <v>1</v>
      </c>
      <c r="AA421" s="1" t="s">
        <v>67</v>
      </c>
      <c r="AB421" s="1" t="s">
        <v>68</v>
      </c>
      <c r="AC421" s="1" t="n">
        <v>1</v>
      </c>
      <c r="AD421" s="1" t="n">
        <v>2000</v>
      </c>
      <c r="AE421" s="1" t="s">
        <v>1340</v>
      </c>
      <c r="AF421" s="1" t="s">
        <v>1805</v>
      </c>
      <c r="AG421" s="1" t="s">
        <v>530</v>
      </c>
      <c r="AH421" s="1" t="s">
        <v>3517</v>
      </c>
      <c r="AI421" s="1" t="n">
        <v>10</v>
      </c>
      <c r="AJ421" s="1" t="n">
        <v>13</v>
      </c>
      <c r="AK421" s="1" t="n">
        <v>7</v>
      </c>
      <c r="AL421" s="1" t="n">
        <v>12</v>
      </c>
      <c r="AM421" s="1" t="n">
        <v>11</v>
      </c>
      <c r="AN421" s="1" t="n">
        <v>295</v>
      </c>
      <c r="AO421" s="1" t="s">
        <v>721</v>
      </c>
      <c r="AP421" s="1" t="s">
        <v>721</v>
      </c>
      <c r="AQ421" s="1" t="s">
        <v>190</v>
      </c>
      <c r="AR421" s="1" t="n">
        <f aca="false">DATEDIF(E421,"31/12/2018","y")</f>
        <v>18</v>
      </c>
      <c r="AS421" s="1" t="n">
        <f aca="false">(AI421*6+AJ421*9+IF(AA421="Bien",30,IF(AA421="Abien",20,0))+IF(AR421&lt;20,10,0))*IF(Z421=1,1,IF(AC421=2,0.95,IF(AC421=3,0.9,0.85)))</f>
        <v>187</v>
      </c>
      <c r="AT421" s="1" t="n">
        <f aca="false">RANK(AS421,AS$2:AS$437,0)</f>
        <v>133</v>
      </c>
      <c r="AU421" s="1" t="e">
        <f aca="false">IF(O421="Première Session",100+Q421,Q421)</f>
        <v>#VALUE!</v>
      </c>
    </row>
    <row r="422" customFormat="false" ht="12.8" hidden="false" customHeight="false" outlineLevel="0" collapsed="false">
      <c r="A422" s="1" t="s">
        <v>3518</v>
      </c>
      <c r="B422" s="1" t="s">
        <v>3519</v>
      </c>
      <c r="C422" s="1" t="s">
        <v>3514</v>
      </c>
      <c r="D422" s="1" t="s">
        <v>3520</v>
      </c>
      <c r="E422" s="2" t="n">
        <v>36066</v>
      </c>
      <c r="F422" s="1" t="s">
        <v>621</v>
      </c>
      <c r="G422" s="1" t="s">
        <v>81</v>
      </c>
      <c r="H422" s="1" t="s">
        <v>53</v>
      </c>
      <c r="I422" s="1" t="s">
        <v>54</v>
      </c>
      <c r="J422" s="1" t="s">
        <v>55</v>
      </c>
      <c r="K422" s="1" t="s">
        <v>3521</v>
      </c>
      <c r="L422" s="1" t="s">
        <v>3522</v>
      </c>
      <c r="M422" s="1" t="n">
        <v>771311388</v>
      </c>
      <c r="N422" s="1" t="n">
        <v>40</v>
      </c>
      <c r="O422" s="1" t="s">
        <v>58</v>
      </c>
      <c r="P422" s="1" t="s">
        <v>59</v>
      </c>
      <c r="Q422" s="1" t="s">
        <v>3523</v>
      </c>
      <c r="R422" s="1" t="s">
        <v>61</v>
      </c>
      <c r="S422" s="1" t="n">
        <v>2018</v>
      </c>
      <c r="T422" s="1" t="s">
        <v>62</v>
      </c>
      <c r="U422" s="1" t="s">
        <v>1285</v>
      </c>
      <c r="V422" s="1" t="s">
        <v>64</v>
      </c>
      <c r="W422" s="1" t="s">
        <v>65</v>
      </c>
      <c r="X422" s="1" t="s">
        <v>66</v>
      </c>
      <c r="Y422" s="1" t="s">
        <v>1285</v>
      </c>
      <c r="Z422" s="1" t="n">
        <v>1</v>
      </c>
      <c r="AA422" s="1" t="s">
        <v>67</v>
      </c>
      <c r="AB422" s="1" t="s">
        <v>68</v>
      </c>
      <c r="AC422" s="1" t="n">
        <v>1</v>
      </c>
      <c r="AD422" s="1" t="n">
        <v>1998</v>
      </c>
      <c r="AE422" s="1" t="s">
        <v>3524</v>
      </c>
      <c r="AF422" s="1" t="s">
        <v>1128</v>
      </c>
      <c r="AG422" s="1" t="s">
        <v>645</v>
      </c>
      <c r="AH422" s="1" t="s">
        <v>1102</v>
      </c>
      <c r="AI422" s="1" t="n">
        <v>13</v>
      </c>
      <c r="AJ422" s="1" t="n">
        <v>10</v>
      </c>
      <c r="AK422" s="1" t="n">
        <v>10</v>
      </c>
      <c r="AL422" s="1" t="n">
        <v>8</v>
      </c>
      <c r="AM422" s="1" t="n">
        <v>7</v>
      </c>
      <c r="AN422" s="1" t="n">
        <v>260</v>
      </c>
      <c r="AO422" s="1" t="n">
        <v>10</v>
      </c>
      <c r="AP422" s="1" t="n">
        <v>10</v>
      </c>
      <c r="AQ422" s="1" t="s">
        <v>206</v>
      </c>
      <c r="AR422" s="1" t="n">
        <f aca="false">DATEDIF(E422,"31/12/2018","y")</f>
        <v>20</v>
      </c>
      <c r="AS422" s="1" t="n">
        <f aca="false">(AI422*6+AJ422*9+IF(AA422="Bien",30,IF(AA422="Abien",20,0))+IF(AR422&lt;20,10,0))*IF(Z422=1,1,IF(AC422=2,0.95,IF(AC422=3,0.9,0.85)))</f>
        <v>168</v>
      </c>
      <c r="AT422" s="1" t="n">
        <f aca="false">RANK(AS422,AS$2:AS$437,0)</f>
        <v>199</v>
      </c>
      <c r="AU422" s="1" t="str">
        <f aca="false">IF(O422="Première Session",100+Q422,Q422)</f>
        <v>08.87</v>
      </c>
    </row>
    <row r="423" customFormat="false" ht="12.8" hidden="false" customHeight="false" outlineLevel="0" collapsed="false">
      <c r="A423" s="1" t="s">
        <v>3525</v>
      </c>
      <c r="B423" s="1" t="s">
        <v>3526</v>
      </c>
      <c r="C423" s="1" t="s">
        <v>3527</v>
      </c>
      <c r="D423" s="1" t="s">
        <v>1289</v>
      </c>
      <c r="E423" s="2" t="n">
        <v>35800</v>
      </c>
      <c r="F423" s="1" t="s">
        <v>3456</v>
      </c>
      <c r="G423" s="1" t="s">
        <v>81</v>
      </c>
      <c r="H423" s="1" t="s">
        <v>53</v>
      </c>
      <c r="I423" s="1" t="s">
        <v>54</v>
      </c>
      <c r="J423" s="1" t="s">
        <v>119</v>
      </c>
      <c r="K423" s="1" t="s">
        <v>3528</v>
      </c>
      <c r="L423" s="1" t="s">
        <v>3529</v>
      </c>
      <c r="M423" s="1" t="n">
        <v>781508687</v>
      </c>
      <c r="N423" s="1" t="n">
        <v>60</v>
      </c>
      <c r="O423" s="1" t="s">
        <v>200</v>
      </c>
      <c r="P423" s="1" t="s">
        <v>102</v>
      </c>
      <c r="Q423" s="1" t="s">
        <v>322</v>
      </c>
      <c r="R423" s="1" t="s">
        <v>104</v>
      </c>
      <c r="S423" s="1" t="n">
        <v>2018</v>
      </c>
      <c r="T423" s="1" t="s">
        <v>62</v>
      </c>
      <c r="U423" s="1" t="s">
        <v>124</v>
      </c>
      <c r="V423" s="1" t="s">
        <v>64</v>
      </c>
      <c r="W423" s="1" t="s">
        <v>125</v>
      </c>
      <c r="X423" s="1" t="s">
        <v>126</v>
      </c>
      <c r="Y423" s="1" t="s">
        <v>124</v>
      </c>
      <c r="Z423" s="1" t="n">
        <v>1</v>
      </c>
      <c r="AA423" s="1" t="s">
        <v>67</v>
      </c>
      <c r="AB423" s="1" t="s">
        <v>68</v>
      </c>
      <c r="AC423" s="1" t="n">
        <v>1</v>
      </c>
      <c r="AD423" s="1" t="n">
        <v>2011</v>
      </c>
      <c r="AE423" s="1" t="s">
        <v>1577</v>
      </c>
      <c r="AF423" s="1" t="s">
        <v>2485</v>
      </c>
      <c r="AG423" s="1" t="s">
        <v>449</v>
      </c>
      <c r="AH423" s="1" t="s">
        <v>929</v>
      </c>
      <c r="AI423" s="1" t="n">
        <v>15</v>
      </c>
      <c r="AJ423" s="1" t="n">
        <v>12</v>
      </c>
      <c r="AK423" s="1" t="n">
        <v>7</v>
      </c>
      <c r="AL423" s="1" t="n">
        <v>8</v>
      </c>
      <c r="AM423" s="1" t="n">
        <v>9</v>
      </c>
      <c r="AN423" s="1" t="n">
        <v>280</v>
      </c>
      <c r="AO423" s="1" t="s">
        <v>704</v>
      </c>
      <c r="AP423" s="1" t="s">
        <v>704</v>
      </c>
      <c r="AQ423" s="1" t="s">
        <v>403</v>
      </c>
      <c r="AR423" s="1" t="n">
        <f aca="false">DATEDIF(E423,"31/12/2018","y")</f>
        <v>20</v>
      </c>
      <c r="AS423" s="1" t="n">
        <f aca="false">(AI423*6+AJ423*9+IF(AA423="Bien",30,IF(AA423="Abien",20,0))+IF(AR423&lt;20,10,0))*IF(Z423=1,1,IF(AC423=2,0.95,IF(AC423=3,0.9,0.85)))</f>
        <v>198</v>
      </c>
      <c r="AT423" s="1" t="n">
        <f aca="false">RANK(AS423,AS$2:AS$437,0)</f>
        <v>96</v>
      </c>
      <c r="AU423" s="1" t="e">
        <f aca="false">IF(O423="Première Session",100+Q423,Q423)</f>
        <v>#VALUE!</v>
      </c>
    </row>
    <row r="424" customFormat="false" ht="12.8" hidden="false" customHeight="false" outlineLevel="0" collapsed="false">
      <c r="A424" s="1" t="s">
        <v>3530</v>
      </c>
      <c r="B424" s="1" t="s">
        <v>3531</v>
      </c>
      <c r="C424" s="1" t="s">
        <v>3532</v>
      </c>
      <c r="D424" s="1" t="s">
        <v>3533</v>
      </c>
      <c r="E424" s="2" t="n">
        <v>35469</v>
      </c>
      <c r="F424" s="1" t="s">
        <v>3534</v>
      </c>
      <c r="G424" s="1" t="s">
        <v>52</v>
      </c>
      <c r="H424" s="1" t="s">
        <v>53</v>
      </c>
      <c r="I424" s="1" t="s">
        <v>54</v>
      </c>
      <c r="J424" s="1" t="s">
        <v>595</v>
      </c>
      <c r="K424" s="1" t="s">
        <v>3535</v>
      </c>
      <c r="L424" s="1" t="s">
        <v>3536</v>
      </c>
      <c r="M424" s="1" t="n">
        <v>783212167</v>
      </c>
      <c r="N424" s="1" t="n">
        <v>60</v>
      </c>
      <c r="O424" s="1" t="s">
        <v>200</v>
      </c>
      <c r="P424" s="1" t="s">
        <v>102</v>
      </c>
      <c r="Q424" s="1" t="s">
        <v>1120</v>
      </c>
      <c r="R424" s="1" t="s">
        <v>104</v>
      </c>
      <c r="S424" s="1" t="n">
        <v>2017</v>
      </c>
      <c r="T424" s="1" t="s">
        <v>62</v>
      </c>
      <c r="U424" s="1" t="s">
        <v>3537</v>
      </c>
      <c r="V424" s="1" t="s">
        <v>64</v>
      </c>
      <c r="W424" s="1" t="s">
        <v>172</v>
      </c>
      <c r="X424" s="1" t="s">
        <v>3538</v>
      </c>
      <c r="Y424" s="1" t="s">
        <v>3537</v>
      </c>
      <c r="Z424" s="1" t="n">
        <v>2</v>
      </c>
      <c r="AA424" s="1" t="s">
        <v>67</v>
      </c>
      <c r="AB424" s="1" t="s">
        <v>68</v>
      </c>
      <c r="AC424" s="1" t="n">
        <v>1</v>
      </c>
      <c r="AD424" s="1" t="n">
        <v>2006</v>
      </c>
      <c r="AE424" s="1" t="s">
        <v>3539</v>
      </c>
      <c r="AF424" s="1" t="s">
        <v>960</v>
      </c>
      <c r="AG424" s="1" t="s">
        <v>1501</v>
      </c>
      <c r="AH424" s="1" t="s">
        <v>1018</v>
      </c>
      <c r="AI424" s="1" t="n">
        <v>15</v>
      </c>
      <c r="AJ424" s="1" t="n">
        <v>9</v>
      </c>
      <c r="AK424" s="1" t="n">
        <v>10</v>
      </c>
      <c r="AL424" s="1" t="n">
        <v>5</v>
      </c>
      <c r="AM424" s="1" t="n">
        <v>8</v>
      </c>
      <c r="AN424" s="1" t="n">
        <v>260</v>
      </c>
      <c r="AO424" s="1" t="n">
        <v>10</v>
      </c>
      <c r="AP424" s="1" t="n">
        <v>10</v>
      </c>
      <c r="AQ424" s="1" t="s">
        <v>1092</v>
      </c>
      <c r="AR424" s="1" t="n">
        <f aca="false">DATEDIF(E424,"31/12/2018","y")</f>
        <v>21</v>
      </c>
      <c r="AS424" s="1" t="n">
        <f aca="false">(AI424*6+AJ424*9+IF(AA424="Bien",30,IF(AA424="Abien",20,0))+IF(AR424&lt;20,10,0))*IF(Z424=1,1,IF(AC424=2,0.95,IF(AC424=3,0.9,0.85)))</f>
        <v>145.35</v>
      </c>
      <c r="AT424" s="1" t="n">
        <f aca="false">RANK(AS424,AS$2:AS$437,0)</f>
        <v>308</v>
      </c>
      <c r="AU424" s="1" t="e">
        <f aca="false">IF(O424="Première Session",100+Q424,Q424)</f>
        <v>#VALUE!</v>
      </c>
    </row>
    <row r="425" customFormat="false" ht="12.8" hidden="false" customHeight="false" outlineLevel="0" collapsed="false">
      <c r="A425" s="1" t="s">
        <v>3540</v>
      </c>
      <c r="B425" s="1" t="s">
        <v>3541</v>
      </c>
      <c r="C425" s="1" t="s">
        <v>3532</v>
      </c>
      <c r="D425" s="1" t="s">
        <v>1390</v>
      </c>
      <c r="E425" s="2" t="n">
        <v>35308</v>
      </c>
      <c r="F425" s="1" t="s">
        <v>80</v>
      </c>
      <c r="G425" s="1" t="s">
        <v>81</v>
      </c>
      <c r="H425" s="1" t="s">
        <v>53</v>
      </c>
      <c r="I425" s="1" t="s">
        <v>54</v>
      </c>
      <c r="J425" s="1" t="s">
        <v>55</v>
      </c>
      <c r="K425" s="1" t="s">
        <v>3542</v>
      </c>
      <c r="L425" s="1" t="s">
        <v>3543</v>
      </c>
      <c r="M425" s="1" t="n">
        <v>785353754</v>
      </c>
      <c r="N425" s="1" t="n">
        <v>22</v>
      </c>
      <c r="O425" s="1" t="s">
        <v>58</v>
      </c>
      <c r="P425" s="1" t="s">
        <v>59</v>
      </c>
      <c r="Q425" s="1" t="s">
        <v>3544</v>
      </c>
      <c r="R425" s="1" t="s">
        <v>61</v>
      </c>
      <c r="S425" s="1" t="n">
        <v>2017</v>
      </c>
      <c r="T425" s="1" t="s">
        <v>62</v>
      </c>
      <c r="U425" s="1" t="s">
        <v>63</v>
      </c>
      <c r="V425" s="1" t="s">
        <v>64</v>
      </c>
      <c r="W425" s="1" t="s">
        <v>65</v>
      </c>
      <c r="X425" s="1" t="s">
        <v>66</v>
      </c>
      <c r="Y425" s="1" t="s">
        <v>63</v>
      </c>
      <c r="Z425" s="1" t="n">
        <v>1</v>
      </c>
      <c r="AA425" s="1" t="s">
        <v>67</v>
      </c>
      <c r="AB425" s="1" t="s">
        <v>68</v>
      </c>
      <c r="AC425" s="1" t="n">
        <v>1</v>
      </c>
      <c r="AD425" s="1" t="n">
        <v>1996</v>
      </c>
      <c r="AE425" s="1" t="s">
        <v>530</v>
      </c>
      <c r="AF425" s="1" t="s">
        <v>507</v>
      </c>
      <c r="AG425" s="1" t="s">
        <v>759</v>
      </c>
      <c r="AH425" s="1" t="s">
        <v>447</v>
      </c>
      <c r="AI425" s="1" t="n">
        <v>12</v>
      </c>
      <c r="AJ425" s="1" t="n">
        <v>9</v>
      </c>
      <c r="AK425" s="1" t="n">
        <v>11</v>
      </c>
      <c r="AL425" s="1" t="n">
        <v>5</v>
      </c>
      <c r="AM425" s="1" t="n">
        <v>10</v>
      </c>
      <c r="AN425" s="1" t="n">
        <v>267</v>
      </c>
      <c r="AO425" s="1" t="s">
        <v>462</v>
      </c>
      <c r="AP425" s="1" t="s">
        <v>462</v>
      </c>
      <c r="AQ425" s="1" t="s">
        <v>75</v>
      </c>
      <c r="AR425" s="1" t="n">
        <f aca="false">DATEDIF(E425,"31/12/2018","y")</f>
        <v>22</v>
      </c>
      <c r="AS425" s="1" t="n">
        <f aca="false">(AI425*6+AJ425*9+IF(AA425="Bien",30,IF(AA425="Abien",20,0))+IF(AR425&lt;20,10,0))*IF(Z425=1,1,IF(AC425=2,0.95,IF(AC425=3,0.9,0.85)))</f>
        <v>153</v>
      </c>
      <c r="AT425" s="1" t="n">
        <f aca="false">RANK(AS425,AS$2:AS$437,0)</f>
        <v>273</v>
      </c>
      <c r="AU425" s="1" t="str">
        <f aca="false">IF(O425="Première Session",100+Q425,Q425)</f>
        <v>06.44</v>
      </c>
    </row>
    <row r="426" customFormat="false" ht="12.8" hidden="false" customHeight="false" outlineLevel="0" collapsed="false">
      <c r="A426" s="1" t="s">
        <v>3545</v>
      </c>
      <c r="B426" s="1" t="s">
        <v>3546</v>
      </c>
      <c r="C426" s="1" t="s">
        <v>3532</v>
      </c>
      <c r="D426" s="1" t="s">
        <v>3547</v>
      </c>
      <c r="E426" s="2" t="n">
        <v>36585</v>
      </c>
      <c r="F426" s="1" t="s">
        <v>1994</v>
      </c>
      <c r="G426" s="1" t="s">
        <v>81</v>
      </c>
      <c r="H426" s="1" t="s">
        <v>53</v>
      </c>
      <c r="I426" s="1" t="s">
        <v>54</v>
      </c>
      <c r="J426" s="1" t="s">
        <v>55</v>
      </c>
      <c r="K426" s="1" t="s">
        <v>3548</v>
      </c>
      <c r="L426" s="1" t="s">
        <v>3549</v>
      </c>
      <c r="M426" s="1" t="n">
        <v>776210288</v>
      </c>
      <c r="N426" s="1" t="n">
        <v>50</v>
      </c>
      <c r="O426" s="1" t="s">
        <v>58</v>
      </c>
      <c r="P426" s="1" t="s">
        <v>59</v>
      </c>
      <c r="Q426" s="1" t="s">
        <v>515</v>
      </c>
      <c r="R426" s="1" t="s">
        <v>123</v>
      </c>
      <c r="S426" s="1" t="n">
        <v>2018</v>
      </c>
      <c r="T426" s="1" t="s">
        <v>62</v>
      </c>
      <c r="U426" s="1" t="s">
        <v>3550</v>
      </c>
      <c r="V426" s="1" t="s">
        <v>64</v>
      </c>
      <c r="W426" s="1" t="s">
        <v>65</v>
      </c>
      <c r="X426" s="1" t="s">
        <v>1994</v>
      </c>
      <c r="Y426" s="1" t="s">
        <v>1995</v>
      </c>
      <c r="Z426" s="1" t="n">
        <v>1</v>
      </c>
      <c r="AA426" s="1" t="s">
        <v>67</v>
      </c>
      <c r="AB426" s="1" t="s">
        <v>68</v>
      </c>
      <c r="AC426" s="1" t="n">
        <v>1</v>
      </c>
      <c r="AD426" s="1" t="n">
        <v>2000</v>
      </c>
      <c r="AE426" s="1" t="s">
        <v>672</v>
      </c>
      <c r="AF426" s="1" t="s">
        <v>389</v>
      </c>
      <c r="AG426" s="1" t="s">
        <v>663</v>
      </c>
      <c r="AH426" s="1" t="s">
        <v>563</v>
      </c>
      <c r="AI426" s="1" t="n">
        <v>19</v>
      </c>
      <c r="AJ426" s="1" t="n">
        <v>10</v>
      </c>
      <c r="AK426" s="1" t="n">
        <v>8</v>
      </c>
      <c r="AL426" s="1" t="n">
        <v>9</v>
      </c>
      <c r="AM426" s="1" t="n">
        <v>9</v>
      </c>
      <c r="AN426" s="1" t="n">
        <v>260</v>
      </c>
      <c r="AO426" s="1" t="n">
        <v>10</v>
      </c>
      <c r="AP426" s="1" t="n">
        <v>10</v>
      </c>
      <c r="AQ426" s="1" t="s">
        <v>91</v>
      </c>
      <c r="AR426" s="1" t="n">
        <f aca="false">DATEDIF(E426,"31/12/2018","y")</f>
        <v>18</v>
      </c>
      <c r="AS426" s="1" t="n">
        <f aca="false">(AI426*6+AJ426*9+IF(AA426="Bien",30,IF(AA426="Abien",20,0))+IF(AR426&lt;20,10,0))*IF(Z426=1,1,IF(AC426=2,0.95,IF(AC426=3,0.9,0.85)))</f>
        <v>214</v>
      </c>
      <c r="AT426" s="1" t="n">
        <f aca="false">RANK(AS426,AS$2:AS$437,0)</f>
        <v>60</v>
      </c>
      <c r="AU426" s="1" t="str">
        <f aca="false">IF(O426="Première Session",100+Q426,Q426)</f>
        <v>09.42</v>
      </c>
    </row>
    <row r="427" customFormat="false" ht="12.8" hidden="false" customHeight="false" outlineLevel="0" collapsed="false">
      <c r="A427" s="1" t="s">
        <v>3551</v>
      </c>
      <c r="B427" s="1" t="s">
        <v>3552</v>
      </c>
      <c r="C427" s="1" t="s">
        <v>3553</v>
      </c>
      <c r="D427" s="1" t="s">
        <v>1454</v>
      </c>
      <c r="E427" s="2" t="n">
        <v>36293</v>
      </c>
      <c r="F427" s="1" t="s">
        <v>3554</v>
      </c>
      <c r="G427" s="1" t="s">
        <v>81</v>
      </c>
      <c r="H427" s="1" t="s">
        <v>53</v>
      </c>
      <c r="I427" s="1" t="s">
        <v>54</v>
      </c>
      <c r="J427" s="1" t="s">
        <v>595</v>
      </c>
      <c r="K427" s="1" t="s">
        <v>3555</v>
      </c>
      <c r="L427" s="1" t="s">
        <v>3556</v>
      </c>
      <c r="M427" s="1" t="n">
        <v>706810621</v>
      </c>
      <c r="N427" s="1" t="n">
        <v>60</v>
      </c>
      <c r="O427" s="1" t="s">
        <v>200</v>
      </c>
      <c r="P427" s="1" t="s">
        <v>382</v>
      </c>
      <c r="Q427" s="1" t="s">
        <v>802</v>
      </c>
      <c r="R427" s="1" t="s">
        <v>104</v>
      </c>
      <c r="S427" s="1" t="n">
        <v>2018</v>
      </c>
      <c r="T427" s="1" t="s">
        <v>62</v>
      </c>
      <c r="U427" s="1" t="s">
        <v>3557</v>
      </c>
      <c r="V427" s="1" t="s">
        <v>64</v>
      </c>
      <c r="W427" s="1" t="s">
        <v>125</v>
      </c>
      <c r="X427" s="1" t="s">
        <v>187</v>
      </c>
      <c r="Y427" s="1" t="s">
        <v>982</v>
      </c>
      <c r="Z427" s="1" t="n">
        <v>1</v>
      </c>
      <c r="AA427" s="1" t="s">
        <v>89</v>
      </c>
      <c r="AB427" s="1" t="s">
        <v>68</v>
      </c>
      <c r="AC427" s="1" t="n">
        <v>1</v>
      </c>
      <c r="AD427" s="1" t="n">
        <v>1999</v>
      </c>
      <c r="AE427" s="1" t="s">
        <v>127</v>
      </c>
      <c r="AF427" s="1" t="s">
        <v>1904</v>
      </c>
      <c r="AG427" s="1" t="n">
        <v>14</v>
      </c>
      <c r="AH427" s="1" t="s">
        <v>802</v>
      </c>
      <c r="AI427" s="1" t="n">
        <v>19</v>
      </c>
      <c r="AJ427" s="1" t="n">
        <v>16</v>
      </c>
      <c r="AK427" s="1" t="n">
        <v>13</v>
      </c>
      <c r="AL427" s="1" t="n">
        <v>4</v>
      </c>
      <c r="AM427" s="1" t="n">
        <v>13</v>
      </c>
      <c r="AN427" s="1" t="n">
        <v>328</v>
      </c>
      <c r="AO427" s="1" t="s">
        <v>312</v>
      </c>
      <c r="AP427" s="1" t="s">
        <v>312</v>
      </c>
      <c r="AQ427" s="1" t="s">
        <v>2299</v>
      </c>
      <c r="AR427" s="1" t="n">
        <f aca="false">DATEDIF(E427,"31/12/2018","y")</f>
        <v>19</v>
      </c>
      <c r="AS427" s="1" t="n">
        <f aca="false">(AI427*6+AJ427*9+IF(AA427="Bien",30,IF(AA427="Abien",20,0))+IF(AR427&lt;20,10,0))*IF(Z427=1,1,IF(AC427=2,0.95,IF(AC427=3,0.9,0.85)))</f>
        <v>288</v>
      </c>
      <c r="AT427" s="1" t="n">
        <f aca="false">RANK(AS427,AS$2:AS$437,0)</f>
        <v>1</v>
      </c>
      <c r="AU427" s="1" t="e">
        <f aca="false">IF(O427="Première Session",100+Q427,Q427)</f>
        <v>#VALUE!</v>
      </c>
    </row>
    <row r="428" customFormat="false" ht="12.8" hidden="false" customHeight="false" outlineLevel="0" collapsed="false">
      <c r="A428" s="1" t="s">
        <v>3558</v>
      </c>
      <c r="B428" s="1" t="s">
        <v>3559</v>
      </c>
      <c r="C428" s="1" t="s">
        <v>3560</v>
      </c>
      <c r="D428" s="1" t="s">
        <v>855</v>
      </c>
      <c r="E428" s="2" t="n">
        <v>36541</v>
      </c>
      <c r="F428" s="1" t="s">
        <v>187</v>
      </c>
      <c r="G428" s="1" t="s">
        <v>81</v>
      </c>
      <c r="H428" s="1" t="s">
        <v>53</v>
      </c>
      <c r="I428" s="1" t="s">
        <v>54</v>
      </c>
      <c r="J428" s="1" t="s">
        <v>119</v>
      </c>
      <c r="K428" s="1" t="s">
        <v>3561</v>
      </c>
      <c r="L428" s="1" t="s">
        <v>3562</v>
      </c>
      <c r="M428" s="1" t="n">
        <v>785998320</v>
      </c>
      <c r="N428" s="1" t="n">
        <v>60</v>
      </c>
      <c r="O428" s="1" t="s">
        <v>200</v>
      </c>
      <c r="P428" s="1" t="s">
        <v>2619</v>
      </c>
      <c r="Q428" s="1" t="s">
        <v>3563</v>
      </c>
      <c r="R428" s="1" t="s">
        <v>104</v>
      </c>
      <c r="S428" s="1" t="n">
        <v>2018</v>
      </c>
      <c r="T428" s="1" t="s">
        <v>294</v>
      </c>
      <c r="U428" s="1" t="s">
        <v>598</v>
      </c>
      <c r="V428" s="1" t="s">
        <v>64</v>
      </c>
      <c r="W428" s="1" t="s">
        <v>125</v>
      </c>
      <c r="X428" s="1" t="s">
        <v>187</v>
      </c>
      <c r="Y428" s="1" t="s">
        <v>188</v>
      </c>
      <c r="Z428" s="1" t="n">
        <v>1</v>
      </c>
      <c r="AA428" s="1" t="s">
        <v>89</v>
      </c>
      <c r="AB428" s="1" t="s">
        <v>68</v>
      </c>
      <c r="AC428" s="1" t="n">
        <v>1</v>
      </c>
      <c r="AD428" s="1" t="n">
        <v>2000</v>
      </c>
      <c r="AE428" s="1" t="s">
        <v>3524</v>
      </c>
      <c r="AF428" s="1" t="s">
        <v>3564</v>
      </c>
      <c r="AG428" s="1" t="s">
        <v>3440</v>
      </c>
      <c r="AH428" s="1" t="s">
        <v>3565</v>
      </c>
      <c r="AI428" s="1" t="n">
        <v>14</v>
      </c>
      <c r="AJ428" s="1" t="n">
        <v>15</v>
      </c>
      <c r="AK428" s="1" t="n">
        <v>13</v>
      </c>
      <c r="AL428" s="1" t="n">
        <v>10</v>
      </c>
      <c r="AM428" s="1" t="n">
        <v>6</v>
      </c>
      <c r="AN428" s="1" t="n">
        <v>335</v>
      </c>
      <c r="AO428" s="1" t="s">
        <v>421</v>
      </c>
      <c r="AP428" s="1" t="s">
        <v>421</v>
      </c>
      <c r="AQ428" s="1" t="s">
        <v>297</v>
      </c>
      <c r="AR428" s="1" t="n">
        <f aca="false">DATEDIF(E428,"31/12/2018","y")</f>
        <v>18</v>
      </c>
      <c r="AS428" s="1" t="n">
        <f aca="false">(AI428*6+AJ428*9+IF(AA428="Bien",30,IF(AA428="Abien",20,0))+IF(AR428&lt;20,10,0))*IF(Z428=1,1,IF(AC428=2,0.95,IF(AC428=3,0.9,0.85)))</f>
        <v>249</v>
      </c>
      <c r="AT428" s="1" t="n">
        <f aca="false">RANK(AS428,AS$2:AS$437,0)</f>
        <v>19</v>
      </c>
      <c r="AU428" s="1" t="e">
        <f aca="false">IF(O428="Première Session",100+Q428,Q428)</f>
        <v>#VALUE!</v>
      </c>
    </row>
    <row r="429" customFormat="false" ht="12.8" hidden="false" customHeight="false" outlineLevel="0" collapsed="false">
      <c r="A429" s="1" t="s">
        <v>3566</v>
      </c>
      <c r="B429" s="1" t="s">
        <v>3567</v>
      </c>
      <c r="C429" s="1" t="s">
        <v>3560</v>
      </c>
      <c r="D429" s="1" t="s">
        <v>3568</v>
      </c>
      <c r="E429" s="2" t="n">
        <v>35110</v>
      </c>
      <c r="F429" s="1" t="s">
        <v>3569</v>
      </c>
      <c r="G429" s="1" t="s">
        <v>81</v>
      </c>
      <c r="H429" s="1" t="s">
        <v>53</v>
      </c>
      <c r="I429" s="1" t="s">
        <v>54</v>
      </c>
      <c r="J429" s="1" t="s">
        <v>99</v>
      </c>
      <c r="K429" s="1" t="s">
        <v>3570</v>
      </c>
      <c r="L429" s="1" t="s">
        <v>3571</v>
      </c>
      <c r="M429" s="1" t="n">
        <v>782801627</v>
      </c>
      <c r="N429" s="1" t="n">
        <v>60</v>
      </c>
      <c r="O429" s="1" t="s">
        <v>58</v>
      </c>
      <c r="P429" s="1" t="s">
        <v>102</v>
      </c>
      <c r="Q429" s="1" t="s">
        <v>1120</v>
      </c>
      <c r="R429" s="1" t="s">
        <v>104</v>
      </c>
      <c r="S429" s="1" t="n">
        <v>2017</v>
      </c>
      <c r="T429" s="1" t="s">
        <v>62</v>
      </c>
      <c r="U429" s="1" t="s">
        <v>1145</v>
      </c>
      <c r="V429" s="1" t="s">
        <v>64</v>
      </c>
      <c r="W429" s="1" t="s">
        <v>106</v>
      </c>
      <c r="X429" s="1" t="s">
        <v>107</v>
      </c>
      <c r="Y429" s="1" t="s">
        <v>105</v>
      </c>
      <c r="Z429" s="1" t="n">
        <v>2</v>
      </c>
      <c r="AA429" s="1" t="s">
        <v>67</v>
      </c>
      <c r="AB429" s="1" t="s">
        <v>68</v>
      </c>
      <c r="AC429" s="1" t="n">
        <v>1</v>
      </c>
      <c r="AD429" s="1" t="n">
        <v>2015</v>
      </c>
      <c r="AE429" s="1" t="s">
        <v>373</v>
      </c>
      <c r="AF429" s="1" t="s">
        <v>1354</v>
      </c>
      <c r="AG429" s="1" t="s">
        <v>1086</v>
      </c>
      <c r="AH429" s="1" t="s">
        <v>836</v>
      </c>
      <c r="AI429" s="1" t="n">
        <v>15</v>
      </c>
      <c r="AJ429" s="1" t="n">
        <v>14</v>
      </c>
      <c r="AK429" s="1" t="n">
        <v>11</v>
      </c>
      <c r="AL429" s="1" t="n">
        <v>5</v>
      </c>
      <c r="AM429" s="1" t="n">
        <v>5</v>
      </c>
      <c r="AN429" s="1" t="n">
        <v>260</v>
      </c>
      <c r="AO429" s="1" t="n">
        <v>10</v>
      </c>
      <c r="AP429" s="1" t="n">
        <v>10</v>
      </c>
      <c r="AQ429" s="1" t="s">
        <v>1278</v>
      </c>
      <c r="AR429" s="1" t="n">
        <f aca="false">DATEDIF(E429,"31/12/2018","y")</f>
        <v>22</v>
      </c>
      <c r="AS429" s="1" t="n">
        <f aca="false">(AI429*6+AJ429*9+IF(AA429="Bien",30,IF(AA429="Abien",20,0))+IF(AR429&lt;20,10,0))*IF(Z429=1,1,IF(AC429=2,0.95,IF(AC429=3,0.9,0.85)))</f>
        <v>183.6</v>
      </c>
      <c r="AT429" s="1" t="n">
        <f aca="false">RANK(AS429,AS$2:AS$437,0)</f>
        <v>143</v>
      </c>
      <c r="AU429" s="1" t="str">
        <f aca="false">IF(O429="Première Session",100+Q429,Q429)</f>
        <v>10.46</v>
      </c>
    </row>
    <row r="430" customFormat="false" ht="12.8" hidden="false" customHeight="false" outlineLevel="0" collapsed="false">
      <c r="A430" s="1" t="s">
        <v>3572</v>
      </c>
      <c r="B430" s="1" t="s">
        <v>3573</v>
      </c>
      <c r="C430" s="1" t="s">
        <v>3560</v>
      </c>
      <c r="D430" s="1" t="s">
        <v>3574</v>
      </c>
      <c r="E430" s="2" t="n">
        <v>36162</v>
      </c>
      <c r="F430" s="1" t="s">
        <v>1562</v>
      </c>
      <c r="G430" s="1" t="s">
        <v>81</v>
      </c>
      <c r="H430" s="1" t="s">
        <v>53</v>
      </c>
      <c r="I430" s="1" t="s">
        <v>54</v>
      </c>
      <c r="J430" s="1" t="s">
        <v>119</v>
      </c>
      <c r="K430" s="1" t="s">
        <v>3575</v>
      </c>
      <c r="L430" s="1" t="s">
        <v>3576</v>
      </c>
      <c r="M430" s="1" t="n">
        <v>707996074</v>
      </c>
      <c r="N430" s="1" t="n">
        <v>60</v>
      </c>
      <c r="O430" s="1" t="s">
        <v>200</v>
      </c>
      <c r="P430" s="1" t="s">
        <v>382</v>
      </c>
      <c r="Q430" s="1" t="s">
        <v>388</v>
      </c>
      <c r="R430" s="1" t="s">
        <v>104</v>
      </c>
      <c r="S430" s="1" t="n">
        <v>2018</v>
      </c>
      <c r="T430" s="1" t="s">
        <v>294</v>
      </c>
      <c r="U430" s="1" t="s">
        <v>859</v>
      </c>
      <c r="V430" s="1" t="s">
        <v>64</v>
      </c>
      <c r="W430" s="1" t="s">
        <v>65</v>
      </c>
      <c r="X430" s="1" t="s">
        <v>66</v>
      </c>
      <c r="Y430" s="1" t="s">
        <v>63</v>
      </c>
      <c r="Z430" s="1" t="n">
        <v>1</v>
      </c>
      <c r="AA430" s="1" t="s">
        <v>67</v>
      </c>
      <c r="AB430" s="1" t="s">
        <v>68</v>
      </c>
      <c r="AC430" s="1" t="n">
        <v>1</v>
      </c>
      <c r="AD430" s="1" t="n">
        <v>1999</v>
      </c>
      <c r="AE430" s="1" t="s">
        <v>2430</v>
      </c>
      <c r="AF430" s="1" t="s">
        <v>917</v>
      </c>
      <c r="AG430" s="1" t="s">
        <v>554</v>
      </c>
      <c r="AH430" s="1" t="s">
        <v>2124</v>
      </c>
      <c r="AI430" s="1" t="n">
        <v>12</v>
      </c>
      <c r="AJ430" s="1" t="n">
        <v>10</v>
      </c>
      <c r="AK430" s="1" t="n">
        <v>10</v>
      </c>
      <c r="AL430" s="1" t="n">
        <v>3</v>
      </c>
      <c r="AM430" s="1" t="n">
        <v>11</v>
      </c>
      <c r="AN430" s="1" t="n">
        <v>271</v>
      </c>
      <c r="AO430" s="1" t="s">
        <v>793</v>
      </c>
      <c r="AP430" s="1" t="s">
        <v>793</v>
      </c>
      <c r="AQ430" s="1" t="n">
        <v>11</v>
      </c>
      <c r="AR430" s="1" t="n">
        <f aca="false">DATEDIF(E430,"31/12/2018","y")</f>
        <v>19</v>
      </c>
      <c r="AS430" s="1" t="n">
        <f aca="false">(AI430*6+AJ430*9+IF(AA430="Bien",30,IF(AA430="Abien",20,0))+IF(AR430&lt;20,10,0))*IF(Z430=1,1,IF(AC430=2,0.95,IF(AC430=3,0.9,0.85)))</f>
        <v>172</v>
      </c>
      <c r="AT430" s="1" t="n">
        <f aca="false">RANK(AS430,AS$2:AS$437,0)</f>
        <v>184</v>
      </c>
      <c r="AU430" s="1" t="e">
        <f aca="false">IF(O430="Première Session",100+Q430,Q430)</f>
        <v>#VALUE!</v>
      </c>
    </row>
    <row r="431" customFormat="false" ht="12.8" hidden="false" customHeight="false" outlineLevel="0" collapsed="false">
      <c r="A431" s="1" t="s">
        <v>3577</v>
      </c>
      <c r="B431" s="1" t="s">
        <v>3578</v>
      </c>
      <c r="C431" s="1" t="s">
        <v>3579</v>
      </c>
      <c r="D431" s="1" t="s">
        <v>2716</v>
      </c>
      <c r="E431" s="2" t="n">
        <v>36047</v>
      </c>
      <c r="F431" s="1" t="s">
        <v>718</v>
      </c>
      <c r="G431" s="1" t="s">
        <v>81</v>
      </c>
      <c r="H431" s="1" t="s">
        <v>53</v>
      </c>
      <c r="I431" s="1" t="s">
        <v>54</v>
      </c>
      <c r="J431" s="1" t="s">
        <v>119</v>
      </c>
      <c r="K431" s="1" t="s">
        <v>3580</v>
      </c>
      <c r="L431" s="1" t="s">
        <v>3581</v>
      </c>
      <c r="M431" s="1" t="n">
        <v>771082289</v>
      </c>
      <c r="N431" s="1" t="n">
        <v>17</v>
      </c>
      <c r="O431" s="1" t="s">
        <v>58</v>
      </c>
      <c r="P431" s="1" t="s">
        <v>59</v>
      </c>
      <c r="Q431" s="1" t="s">
        <v>3582</v>
      </c>
      <c r="R431" s="1" t="s">
        <v>61</v>
      </c>
      <c r="S431" s="1" t="n">
        <v>2018</v>
      </c>
      <c r="T431" s="1" t="s">
        <v>62</v>
      </c>
      <c r="U431" s="1" t="s">
        <v>124</v>
      </c>
      <c r="V431" s="1" t="s">
        <v>64</v>
      </c>
      <c r="W431" s="1" t="s">
        <v>125</v>
      </c>
      <c r="X431" s="1" t="s">
        <v>126</v>
      </c>
      <c r="Y431" s="1" t="s">
        <v>124</v>
      </c>
      <c r="Z431" s="1" t="n">
        <v>2</v>
      </c>
      <c r="AA431" s="1" t="s">
        <v>67</v>
      </c>
      <c r="AB431" s="1" t="s">
        <v>68</v>
      </c>
      <c r="AC431" s="1" t="n">
        <v>2</v>
      </c>
      <c r="AD431" s="1" t="n">
        <v>2010</v>
      </c>
      <c r="AE431" s="1" t="s">
        <v>2494</v>
      </c>
      <c r="AF431" s="1" t="s">
        <v>929</v>
      </c>
      <c r="AG431" s="1" t="s">
        <v>1161</v>
      </c>
      <c r="AH431" s="1" t="s">
        <v>897</v>
      </c>
      <c r="AI431" s="1" t="n">
        <v>12</v>
      </c>
      <c r="AJ431" s="1" t="n">
        <v>9</v>
      </c>
      <c r="AK431" s="1" t="n">
        <v>11</v>
      </c>
      <c r="AL431" s="1" t="n">
        <v>8</v>
      </c>
      <c r="AM431" s="1" t="n">
        <v>2</v>
      </c>
      <c r="AN431" s="1" t="n">
        <v>239</v>
      </c>
      <c r="AO431" s="1" t="s">
        <v>329</v>
      </c>
      <c r="AP431" s="1" t="s">
        <v>820</v>
      </c>
      <c r="AQ431" s="1" t="s">
        <v>485</v>
      </c>
      <c r="AR431" s="1" t="n">
        <f aca="false">DATEDIF(E431,"31/12/2018","y")</f>
        <v>20</v>
      </c>
      <c r="AS431" s="1" t="n">
        <f aca="false">(AI431*6+AJ431*9+IF(AA431="Bien",30,IF(AA431="Abien",20,0))+IF(AR431&lt;20,10,0))*IF(Z431=1,1,IF(AC431=2,0.95,IF(AC431=3,0.9,0.85)))</f>
        <v>145.35</v>
      </c>
      <c r="AT431" s="1" t="n">
        <f aca="false">RANK(AS431,AS$2:AS$437,0)</f>
        <v>308</v>
      </c>
      <c r="AU431" s="1" t="str">
        <f aca="false">IF(O431="Première Session",100+Q431,Q431)</f>
        <v>06.12</v>
      </c>
    </row>
    <row r="432" customFormat="false" ht="12.8" hidden="false" customHeight="false" outlineLevel="0" collapsed="false">
      <c r="A432" s="1" t="s">
        <v>3583</v>
      </c>
      <c r="B432" s="1" t="s">
        <v>3584</v>
      </c>
      <c r="C432" s="1" t="s">
        <v>3585</v>
      </c>
      <c r="D432" s="1" t="s">
        <v>3586</v>
      </c>
      <c r="E432" s="2" t="n">
        <v>35407</v>
      </c>
      <c r="F432" s="1" t="s">
        <v>136</v>
      </c>
      <c r="G432" s="1" t="s">
        <v>81</v>
      </c>
      <c r="H432" s="1" t="s">
        <v>53</v>
      </c>
      <c r="I432" s="1" t="s">
        <v>54</v>
      </c>
      <c r="J432" s="1" t="s">
        <v>119</v>
      </c>
      <c r="K432" s="1" t="s">
        <v>3587</v>
      </c>
      <c r="L432" s="1" t="s">
        <v>3588</v>
      </c>
      <c r="M432" s="1" t="n">
        <v>771758714</v>
      </c>
      <c r="N432" s="1" t="n">
        <v>23</v>
      </c>
      <c r="O432" s="1" t="s">
        <v>58</v>
      </c>
      <c r="P432" s="1" t="s">
        <v>59</v>
      </c>
      <c r="Q432" s="1" t="s">
        <v>1767</v>
      </c>
      <c r="R432" s="1" t="s">
        <v>61</v>
      </c>
      <c r="S432" s="1" t="n">
        <v>2018</v>
      </c>
      <c r="T432" s="1" t="s">
        <v>62</v>
      </c>
      <c r="U432" s="1" t="s">
        <v>2874</v>
      </c>
      <c r="V432" s="1" t="s">
        <v>64</v>
      </c>
      <c r="W432" s="1" t="s">
        <v>65</v>
      </c>
      <c r="X432" s="1" t="s">
        <v>1994</v>
      </c>
      <c r="Y432" s="1" t="s">
        <v>1995</v>
      </c>
      <c r="Z432" s="1" t="n">
        <v>2</v>
      </c>
      <c r="AA432" s="1" t="s">
        <v>67</v>
      </c>
      <c r="AB432" s="1" t="s">
        <v>68</v>
      </c>
      <c r="AC432" s="1" t="n">
        <v>2</v>
      </c>
      <c r="AD432" s="1" t="n">
        <v>2008</v>
      </c>
      <c r="AE432" s="1" t="s">
        <v>300</v>
      </c>
      <c r="AF432" s="1" t="s">
        <v>1621</v>
      </c>
      <c r="AG432" s="1" t="s">
        <v>961</v>
      </c>
      <c r="AH432" s="1" t="s">
        <v>1057</v>
      </c>
      <c r="AI432" s="1" t="n">
        <v>15</v>
      </c>
      <c r="AJ432" s="1" t="n">
        <v>8</v>
      </c>
      <c r="AK432" s="1" t="n">
        <v>5</v>
      </c>
      <c r="AL432" s="1" t="n">
        <v>7</v>
      </c>
      <c r="AM432" s="1" t="n">
        <v>11</v>
      </c>
      <c r="AN432" s="1" t="n">
        <v>212</v>
      </c>
      <c r="AO432" s="1" t="s">
        <v>1394</v>
      </c>
      <c r="AP432" s="1" t="s">
        <v>544</v>
      </c>
      <c r="AQ432" s="1" t="s">
        <v>784</v>
      </c>
      <c r="AR432" s="1" t="n">
        <f aca="false">DATEDIF(E432,"31/12/2018","y")</f>
        <v>22</v>
      </c>
      <c r="AS432" s="1" t="n">
        <f aca="false">(AI432*6+AJ432*9+IF(AA432="Bien",30,IF(AA432="Abien",20,0))+IF(AR432&lt;20,10,0))*IF(Z432=1,1,IF(AC432=2,0.95,IF(AC432=3,0.9,0.85)))</f>
        <v>153.9</v>
      </c>
      <c r="AT432" s="1" t="n">
        <f aca="false">RANK(AS432,AS$2:AS$437,0)</f>
        <v>269</v>
      </c>
      <c r="AU432" s="1" t="str">
        <f aca="false">IF(O432="Première Session",100+Q432,Q432)</f>
        <v>07.57</v>
      </c>
    </row>
    <row r="433" customFormat="false" ht="12.8" hidden="false" customHeight="false" outlineLevel="0" collapsed="false">
      <c r="A433" s="1" t="s">
        <v>3589</v>
      </c>
      <c r="B433" s="1" t="s">
        <v>3590</v>
      </c>
      <c r="C433" s="1" t="s">
        <v>3591</v>
      </c>
      <c r="D433" s="1" t="s">
        <v>97</v>
      </c>
      <c r="E433" s="2" t="n">
        <v>36032</v>
      </c>
      <c r="F433" s="1" t="s">
        <v>3592</v>
      </c>
      <c r="G433" s="1" t="s">
        <v>81</v>
      </c>
      <c r="H433" s="1" t="s">
        <v>53</v>
      </c>
      <c r="I433" s="1" t="s">
        <v>54</v>
      </c>
      <c r="J433" s="1" t="s">
        <v>182</v>
      </c>
      <c r="K433" s="1" t="s">
        <v>3593</v>
      </c>
      <c r="L433" s="1" t="s">
        <v>3593</v>
      </c>
      <c r="M433" s="1" t="n">
        <v>785449583</v>
      </c>
      <c r="N433" s="1" t="n">
        <v>8</v>
      </c>
      <c r="O433" s="1" t="s">
        <v>58</v>
      </c>
      <c r="P433" s="1" t="s">
        <v>59</v>
      </c>
      <c r="Q433" s="1" t="s">
        <v>3594</v>
      </c>
      <c r="R433" s="1" t="s">
        <v>61</v>
      </c>
      <c r="S433" s="1" t="n">
        <v>2018</v>
      </c>
      <c r="T433" s="1" t="s">
        <v>62</v>
      </c>
      <c r="U433" s="1" t="s">
        <v>1440</v>
      </c>
      <c r="V433" s="1" t="s">
        <v>64</v>
      </c>
      <c r="W433" s="1" t="s">
        <v>444</v>
      </c>
      <c r="X433" s="1" t="s">
        <v>1441</v>
      </c>
      <c r="Y433" s="1" t="s">
        <v>1440</v>
      </c>
      <c r="Z433" s="1" t="n">
        <v>1</v>
      </c>
      <c r="AA433" s="1" t="s">
        <v>67</v>
      </c>
      <c r="AB433" s="1" t="s">
        <v>68</v>
      </c>
      <c r="AC433" s="1" t="n">
        <v>2</v>
      </c>
      <c r="AD433" s="1" t="n">
        <v>2010</v>
      </c>
      <c r="AE433" s="1" t="s">
        <v>474</v>
      </c>
      <c r="AF433" s="1" t="s">
        <v>563</v>
      </c>
      <c r="AG433" s="1" t="s">
        <v>897</v>
      </c>
      <c r="AH433" s="1" t="s">
        <v>1327</v>
      </c>
      <c r="AI433" s="1" t="n">
        <v>4</v>
      </c>
      <c r="AJ433" s="1" t="n">
        <v>10</v>
      </c>
      <c r="AK433" s="1" t="n">
        <v>10</v>
      </c>
      <c r="AL433" s="1" t="n">
        <v>8</v>
      </c>
      <c r="AM433" s="1" t="n">
        <v>9</v>
      </c>
      <c r="AN433" s="1" t="n">
        <v>226</v>
      </c>
      <c r="AO433" s="1" t="s">
        <v>783</v>
      </c>
      <c r="AP433" s="1" t="s">
        <v>879</v>
      </c>
      <c r="AQ433" s="1" t="s">
        <v>1671</v>
      </c>
      <c r="AR433" s="1" t="n">
        <f aca="false">DATEDIF(E433,"31/12/2018","y")</f>
        <v>20</v>
      </c>
      <c r="AS433" s="1" t="n">
        <f aca="false">(AI433*6+AJ433*9+IF(AA433="Bien",30,IF(AA433="Abien",20,0))+IF(AR433&lt;20,10,0))*IF(Z433=1,1,IF(AC433=2,0.95,IF(AC433=3,0.9,0.85)))</f>
        <v>114</v>
      </c>
      <c r="AT433" s="1" t="n">
        <f aca="false">RANK(AS433,AS$2:AS$437,0)</f>
        <v>424</v>
      </c>
      <c r="AU433" s="1" t="str">
        <f aca="false">IF(O433="Première Session",100+Q433,Q433)</f>
        <v>04.36</v>
      </c>
    </row>
    <row r="434" customFormat="false" ht="12.8" hidden="false" customHeight="false" outlineLevel="0" collapsed="false">
      <c r="A434" s="1" t="s">
        <v>3595</v>
      </c>
      <c r="B434" s="1" t="s">
        <v>3596</v>
      </c>
      <c r="C434" s="1" t="s">
        <v>3591</v>
      </c>
      <c r="D434" s="1" t="s">
        <v>1390</v>
      </c>
      <c r="E434" s="2" t="n">
        <v>35461</v>
      </c>
      <c r="F434" s="1" t="s">
        <v>173</v>
      </c>
      <c r="G434" s="1" t="s">
        <v>81</v>
      </c>
      <c r="H434" s="1" t="s">
        <v>53</v>
      </c>
      <c r="I434" s="1" t="s">
        <v>54</v>
      </c>
      <c r="J434" s="1" t="s">
        <v>595</v>
      </c>
      <c r="K434" s="1" t="s">
        <v>3597</v>
      </c>
      <c r="L434" s="1" t="s">
        <v>3598</v>
      </c>
      <c r="M434" s="1" t="n">
        <v>781299026</v>
      </c>
      <c r="N434" s="1" t="n">
        <v>46</v>
      </c>
      <c r="O434" s="1" t="s">
        <v>58</v>
      </c>
      <c r="P434" s="1" t="s">
        <v>59</v>
      </c>
      <c r="Q434" s="1" t="s">
        <v>2493</v>
      </c>
      <c r="R434" s="1" t="s">
        <v>123</v>
      </c>
      <c r="S434" s="1" t="n">
        <v>2017</v>
      </c>
      <c r="T434" s="1" t="s">
        <v>471</v>
      </c>
      <c r="U434" s="1" t="s">
        <v>472</v>
      </c>
      <c r="V434" s="1" t="s">
        <v>64</v>
      </c>
      <c r="W434" s="1" t="s">
        <v>172</v>
      </c>
      <c r="X434" s="1" t="s">
        <v>173</v>
      </c>
      <c r="Y434" s="1" t="s">
        <v>472</v>
      </c>
      <c r="Z434" s="1" t="n">
        <v>2</v>
      </c>
      <c r="AA434" s="1" t="s">
        <v>67</v>
      </c>
      <c r="AB434" s="1" t="s">
        <v>68</v>
      </c>
      <c r="AC434" s="1" t="n">
        <v>2</v>
      </c>
      <c r="AD434" s="1" t="n">
        <v>1997</v>
      </c>
      <c r="AE434" s="1" t="s">
        <v>2060</v>
      </c>
      <c r="AF434" s="1" t="s">
        <v>74</v>
      </c>
      <c r="AG434" s="1" t="s">
        <v>3599</v>
      </c>
      <c r="AH434" s="1" t="s">
        <v>462</v>
      </c>
      <c r="AI434" s="1" t="n">
        <v>1</v>
      </c>
      <c r="AJ434" s="1" t="n">
        <v>6</v>
      </c>
      <c r="AK434" s="1" t="n">
        <v>12</v>
      </c>
      <c r="AL434" s="1" t="n">
        <v>7</v>
      </c>
      <c r="AM434" s="1" t="n">
        <v>9</v>
      </c>
      <c r="AN434" s="1" t="n">
        <v>296</v>
      </c>
      <c r="AO434" s="1" t="s">
        <v>3459</v>
      </c>
      <c r="AP434" s="1" t="s">
        <v>542</v>
      </c>
      <c r="AQ434" s="1" t="n">
        <v>11</v>
      </c>
      <c r="AR434" s="1" t="n">
        <f aca="false">DATEDIF(E434,"31/12/2018","y")</f>
        <v>21</v>
      </c>
      <c r="AS434" s="1" t="n">
        <f aca="false">(AI434*6+AJ434*9+IF(AA434="Bien",30,IF(AA434="Abien",20,0))+IF(AR434&lt;20,10,0))*IF(Z434=1,1,IF(AC434=2,0.95,IF(AC434=3,0.9,0.85)))</f>
        <v>57</v>
      </c>
      <c r="AT434" s="1" t="n">
        <f aca="false">RANK(AS434,AS$2:AS$437,0)</f>
        <v>436</v>
      </c>
      <c r="AU434" s="1" t="str">
        <f aca="false">IF(O434="Première Session",100+Q434,Q434)</f>
        <v>09.14</v>
      </c>
    </row>
    <row r="435" customFormat="false" ht="12.8" hidden="false" customHeight="false" outlineLevel="0" collapsed="false">
      <c r="A435" s="1" t="s">
        <v>3600</v>
      </c>
      <c r="B435" s="1" t="s">
        <v>3601</v>
      </c>
      <c r="C435" s="1" t="s">
        <v>3602</v>
      </c>
      <c r="D435" s="1" t="s">
        <v>3603</v>
      </c>
      <c r="E435" s="2" t="n">
        <v>35471</v>
      </c>
      <c r="F435" s="1" t="s">
        <v>3604</v>
      </c>
      <c r="G435" s="1" t="s">
        <v>81</v>
      </c>
      <c r="H435" s="1" t="s">
        <v>53</v>
      </c>
      <c r="I435" s="1" t="s">
        <v>54</v>
      </c>
      <c r="J435" s="1" t="s">
        <v>653</v>
      </c>
      <c r="K435" s="1" t="s">
        <v>3605</v>
      </c>
      <c r="L435" s="1" t="s">
        <v>3606</v>
      </c>
      <c r="M435" s="1" t="n">
        <v>770473989</v>
      </c>
      <c r="N435" s="1" t="n">
        <v>3</v>
      </c>
      <c r="O435" s="1" t="s">
        <v>58</v>
      </c>
      <c r="P435" s="1" t="s">
        <v>59</v>
      </c>
      <c r="Q435" s="1" t="s">
        <v>3607</v>
      </c>
      <c r="R435" s="1" t="s">
        <v>61</v>
      </c>
      <c r="S435" s="1" t="n">
        <v>2018</v>
      </c>
      <c r="T435" s="1" t="s">
        <v>62</v>
      </c>
      <c r="U435" s="1" t="s">
        <v>656</v>
      </c>
      <c r="V435" s="1" t="s">
        <v>64</v>
      </c>
      <c r="W435" s="1" t="s">
        <v>657</v>
      </c>
      <c r="X435" s="1" t="s">
        <v>658</v>
      </c>
      <c r="Y435" s="1" t="s">
        <v>656</v>
      </c>
      <c r="Z435" s="1" t="n">
        <v>2</v>
      </c>
      <c r="AA435" s="1" t="s">
        <v>67</v>
      </c>
      <c r="AB435" s="1" t="s">
        <v>68</v>
      </c>
      <c r="AC435" s="1" t="n">
        <v>1</v>
      </c>
      <c r="AD435" s="1" t="n">
        <v>2008</v>
      </c>
      <c r="AE435" s="1" t="s">
        <v>670</v>
      </c>
      <c r="AF435" s="1" t="s">
        <v>851</v>
      </c>
      <c r="AG435" s="1" t="s">
        <v>1095</v>
      </c>
      <c r="AH435" s="1" t="s">
        <v>349</v>
      </c>
      <c r="AI435" s="1" t="n">
        <v>12</v>
      </c>
      <c r="AJ435" s="1" t="n">
        <v>13</v>
      </c>
      <c r="AK435" s="1" t="n">
        <v>10</v>
      </c>
      <c r="AL435" s="1" t="n">
        <v>13</v>
      </c>
      <c r="AM435" s="1" t="n">
        <v>10</v>
      </c>
      <c r="AN435" s="1" t="n">
        <v>270</v>
      </c>
      <c r="AO435" s="1" t="s">
        <v>878</v>
      </c>
      <c r="AP435" s="1" t="s">
        <v>878</v>
      </c>
      <c r="AQ435" s="1" t="s">
        <v>794</v>
      </c>
      <c r="AR435" s="1" t="n">
        <f aca="false">DATEDIF(E435,"31/12/2018","y")</f>
        <v>21</v>
      </c>
      <c r="AS435" s="1" t="n">
        <f aca="false">(AI435*6+AJ435*9+IF(AA435="Bien",30,IF(AA435="Abien",20,0))+IF(AR435&lt;20,10,0))*IF(Z435=1,1,IF(AC435=2,0.95,IF(AC435=3,0.9,0.85)))</f>
        <v>160.65</v>
      </c>
      <c r="AT435" s="1" t="n">
        <f aca="false">RANK(AS435,AS$2:AS$437,0)</f>
        <v>232</v>
      </c>
      <c r="AU435" s="1" t="str">
        <f aca="false">IF(O435="Première Session",100+Q435,Q435)</f>
        <v>05.25</v>
      </c>
    </row>
    <row r="436" customFormat="false" ht="12.8" hidden="false" customHeight="false" outlineLevel="0" collapsed="false">
      <c r="A436" s="1" t="s">
        <v>3608</v>
      </c>
      <c r="B436" s="1" t="s">
        <v>3609</v>
      </c>
      <c r="C436" s="1" t="s">
        <v>3610</v>
      </c>
      <c r="D436" s="1" t="s">
        <v>2401</v>
      </c>
      <c r="E436" s="2" t="n">
        <v>35126</v>
      </c>
      <c r="F436" s="1" t="s">
        <v>3611</v>
      </c>
      <c r="G436" s="1" t="s">
        <v>81</v>
      </c>
      <c r="H436" s="1" t="s">
        <v>53</v>
      </c>
      <c r="I436" s="1" t="s">
        <v>54</v>
      </c>
      <c r="J436" s="1" t="s">
        <v>337</v>
      </c>
      <c r="K436" s="1" t="s">
        <v>3612</v>
      </c>
      <c r="L436" s="1" t="s">
        <v>3613</v>
      </c>
      <c r="M436" s="1" t="n">
        <v>774943156</v>
      </c>
      <c r="N436" s="1" t="n">
        <v>41</v>
      </c>
      <c r="O436" s="1" t="s">
        <v>58</v>
      </c>
      <c r="P436" s="1" t="s">
        <v>59</v>
      </c>
      <c r="Q436" s="1" t="s">
        <v>2612</v>
      </c>
      <c r="R436" s="1" t="s">
        <v>61</v>
      </c>
      <c r="S436" s="1" t="n">
        <v>2018</v>
      </c>
      <c r="T436" s="1" t="s">
        <v>62</v>
      </c>
      <c r="U436" s="1" t="s">
        <v>3614</v>
      </c>
      <c r="V436" s="1" t="s">
        <v>64</v>
      </c>
      <c r="W436" s="1" t="s">
        <v>342</v>
      </c>
      <c r="X436" s="1" t="s">
        <v>3611</v>
      </c>
      <c r="Y436" s="1" t="s">
        <v>3615</v>
      </c>
      <c r="Z436" s="1" t="n">
        <v>3</v>
      </c>
      <c r="AA436" s="1" t="s">
        <v>67</v>
      </c>
      <c r="AB436" s="1" t="s">
        <v>68</v>
      </c>
      <c r="AC436" s="1" t="n">
        <v>1</v>
      </c>
      <c r="AD436" s="1" t="n">
        <v>2002</v>
      </c>
      <c r="AE436" s="1" t="s">
        <v>110</v>
      </c>
      <c r="AF436" s="1" t="s">
        <v>160</v>
      </c>
      <c r="AG436" s="1" t="s">
        <v>205</v>
      </c>
      <c r="AH436" s="1" t="s">
        <v>2117</v>
      </c>
      <c r="AI436" s="1" t="n">
        <v>17</v>
      </c>
      <c r="AJ436" s="1" t="n">
        <v>14</v>
      </c>
      <c r="AK436" s="1" t="n">
        <v>12</v>
      </c>
      <c r="AL436" s="1" t="n">
        <v>6</v>
      </c>
      <c r="AM436" s="1" t="n">
        <v>5</v>
      </c>
      <c r="AN436" s="1" t="n">
        <v>294</v>
      </c>
      <c r="AO436" s="1" t="s">
        <v>929</v>
      </c>
      <c r="AP436" s="1" t="s">
        <v>929</v>
      </c>
      <c r="AQ436" s="1" t="s">
        <v>421</v>
      </c>
      <c r="AR436" s="1" t="n">
        <f aca="false">DATEDIF(E436,"31/12/2018","y")</f>
        <v>22</v>
      </c>
      <c r="AS436" s="1" t="n">
        <f aca="false">(AI436*6+AJ436*9+IF(AA436="Bien",30,IF(AA436="Abien",20,0))+IF(AR436&lt;20,10,0))*IF(Z436=1,1,IF(AC436=2,0.95,IF(AC436=3,0.9,0.85)))</f>
        <v>193.8</v>
      </c>
      <c r="AT436" s="1" t="n">
        <f aca="false">RANK(AS436,AS$2:AS$437,0)</f>
        <v>108</v>
      </c>
      <c r="AU436" s="1" t="str">
        <f aca="false">IF(O436="Première Session",100+Q436,Q436)</f>
        <v>08.56</v>
      </c>
    </row>
    <row r="437" customFormat="false" ht="12.8" hidden="false" customHeight="false" outlineLevel="0" collapsed="false">
      <c r="A437" s="1" t="s">
        <v>3616</v>
      </c>
      <c r="B437" s="1" t="s">
        <v>3617</v>
      </c>
      <c r="C437" s="1" t="s">
        <v>3618</v>
      </c>
      <c r="D437" s="1" t="s">
        <v>1062</v>
      </c>
      <c r="E437" s="2" t="n">
        <v>35143</v>
      </c>
      <c r="F437" s="1" t="s">
        <v>80</v>
      </c>
      <c r="G437" s="1" t="s">
        <v>81</v>
      </c>
      <c r="H437" s="1" t="s">
        <v>53</v>
      </c>
      <c r="I437" s="1" t="s">
        <v>54</v>
      </c>
      <c r="J437" s="1" t="s">
        <v>55</v>
      </c>
      <c r="K437" s="1" t="s">
        <v>3619</v>
      </c>
      <c r="L437" s="1" t="s">
        <v>3620</v>
      </c>
      <c r="M437" s="1" t="n">
        <v>772036953</v>
      </c>
      <c r="N437" s="1" t="n">
        <v>20</v>
      </c>
      <c r="O437" s="1" t="s">
        <v>58</v>
      </c>
      <c r="P437" s="1" t="s">
        <v>59</v>
      </c>
      <c r="Q437" s="1" t="s">
        <v>3594</v>
      </c>
      <c r="R437" s="1" t="s">
        <v>61</v>
      </c>
      <c r="S437" s="1" t="n">
        <v>2017</v>
      </c>
      <c r="T437" s="1" t="s">
        <v>62</v>
      </c>
      <c r="U437" s="1" t="s">
        <v>1056</v>
      </c>
      <c r="V437" s="1" t="s">
        <v>64</v>
      </c>
      <c r="W437" s="1" t="s">
        <v>86</v>
      </c>
      <c r="X437" s="1" t="s">
        <v>87</v>
      </c>
      <c r="Y437" s="1" t="s">
        <v>3621</v>
      </c>
      <c r="Z437" s="1" t="n">
        <v>2</v>
      </c>
      <c r="AA437" s="1" t="s">
        <v>67</v>
      </c>
      <c r="AB437" s="1" t="s">
        <v>68</v>
      </c>
      <c r="AC437" s="1" t="n">
        <v>2</v>
      </c>
      <c r="AD437" s="1" t="n">
        <v>1996</v>
      </c>
      <c r="AE437" s="1" t="s">
        <v>103</v>
      </c>
      <c r="AF437" s="1" t="s">
        <v>470</v>
      </c>
      <c r="AG437" s="1" t="s">
        <v>1075</v>
      </c>
      <c r="AH437" s="1" t="s">
        <v>2172</v>
      </c>
      <c r="AI437" s="1" t="n">
        <v>12</v>
      </c>
      <c r="AJ437" s="1" t="n">
        <v>11</v>
      </c>
      <c r="AK437" s="1" t="n">
        <v>8</v>
      </c>
      <c r="AL437" s="1" t="n">
        <v>4</v>
      </c>
      <c r="AM437" s="1" t="n">
        <v>7</v>
      </c>
      <c r="AN437" s="1" t="n">
        <v>217</v>
      </c>
      <c r="AO437" s="1" t="s">
        <v>2581</v>
      </c>
      <c r="AP437" s="1" t="s">
        <v>1278</v>
      </c>
      <c r="AQ437" s="1" t="s">
        <v>177</v>
      </c>
      <c r="AR437" s="1" t="n">
        <f aca="false">DATEDIF(E437,"31/12/2018","y")</f>
        <v>22</v>
      </c>
      <c r="AS437" s="1" t="n">
        <f aca="false">(AI437*6+AJ437*9+IF(AA437="Bien",30,IF(AA437="Abien",20,0))+IF(AR437&lt;20,10,0))*IF(Z437=1,1,IF(AC437=2,0.95,IF(AC437=3,0.9,0.85)))</f>
        <v>162.45</v>
      </c>
      <c r="AT437" s="1" t="n">
        <f aca="false">RANK(AS437,AS$2:AS$437,0)</f>
        <v>222</v>
      </c>
      <c r="AU437" s="1" t="str">
        <f aca="false">IF(O437="Première Session",100+Q437,Q437)</f>
        <v>04.36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2024-05-29T14:13:56Z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