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6" i="1" l="1"/>
  <c r="I5" i="1"/>
  <c r="I4" i="1"/>
  <c r="J4" i="1" s="1"/>
  <c r="J3" i="1"/>
  <c r="I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H3" i="1"/>
  <c r="G3" i="1"/>
  <c r="D21" i="1"/>
  <c r="D22" i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4" i="1"/>
  <c r="F3" i="1"/>
  <c r="D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E5" i="1"/>
  <c r="E6" i="1"/>
  <c r="E7" i="1"/>
  <c r="E8" i="1"/>
  <c r="E9" i="1"/>
  <c r="E10" i="1"/>
  <c r="E3" i="1"/>
  <c r="J5" i="1" l="1"/>
  <c r="I6" i="1" s="1"/>
  <c r="J6" i="1" l="1"/>
  <c r="I7" i="1" s="1"/>
  <c r="J7" i="1" l="1"/>
  <c r="I8" i="1" s="1"/>
  <c r="J8" i="1" l="1"/>
  <c r="I9" i="1" s="1"/>
  <c r="J9" i="1" l="1"/>
  <c r="I10" i="1" s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J16" i="1" l="1"/>
  <c r="I17" i="1" s="1"/>
  <c r="J17" i="1" l="1"/>
  <c r="I18" i="1" s="1"/>
  <c r="J18" i="1" l="1"/>
  <c r="I19" i="1" s="1"/>
  <c r="J19" i="1" l="1"/>
  <c r="I20" i="1" s="1"/>
  <c r="J20" i="1" l="1"/>
  <c r="I21" i="1" s="1"/>
  <c r="J21" i="1" l="1"/>
  <c r="I22" i="1" s="1"/>
  <c r="J22" i="1" l="1"/>
  <c r="I23" i="1" s="1"/>
  <c r="J23" i="1" l="1"/>
  <c r="I24" i="1" s="1"/>
  <c r="J24" i="1" l="1"/>
  <c r="I25" i="1" s="1"/>
  <c r="J25" i="1" l="1"/>
  <c r="I26" i="1" s="1"/>
  <c r="J26" i="1" l="1"/>
  <c r="I27" i="1" s="1"/>
  <c r="J27" i="1" l="1"/>
  <c r="I28" i="1" s="1"/>
  <c r="I29" i="1" l="1"/>
  <c r="J28" i="1"/>
  <c r="I30" i="1" l="1"/>
  <c r="J29" i="1"/>
  <c r="J30" i="1" l="1"/>
  <c r="I31" i="1" s="1"/>
  <c r="I32" i="1" l="1"/>
  <c r="J31" i="1"/>
  <c r="I33" i="1" l="1"/>
  <c r="J32" i="1"/>
  <c r="J33" i="1" l="1"/>
</calcChain>
</file>

<file path=xl/sharedStrings.xml><?xml version="1.0" encoding="utf-8"?>
<sst xmlns="http://schemas.openxmlformats.org/spreadsheetml/2006/main" count="10" uniqueCount="10">
  <si>
    <t>full</t>
  </si>
  <si>
    <t>cum full</t>
  </si>
  <si>
    <t>adv</t>
  </si>
  <si>
    <t>cum adv</t>
  </si>
  <si>
    <t>adv/f</t>
  </si>
  <si>
    <t>cum adv/f</t>
  </si>
  <si>
    <t>days</t>
  </si>
  <si>
    <t>rem</t>
  </si>
  <si>
    <t>pumpkin pie</t>
  </si>
  <si>
    <t>to equal need 15 smores, 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</si>
</sst>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3"/>
  <sheetViews>
    <sheetView tabSelected="1" workbookViewId="0">
      <selection activeCell="M17" sqref="M17"/>
    </sheetView>
  </sheetViews>
  <sheetFormatPr defaultRowHeight="15" x14ac:dyDescent="0.25"/>
  <cols>
    <col min="8" max="8" width="10.5703125" customWidth="1"/>
    <col min="13" max="13" width="12.140625" bestFit="1" customWidth="1"/>
  </cols>
  <sheetData>
    <row r="2" spans="3:14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3:14" x14ac:dyDescent="0.25">
      <c r="C3">
        <v>1</v>
      </c>
      <c r="D3">
        <f>C3</f>
        <v>1</v>
      </c>
      <c r="E3">
        <f>CEILING(C3^1.75,1)</f>
        <v>1</v>
      </c>
      <c r="F3">
        <f>E3</f>
        <v>1</v>
      </c>
      <c r="G3">
        <f>E3/C3</f>
        <v>1</v>
      </c>
      <c r="H3">
        <f>F3/D3</f>
        <v>1</v>
      </c>
      <c r="I3">
        <f>FLOOR(C3/30,1)</f>
        <v>0</v>
      </c>
      <c r="J3">
        <f>C3-I3*C3</f>
        <v>1</v>
      </c>
    </row>
    <row r="4" spans="3:14" x14ac:dyDescent="0.25">
      <c r="C4">
        <v>2</v>
      </c>
      <c r="D4">
        <f>D3+C4</f>
        <v>3</v>
      </c>
      <c r="E4">
        <f>CEILING(C4^1.75,1)</f>
        <v>4</v>
      </c>
      <c r="F4">
        <f>E4+F3</f>
        <v>5</v>
      </c>
      <c r="G4">
        <f t="shared" ref="G4:G34" si="0">E4/C4</f>
        <v>2</v>
      </c>
      <c r="H4">
        <f t="shared" ref="H4:H34" si="1">F4/D4</f>
        <v>1.6666666666666667</v>
      </c>
      <c r="I4">
        <f>I3+FLOOR((C4+J3)/31,1)</f>
        <v>0</v>
      </c>
      <c r="J4">
        <f t="shared" ref="J4:J9" si="2">C4+J3-((I4-I3)*J3)</f>
        <v>3</v>
      </c>
    </row>
    <row r="5" spans="3:14" x14ac:dyDescent="0.25">
      <c r="C5">
        <v>3</v>
      </c>
      <c r="D5">
        <f t="shared" ref="D5:D34" si="3">D4+C5</f>
        <v>6</v>
      </c>
      <c r="E5">
        <f>CEILING(C5^1.75,1)</f>
        <v>7</v>
      </c>
      <c r="F5">
        <f t="shared" ref="F5:F34" si="4">E5+F4</f>
        <v>12</v>
      </c>
      <c r="G5">
        <f t="shared" si="0"/>
        <v>2.3333333333333335</v>
      </c>
      <c r="H5">
        <f t="shared" si="1"/>
        <v>2</v>
      </c>
      <c r="I5">
        <f t="shared" ref="I5:I33" si="5">I4+FLOOR((C5+J4)/31,1)</f>
        <v>0</v>
      </c>
      <c r="J5">
        <f t="shared" si="2"/>
        <v>6</v>
      </c>
    </row>
    <row r="6" spans="3:14" x14ac:dyDescent="0.25">
      <c r="C6">
        <v>4</v>
      </c>
      <c r="D6">
        <f t="shared" si="3"/>
        <v>10</v>
      </c>
      <c r="E6">
        <f>CEILING(C6^1.75,1)</f>
        <v>12</v>
      </c>
      <c r="F6">
        <f t="shared" si="4"/>
        <v>24</v>
      </c>
      <c r="G6">
        <f t="shared" si="0"/>
        <v>3</v>
      </c>
      <c r="H6">
        <f t="shared" si="1"/>
        <v>2.4</v>
      </c>
      <c r="I6">
        <f t="shared" si="5"/>
        <v>0</v>
      </c>
      <c r="J6">
        <f t="shared" si="2"/>
        <v>10</v>
      </c>
    </row>
    <row r="7" spans="3:14" x14ac:dyDescent="0.25">
      <c r="C7">
        <v>5</v>
      </c>
      <c r="D7">
        <f t="shared" si="3"/>
        <v>15</v>
      </c>
      <c r="E7">
        <f>CEILING(C7^1.75,1)</f>
        <v>17</v>
      </c>
      <c r="F7">
        <f t="shared" si="4"/>
        <v>41</v>
      </c>
      <c r="G7">
        <f t="shared" si="0"/>
        <v>3.4</v>
      </c>
      <c r="H7">
        <f t="shared" si="1"/>
        <v>2.7333333333333334</v>
      </c>
      <c r="I7">
        <f t="shared" si="5"/>
        <v>0</v>
      </c>
      <c r="J7">
        <f t="shared" si="2"/>
        <v>15</v>
      </c>
    </row>
    <row r="8" spans="3:14" x14ac:dyDescent="0.25">
      <c r="C8">
        <v>6</v>
      </c>
      <c r="D8">
        <f t="shared" si="3"/>
        <v>21</v>
      </c>
      <c r="E8">
        <f>CEILING(C8^1.75,1)</f>
        <v>24</v>
      </c>
      <c r="F8">
        <f t="shared" si="4"/>
        <v>65</v>
      </c>
      <c r="G8">
        <f t="shared" si="0"/>
        <v>4</v>
      </c>
      <c r="H8">
        <f t="shared" si="1"/>
        <v>3.0952380952380953</v>
      </c>
      <c r="I8">
        <f t="shared" si="5"/>
        <v>0</v>
      </c>
      <c r="J8">
        <f t="shared" si="2"/>
        <v>21</v>
      </c>
    </row>
    <row r="9" spans="3:14" x14ac:dyDescent="0.25">
      <c r="C9">
        <v>7</v>
      </c>
      <c r="D9">
        <f t="shared" si="3"/>
        <v>28</v>
      </c>
      <c r="E9">
        <f>CEILING(C9^1.75,1)</f>
        <v>31</v>
      </c>
      <c r="F9">
        <f t="shared" si="4"/>
        <v>96</v>
      </c>
      <c r="G9">
        <f t="shared" si="0"/>
        <v>4.4285714285714288</v>
      </c>
      <c r="H9">
        <f t="shared" si="1"/>
        <v>3.4285714285714284</v>
      </c>
      <c r="I9">
        <f t="shared" si="5"/>
        <v>0</v>
      </c>
      <c r="J9">
        <f t="shared" si="2"/>
        <v>28</v>
      </c>
    </row>
    <row r="10" spans="3:14" x14ac:dyDescent="0.25">
      <c r="C10">
        <v>8</v>
      </c>
      <c r="D10">
        <f t="shared" si="3"/>
        <v>36</v>
      </c>
      <c r="E10">
        <f>CEILING(C10^1.75,1)</f>
        <v>39</v>
      </c>
      <c r="F10">
        <f t="shared" si="4"/>
        <v>135</v>
      </c>
      <c r="G10">
        <f t="shared" si="0"/>
        <v>4.875</v>
      </c>
      <c r="H10">
        <f t="shared" si="1"/>
        <v>3.75</v>
      </c>
      <c r="I10">
        <f t="shared" si="5"/>
        <v>1</v>
      </c>
      <c r="J10">
        <f>C10+J9-((I10-I9)*J9)</f>
        <v>8</v>
      </c>
    </row>
    <row r="11" spans="3:14" x14ac:dyDescent="0.25">
      <c r="C11">
        <v>9</v>
      </c>
      <c r="D11">
        <f t="shared" si="3"/>
        <v>45</v>
      </c>
      <c r="E11">
        <f>CEILING(C11^1.75,1)</f>
        <v>47</v>
      </c>
      <c r="F11">
        <f t="shared" si="4"/>
        <v>182</v>
      </c>
      <c r="G11">
        <f t="shared" si="0"/>
        <v>5.2222222222222223</v>
      </c>
      <c r="H11">
        <f t="shared" si="1"/>
        <v>4.0444444444444443</v>
      </c>
      <c r="I11">
        <f t="shared" si="5"/>
        <v>1</v>
      </c>
      <c r="J11">
        <f t="shared" ref="J11:J34" si="6">C11+J10-((I11-I10)*J10)</f>
        <v>17</v>
      </c>
    </row>
    <row r="12" spans="3:14" x14ac:dyDescent="0.25">
      <c r="C12">
        <v>10</v>
      </c>
      <c r="D12">
        <f t="shared" si="3"/>
        <v>55</v>
      </c>
      <c r="E12">
        <f>CEILING(C12^1.75,1)</f>
        <v>57</v>
      </c>
      <c r="F12">
        <f t="shared" si="4"/>
        <v>239</v>
      </c>
      <c r="G12">
        <f t="shared" si="0"/>
        <v>5.7</v>
      </c>
      <c r="H12">
        <f t="shared" si="1"/>
        <v>4.3454545454545457</v>
      </c>
      <c r="I12">
        <f t="shared" si="5"/>
        <v>1</v>
      </c>
      <c r="J12">
        <f t="shared" si="6"/>
        <v>27</v>
      </c>
    </row>
    <row r="13" spans="3:14" x14ac:dyDescent="0.25">
      <c r="C13">
        <v>11</v>
      </c>
      <c r="D13">
        <f t="shared" si="3"/>
        <v>66</v>
      </c>
      <c r="E13">
        <f>CEILING(C13^1.75,1)</f>
        <v>67</v>
      </c>
      <c r="F13">
        <f t="shared" si="4"/>
        <v>306</v>
      </c>
      <c r="G13">
        <f t="shared" si="0"/>
        <v>6.0909090909090908</v>
      </c>
      <c r="H13">
        <f t="shared" si="1"/>
        <v>4.6363636363636367</v>
      </c>
      <c r="I13">
        <f t="shared" si="5"/>
        <v>2</v>
      </c>
      <c r="J13">
        <f t="shared" si="6"/>
        <v>11</v>
      </c>
    </row>
    <row r="14" spans="3:14" x14ac:dyDescent="0.25">
      <c r="C14">
        <v>12</v>
      </c>
      <c r="D14">
        <f t="shared" si="3"/>
        <v>78</v>
      </c>
      <c r="E14">
        <f>CEILING(C14^1.75,1)</f>
        <v>78</v>
      </c>
      <c r="F14">
        <f t="shared" si="4"/>
        <v>384</v>
      </c>
      <c r="G14">
        <f t="shared" si="0"/>
        <v>6.5</v>
      </c>
      <c r="H14">
        <f t="shared" si="1"/>
        <v>4.9230769230769234</v>
      </c>
      <c r="I14">
        <f t="shared" si="5"/>
        <v>2</v>
      </c>
      <c r="J14">
        <f t="shared" si="6"/>
        <v>23</v>
      </c>
    </row>
    <row r="15" spans="3:14" x14ac:dyDescent="0.25">
      <c r="C15">
        <v>13</v>
      </c>
      <c r="D15">
        <f t="shared" si="3"/>
        <v>91</v>
      </c>
      <c r="E15">
        <f>CEILING(C15^1.75,1)</f>
        <v>90</v>
      </c>
      <c r="F15">
        <f t="shared" si="4"/>
        <v>474</v>
      </c>
      <c r="G15">
        <f t="shared" si="0"/>
        <v>6.9230769230769234</v>
      </c>
      <c r="H15">
        <f t="shared" si="1"/>
        <v>5.2087912087912089</v>
      </c>
      <c r="I15">
        <f t="shared" si="5"/>
        <v>3</v>
      </c>
      <c r="J15">
        <f t="shared" si="6"/>
        <v>13</v>
      </c>
    </row>
    <row r="16" spans="3:14" x14ac:dyDescent="0.25">
      <c r="C16">
        <v>14</v>
      </c>
      <c r="D16">
        <f t="shared" si="3"/>
        <v>105</v>
      </c>
      <c r="E16">
        <f>CEILING(C16^1.75,1)</f>
        <v>102</v>
      </c>
      <c r="F16">
        <f t="shared" si="4"/>
        <v>576</v>
      </c>
      <c r="G16">
        <f t="shared" si="0"/>
        <v>7.2857142857142856</v>
      </c>
      <c r="H16">
        <f t="shared" si="1"/>
        <v>5.4857142857142858</v>
      </c>
      <c r="I16">
        <f t="shared" si="5"/>
        <v>3</v>
      </c>
      <c r="J16">
        <f t="shared" si="6"/>
        <v>27</v>
      </c>
      <c r="M16" t="s">
        <v>8</v>
      </c>
      <c r="N16">
        <f>((15+18)/2)/3</f>
        <v>5.5</v>
      </c>
    </row>
    <row r="17" spans="3:13" x14ac:dyDescent="0.25">
      <c r="C17">
        <v>15</v>
      </c>
      <c r="D17">
        <f t="shared" si="3"/>
        <v>120</v>
      </c>
      <c r="E17">
        <f>CEILING(C17^1.75,1)</f>
        <v>115</v>
      </c>
      <c r="F17">
        <f t="shared" si="4"/>
        <v>691</v>
      </c>
      <c r="G17">
        <f t="shared" si="0"/>
        <v>7.666666666666667</v>
      </c>
      <c r="H17">
        <f t="shared" si="1"/>
        <v>5.7583333333333337</v>
      </c>
      <c r="I17">
        <f t="shared" si="5"/>
        <v>4</v>
      </c>
      <c r="J17">
        <f t="shared" si="6"/>
        <v>15</v>
      </c>
      <c r="M17" t="s">
        <v>9</v>
      </c>
    </row>
    <row r="18" spans="3:13" x14ac:dyDescent="0.25">
      <c r="C18">
        <v>16</v>
      </c>
      <c r="D18">
        <f t="shared" si="3"/>
        <v>136</v>
      </c>
      <c r="E18">
        <f>CEILING(C18^1.75,1)</f>
        <v>128</v>
      </c>
      <c r="F18">
        <f t="shared" si="4"/>
        <v>819</v>
      </c>
      <c r="G18">
        <f t="shared" si="0"/>
        <v>8</v>
      </c>
      <c r="H18">
        <f t="shared" si="1"/>
        <v>6.0220588235294121</v>
      </c>
      <c r="I18">
        <f t="shared" si="5"/>
        <v>5</v>
      </c>
      <c r="J18">
        <f t="shared" si="6"/>
        <v>16</v>
      </c>
    </row>
    <row r="19" spans="3:13" x14ac:dyDescent="0.25">
      <c r="C19">
        <v>17</v>
      </c>
      <c r="D19">
        <f t="shared" si="3"/>
        <v>153</v>
      </c>
      <c r="E19">
        <f>CEILING(C19^1.75,1)</f>
        <v>143</v>
      </c>
      <c r="F19">
        <f t="shared" si="4"/>
        <v>962</v>
      </c>
      <c r="G19">
        <f t="shared" si="0"/>
        <v>8.4117647058823533</v>
      </c>
      <c r="H19">
        <f t="shared" si="1"/>
        <v>6.2875816993464051</v>
      </c>
      <c r="I19">
        <f t="shared" si="5"/>
        <v>6</v>
      </c>
      <c r="J19">
        <f t="shared" si="6"/>
        <v>17</v>
      </c>
    </row>
    <row r="20" spans="3:13" x14ac:dyDescent="0.25">
      <c r="C20">
        <v>18</v>
      </c>
      <c r="D20">
        <f t="shared" si="3"/>
        <v>171</v>
      </c>
      <c r="E20">
        <f>CEILING(C20^1.75,1)</f>
        <v>158</v>
      </c>
      <c r="F20">
        <f t="shared" si="4"/>
        <v>1120</v>
      </c>
      <c r="G20">
        <f t="shared" si="0"/>
        <v>8.7777777777777786</v>
      </c>
      <c r="H20">
        <f t="shared" si="1"/>
        <v>6.5497076023391809</v>
      </c>
      <c r="I20">
        <f t="shared" si="5"/>
        <v>7</v>
      </c>
      <c r="J20">
        <f t="shared" si="6"/>
        <v>18</v>
      </c>
    </row>
    <row r="21" spans="3:13" x14ac:dyDescent="0.25">
      <c r="C21">
        <v>19</v>
      </c>
      <c r="D21">
        <f t="shared" si="3"/>
        <v>190</v>
      </c>
      <c r="E21">
        <f>CEILING(C21^1.75,1)</f>
        <v>173</v>
      </c>
      <c r="F21">
        <f t="shared" si="4"/>
        <v>1293</v>
      </c>
      <c r="G21">
        <f t="shared" si="0"/>
        <v>9.1052631578947363</v>
      </c>
      <c r="H21">
        <f t="shared" si="1"/>
        <v>6.8052631578947365</v>
      </c>
      <c r="I21">
        <f t="shared" si="5"/>
        <v>8</v>
      </c>
      <c r="J21">
        <f t="shared" si="6"/>
        <v>19</v>
      </c>
    </row>
    <row r="22" spans="3:13" x14ac:dyDescent="0.25">
      <c r="C22">
        <v>20</v>
      </c>
      <c r="D22">
        <f t="shared" si="3"/>
        <v>210</v>
      </c>
      <c r="E22">
        <f>CEILING(C22^1.75,1)</f>
        <v>190</v>
      </c>
      <c r="F22">
        <f t="shared" si="4"/>
        <v>1483</v>
      </c>
      <c r="G22">
        <f t="shared" si="0"/>
        <v>9.5</v>
      </c>
      <c r="H22">
        <f t="shared" si="1"/>
        <v>7.0619047619047617</v>
      </c>
      <c r="I22">
        <f t="shared" si="5"/>
        <v>9</v>
      </c>
      <c r="J22">
        <f t="shared" si="6"/>
        <v>20</v>
      </c>
    </row>
    <row r="23" spans="3:13" x14ac:dyDescent="0.25">
      <c r="C23">
        <v>21</v>
      </c>
      <c r="D23">
        <f t="shared" si="3"/>
        <v>231</v>
      </c>
      <c r="E23">
        <f>CEILING(C23^1.75,1)</f>
        <v>207</v>
      </c>
      <c r="F23">
        <f t="shared" si="4"/>
        <v>1690</v>
      </c>
      <c r="G23">
        <f t="shared" si="0"/>
        <v>9.8571428571428577</v>
      </c>
      <c r="H23">
        <f t="shared" si="1"/>
        <v>7.3160173160173159</v>
      </c>
      <c r="I23">
        <f t="shared" si="5"/>
        <v>10</v>
      </c>
      <c r="J23">
        <f t="shared" si="6"/>
        <v>21</v>
      </c>
    </row>
    <row r="24" spans="3:13" x14ac:dyDescent="0.25">
      <c r="C24">
        <v>22</v>
      </c>
      <c r="D24">
        <f t="shared" si="3"/>
        <v>253</v>
      </c>
      <c r="E24">
        <f>CEILING(C24^1.75,1)</f>
        <v>224</v>
      </c>
      <c r="F24">
        <f t="shared" si="4"/>
        <v>1914</v>
      </c>
      <c r="G24">
        <f t="shared" si="0"/>
        <v>10.181818181818182</v>
      </c>
      <c r="H24">
        <f t="shared" si="1"/>
        <v>7.5652173913043477</v>
      </c>
      <c r="I24">
        <f t="shared" si="5"/>
        <v>11</v>
      </c>
      <c r="J24">
        <f t="shared" si="6"/>
        <v>22</v>
      </c>
    </row>
    <row r="25" spans="3:13" x14ac:dyDescent="0.25">
      <c r="C25">
        <v>23</v>
      </c>
      <c r="D25">
        <f t="shared" si="3"/>
        <v>276</v>
      </c>
      <c r="E25">
        <f>CEILING(C25^1.75,1)</f>
        <v>242</v>
      </c>
      <c r="F25">
        <f t="shared" si="4"/>
        <v>2156</v>
      </c>
      <c r="G25">
        <f t="shared" si="0"/>
        <v>10.521739130434783</v>
      </c>
      <c r="H25">
        <f t="shared" si="1"/>
        <v>7.8115942028985508</v>
      </c>
      <c r="I25">
        <f t="shared" si="5"/>
        <v>12</v>
      </c>
      <c r="J25">
        <f t="shared" si="6"/>
        <v>23</v>
      </c>
    </row>
    <row r="26" spans="3:13" x14ac:dyDescent="0.25">
      <c r="C26">
        <v>24</v>
      </c>
      <c r="D26">
        <f t="shared" si="3"/>
        <v>300</v>
      </c>
      <c r="E26">
        <f>CEILING(C26^1.75,1)</f>
        <v>261</v>
      </c>
      <c r="F26">
        <f t="shared" si="4"/>
        <v>2417</v>
      </c>
      <c r="G26">
        <f t="shared" si="0"/>
        <v>10.875</v>
      </c>
      <c r="H26">
        <f t="shared" si="1"/>
        <v>8.0566666666666666</v>
      </c>
      <c r="I26">
        <f t="shared" si="5"/>
        <v>13</v>
      </c>
      <c r="J26">
        <f t="shared" si="6"/>
        <v>24</v>
      </c>
    </row>
    <row r="27" spans="3:13" x14ac:dyDescent="0.25">
      <c r="C27">
        <v>25</v>
      </c>
      <c r="D27">
        <f t="shared" si="3"/>
        <v>325</v>
      </c>
      <c r="E27">
        <f>CEILING(C27^1.75,1)</f>
        <v>280</v>
      </c>
      <c r="F27">
        <f t="shared" si="4"/>
        <v>2697</v>
      </c>
      <c r="G27">
        <f t="shared" si="0"/>
        <v>11.2</v>
      </c>
      <c r="H27">
        <f t="shared" si="1"/>
        <v>8.2984615384615381</v>
      </c>
      <c r="I27">
        <f t="shared" si="5"/>
        <v>14</v>
      </c>
      <c r="J27">
        <f t="shared" si="6"/>
        <v>25</v>
      </c>
    </row>
    <row r="28" spans="3:13" x14ac:dyDescent="0.25">
      <c r="C28">
        <v>26</v>
      </c>
      <c r="D28">
        <f t="shared" si="3"/>
        <v>351</v>
      </c>
      <c r="E28">
        <f>CEILING(C28^1.75,1)</f>
        <v>300</v>
      </c>
      <c r="F28">
        <f t="shared" si="4"/>
        <v>2997</v>
      </c>
      <c r="G28">
        <f t="shared" si="0"/>
        <v>11.538461538461538</v>
      </c>
      <c r="H28">
        <f t="shared" si="1"/>
        <v>8.5384615384615383</v>
      </c>
      <c r="I28">
        <f t="shared" si="5"/>
        <v>15</v>
      </c>
      <c r="J28">
        <f t="shared" si="6"/>
        <v>26</v>
      </c>
    </row>
    <row r="29" spans="3:13" x14ac:dyDescent="0.25">
      <c r="C29">
        <v>27</v>
      </c>
      <c r="D29">
        <f t="shared" si="3"/>
        <v>378</v>
      </c>
      <c r="E29">
        <f>CEILING(C29^1.75,1)</f>
        <v>320</v>
      </c>
      <c r="F29">
        <f t="shared" si="4"/>
        <v>3317</v>
      </c>
      <c r="G29">
        <f t="shared" si="0"/>
        <v>11.851851851851851</v>
      </c>
      <c r="H29">
        <f t="shared" si="1"/>
        <v>8.7751322751322753</v>
      </c>
      <c r="I29">
        <f t="shared" si="5"/>
        <v>16</v>
      </c>
      <c r="J29">
        <f t="shared" si="6"/>
        <v>27</v>
      </c>
    </row>
    <row r="30" spans="3:13" x14ac:dyDescent="0.25">
      <c r="C30">
        <v>28</v>
      </c>
      <c r="D30">
        <f t="shared" si="3"/>
        <v>406</v>
      </c>
      <c r="E30">
        <f>CEILING(C30^1.75,1)</f>
        <v>341</v>
      </c>
      <c r="F30">
        <f t="shared" si="4"/>
        <v>3658</v>
      </c>
      <c r="G30">
        <f t="shared" si="0"/>
        <v>12.178571428571429</v>
      </c>
      <c r="H30">
        <f t="shared" si="1"/>
        <v>9.0098522167487687</v>
      </c>
      <c r="I30">
        <f t="shared" si="5"/>
        <v>17</v>
      </c>
      <c r="J30">
        <f t="shared" si="6"/>
        <v>28</v>
      </c>
    </row>
    <row r="31" spans="3:13" x14ac:dyDescent="0.25">
      <c r="C31">
        <v>29</v>
      </c>
      <c r="D31">
        <f t="shared" si="3"/>
        <v>435</v>
      </c>
      <c r="E31">
        <f>CEILING(C31^1.75,1)</f>
        <v>363</v>
      </c>
      <c r="F31">
        <f t="shared" si="4"/>
        <v>4021</v>
      </c>
      <c r="G31">
        <f t="shared" si="0"/>
        <v>12.517241379310345</v>
      </c>
      <c r="H31">
        <f t="shared" si="1"/>
        <v>9.24367816091954</v>
      </c>
      <c r="I31">
        <f t="shared" si="5"/>
        <v>18</v>
      </c>
      <c r="J31">
        <f t="shared" si="6"/>
        <v>29</v>
      </c>
    </row>
    <row r="32" spans="3:13" x14ac:dyDescent="0.25">
      <c r="C32">
        <v>30</v>
      </c>
      <c r="D32">
        <f t="shared" si="3"/>
        <v>465</v>
      </c>
      <c r="E32">
        <f>CEILING(C32^1.75,1)</f>
        <v>385</v>
      </c>
      <c r="F32">
        <f t="shared" si="4"/>
        <v>4406</v>
      </c>
      <c r="G32">
        <f t="shared" si="0"/>
        <v>12.833333333333334</v>
      </c>
      <c r="H32">
        <f t="shared" si="1"/>
        <v>9.4752688172043005</v>
      </c>
      <c r="I32">
        <f t="shared" si="5"/>
        <v>19</v>
      </c>
      <c r="J32">
        <f t="shared" si="6"/>
        <v>30</v>
      </c>
    </row>
    <row r="33" spans="3:10" x14ac:dyDescent="0.25">
      <c r="C33">
        <v>31</v>
      </c>
      <c r="D33">
        <f t="shared" si="3"/>
        <v>496</v>
      </c>
      <c r="E33">
        <f>CEILING(C33^1.75,1)</f>
        <v>408</v>
      </c>
      <c r="F33">
        <f t="shared" si="4"/>
        <v>4814</v>
      </c>
      <c r="G33">
        <f t="shared" si="0"/>
        <v>13.161290322580646</v>
      </c>
      <c r="H33">
        <f t="shared" si="1"/>
        <v>9.7056451612903221</v>
      </c>
      <c r="I33">
        <f t="shared" si="5"/>
        <v>20</v>
      </c>
      <c r="J33">
        <f t="shared" si="6"/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2012-12-31T16:58:45Z</dcterms:created>
  <dcterms:modified xsi:type="dcterms:W3CDTF">2012-12-31T20:26:52Z</dcterms:modified>
</cp:coreProperties>
</file>