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King Leo\Downloads\Projects\"/>
    </mc:Choice>
  </mc:AlternateContent>
  <xr:revisionPtr revIDLastSave="0" documentId="13_ncr:1_{FE7F9B05-F800-4EF5-9FDE-EB565BF93321}" xr6:coauthVersionLast="47" xr6:coauthVersionMax="47" xr10:uidLastSave="{00000000-0000-0000-0000-000000000000}"/>
  <bookViews>
    <workbookView xWindow="-108" yWindow="-108" windowWidth="23256" windowHeight="12576" xr2:uid="{00000000-000D-0000-FFFF-FFFF00000000}"/>
  </bookViews>
  <sheets>
    <sheet name="Pivot" sheetId="7" r:id="rId1"/>
    <sheet name="Dashboard" sheetId="8" r:id="rId2"/>
    <sheet name="Cleaned Dataset" sheetId="6" r:id="rId3"/>
  </sheets>
  <definedNames>
    <definedName name="_xlchart.v2.4" hidden="1">Pivot!$A$63:$A$66</definedName>
    <definedName name="_xlchart.v2.5" hidden="1">Pivot!$B$62</definedName>
    <definedName name="_xlchart.v2.6" hidden="1">Pivot!$B$63:$B$66</definedName>
    <definedName name="_xlchart.v5.0" hidden="1">Pivot!$A$3</definedName>
    <definedName name="_xlchart.v5.1" hidden="1">Pivot!$A$4:$A$28</definedName>
    <definedName name="_xlchart.v5.2" hidden="1">Pivot!$B$3</definedName>
    <definedName name="_xlchart.v5.3" hidden="1">Pivot!$B$4:$B$28</definedName>
    <definedName name="NativeTimeline_Inaugurated">#N/A</definedName>
    <definedName name="Slicer_Leader_Name">#N/A</definedName>
    <definedName name="Slicer_Office_held">#N/A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6" l="1"/>
  <c r="D4" i="6"/>
  <c r="D5" i="6"/>
  <c r="D6" i="6"/>
  <c r="E6" i="6" s="1"/>
  <c r="D7" i="6"/>
  <c r="D8" i="6"/>
  <c r="D9" i="6"/>
  <c r="D10" i="6"/>
  <c r="E10" i="6" s="1"/>
  <c r="D11" i="6"/>
  <c r="D12" i="6"/>
  <c r="D13" i="6"/>
  <c r="D14" i="6"/>
  <c r="E14" i="6" s="1"/>
  <c r="D15" i="6"/>
  <c r="D16" i="6"/>
  <c r="D17" i="6"/>
  <c r="D18" i="6"/>
  <c r="E18" i="6" s="1"/>
  <c r="D19" i="6"/>
  <c r="D20" i="6"/>
  <c r="D21" i="6"/>
  <c r="D22" i="6"/>
  <c r="E22" i="6" s="1"/>
  <c r="D23" i="6"/>
  <c r="D24" i="6"/>
  <c r="D25" i="6"/>
  <c r="D26" i="6"/>
  <c r="E26" i="6" s="1"/>
  <c r="D27" i="6"/>
  <c r="D28" i="6"/>
  <c r="D29" i="6"/>
  <c r="D30" i="6"/>
  <c r="E30" i="6" s="1"/>
  <c r="D31" i="6"/>
  <c r="D32" i="6"/>
  <c r="D33" i="6"/>
  <c r="D34" i="6"/>
  <c r="E34" i="6" s="1"/>
  <c r="D35" i="6"/>
  <c r="D36" i="6"/>
  <c r="D37" i="6"/>
  <c r="D38" i="6"/>
  <c r="E38" i="6" s="1"/>
  <c r="D39" i="6"/>
  <c r="D40" i="6"/>
  <c r="D41" i="6"/>
  <c r="D42" i="6"/>
  <c r="E42" i="6" s="1"/>
  <c r="D43" i="6"/>
  <c r="D44" i="6"/>
  <c r="D45" i="6"/>
  <c r="D46" i="6"/>
  <c r="E46" i="6" s="1"/>
  <c r="D47" i="6"/>
  <c r="D48" i="6"/>
  <c r="D49" i="6"/>
  <c r="D50" i="6"/>
  <c r="E50" i="6" s="1"/>
  <c r="D51" i="6"/>
  <c r="D52" i="6"/>
  <c r="D53" i="6"/>
  <c r="D54" i="6"/>
  <c r="E54" i="6" s="1"/>
  <c r="D55" i="6"/>
  <c r="D56" i="6"/>
  <c r="D57" i="6"/>
  <c r="D58" i="6"/>
  <c r="E58" i="6" s="1"/>
  <c r="D59" i="6"/>
  <c r="E3" i="6"/>
  <c r="E4" i="6"/>
  <c r="E5" i="6"/>
  <c r="E7" i="6"/>
  <c r="E8" i="6"/>
  <c r="E9" i="6"/>
  <c r="E11" i="6"/>
  <c r="E12" i="6"/>
  <c r="E13" i="6"/>
  <c r="E15" i="6"/>
  <c r="E16" i="6"/>
  <c r="E17" i="6"/>
  <c r="E19" i="6"/>
  <c r="E20" i="6"/>
  <c r="E21" i="6"/>
  <c r="E23" i="6"/>
  <c r="E24" i="6"/>
  <c r="E25" i="6"/>
  <c r="E27" i="6"/>
  <c r="E28" i="6"/>
  <c r="E29" i="6"/>
  <c r="E31" i="6"/>
  <c r="E32" i="6"/>
  <c r="E33" i="6"/>
  <c r="E35" i="6"/>
  <c r="E36" i="6"/>
  <c r="E37" i="6"/>
  <c r="E39" i="6"/>
  <c r="E40" i="6"/>
  <c r="E41" i="6"/>
  <c r="E43" i="6"/>
  <c r="E44" i="6"/>
  <c r="E45" i="6"/>
  <c r="E47" i="6"/>
  <c r="E48" i="6"/>
  <c r="E49" i="6"/>
  <c r="E51" i="6"/>
  <c r="E52" i="6"/>
  <c r="E53" i="6"/>
  <c r="E55" i="6"/>
  <c r="E56" i="6"/>
  <c r="E57" i="6"/>
  <c r="E59" i="6"/>
  <c r="D2" i="6"/>
  <c r="E2" i="6" s="1"/>
</calcChain>
</file>

<file path=xl/sharedStrings.xml><?xml version="1.0" encoding="utf-8"?>
<sst xmlns="http://schemas.openxmlformats.org/spreadsheetml/2006/main" count="365" uniqueCount="110">
  <si>
    <t>Inaugurated</t>
  </si>
  <si>
    <t>Left Office</t>
  </si>
  <si>
    <t>Days in Office</t>
  </si>
  <si>
    <t>Years In Office</t>
  </si>
  <si>
    <t>State of Origin</t>
  </si>
  <si>
    <t>Geoploitical Zone</t>
  </si>
  <si>
    <t>Country</t>
  </si>
  <si>
    <t>Dr. Nnamdi Azikiwe</t>
  </si>
  <si>
    <t>SE</t>
  </si>
  <si>
    <t>Nigeria</t>
  </si>
  <si>
    <t>Abubakar Tafawa Balewa</t>
  </si>
  <si>
    <t>NE</t>
  </si>
  <si>
    <t>Major General Johnson Aguiyi-Ironsi</t>
  </si>
  <si>
    <t>General Yakubu Gowon</t>
  </si>
  <si>
    <t>NC</t>
  </si>
  <si>
    <t>General Murtala Mohammed</t>
  </si>
  <si>
    <t>NW</t>
  </si>
  <si>
    <t>General Olusegun Obasanjo</t>
  </si>
  <si>
    <t>SW</t>
  </si>
  <si>
    <t>Alhaji Shehu Shagari</t>
  </si>
  <si>
    <t>Major General Muhammadu Buhari</t>
  </si>
  <si>
    <t>General Ibrahim Babangida</t>
  </si>
  <si>
    <t>Chief Ernest Shonekan</t>
  </si>
  <si>
    <t>General Sani Abacha</t>
  </si>
  <si>
    <t>General Abdulsalami Abubakar</t>
  </si>
  <si>
    <t>Chief Olusegun Obasanjo</t>
  </si>
  <si>
    <t>Alhaji Umaru Musa Yar'Adua</t>
  </si>
  <si>
    <t>Dr. Goodluck Jonathan</t>
  </si>
  <si>
    <t>SS</t>
  </si>
  <si>
    <t>Muhammadu Buhari</t>
  </si>
  <si>
    <t>Babafemi Ogundipe</t>
  </si>
  <si>
    <t>Joseph Edet Akinwale Wey</t>
  </si>
  <si>
    <t>Lagos</t>
  </si>
  <si>
    <t>Olusegun Obasanjo</t>
  </si>
  <si>
    <t>Shehu Musa Yar’Adua</t>
  </si>
  <si>
    <t>Alex Ifeanyichukwu Ekwueme</t>
  </si>
  <si>
    <t>Tunde Idiagbon</t>
  </si>
  <si>
    <t>Ebitu Ukiwe</t>
  </si>
  <si>
    <t>Augustus Aikhomu</t>
  </si>
  <si>
    <t>Oladipo Diya</t>
  </si>
  <si>
    <t>Michael Akhigbe</t>
  </si>
  <si>
    <t>Atiku Abubakar</t>
  </si>
  <si>
    <t>Goodluck Ebele Jonathan</t>
  </si>
  <si>
    <t>Namadi Sambo</t>
  </si>
  <si>
    <t>Yemi Osinbajo</t>
  </si>
  <si>
    <t>Nnamdi Azikiwe</t>
  </si>
  <si>
    <t>Dennis Osadebay</t>
  </si>
  <si>
    <t>Nwafor Orizu</t>
  </si>
  <si>
    <t>Joseph Wayas</t>
  </si>
  <si>
    <t>Iyorchia Ayu</t>
  </si>
  <si>
    <t>Ameh Ebute</t>
  </si>
  <si>
    <t>Evan Enwerem</t>
  </si>
  <si>
    <t>Chuba Okadigbo</t>
  </si>
  <si>
    <t>Anyim Pius Anyim</t>
  </si>
  <si>
    <t>Adolphus Wabara</t>
  </si>
  <si>
    <t>Ken Nnamani</t>
  </si>
  <si>
    <t>David Mark</t>
  </si>
  <si>
    <t>Bukola Saraki</t>
  </si>
  <si>
    <t>Ahmed Ibrahim Lawan</t>
  </si>
  <si>
    <t>Jaja Wachuku</t>
  </si>
  <si>
    <t>Ibrahim Jalo Waziri</t>
  </si>
  <si>
    <t>Edwin Ume-Ezeoke</t>
  </si>
  <si>
    <t>Benjamin Chaha</t>
  </si>
  <si>
    <t>Benue</t>
  </si>
  <si>
    <t>Agunwa Anaekwe</t>
  </si>
  <si>
    <t>Salisu Buhari</t>
  </si>
  <si>
    <t>Ghali Umar Na'Abba</t>
  </si>
  <si>
    <t>Aminu Bello Masari</t>
  </si>
  <si>
    <t>Patricia Etteh</t>
  </si>
  <si>
    <t>Dimeji Bankole</t>
  </si>
  <si>
    <t>Aminu Tambuwal</t>
  </si>
  <si>
    <t>Yakubu Dogara</t>
  </si>
  <si>
    <t>Bauchi</t>
  </si>
  <si>
    <t>Femi Gbajabiamila</t>
  </si>
  <si>
    <t>Leader Name</t>
  </si>
  <si>
    <t>Office held</t>
  </si>
  <si>
    <t>President</t>
  </si>
  <si>
    <t>Vice President</t>
  </si>
  <si>
    <t>Senate President</t>
  </si>
  <si>
    <t>Speaker</t>
  </si>
  <si>
    <t>Anambra</t>
  </si>
  <si>
    <t>Abia</t>
  </si>
  <si>
    <t>Plateau</t>
  </si>
  <si>
    <t>Kano</t>
  </si>
  <si>
    <t>Ogun</t>
  </si>
  <si>
    <t>Sokoto</t>
  </si>
  <si>
    <t>Katsina</t>
  </si>
  <si>
    <t>Niger</t>
  </si>
  <si>
    <t>Bayelsa</t>
  </si>
  <si>
    <t>Kwara</t>
  </si>
  <si>
    <t>Edo</t>
  </si>
  <si>
    <t>Adamawa</t>
  </si>
  <si>
    <t>Kaduna</t>
  </si>
  <si>
    <t>Delta</t>
  </si>
  <si>
    <t>Imo</t>
  </si>
  <si>
    <t>Ebonyi</t>
  </si>
  <si>
    <t>Enugu</t>
  </si>
  <si>
    <t>Yobe</t>
  </si>
  <si>
    <t>Gombe</t>
  </si>
  <si>
    <t>Osun</t>
  </si>
  <si>
    <t>Cross River</t>
  </si>
  <si>
    <t>Row Labels</t>
  </si>
  <si>
    <t>Grand Total</t>
  </si>
  <si>
    <t>Column Labels</t>
  </si>
  <si>
    <t>Count of Geoploitical Zone</t>
  </si>
  <si>
    <t xml:space="preserve">Years In Office </t>
  </si>
  <si>
    <t xml:space="preserve"> Years In Office</t>
  </si>
  <si>
    <t>Years In Office.</t>
  </si>
  <si>
    <t xml:space="preserve">Years In Office  </t>
  </si>
  <si>
    <t>Nigeria's  Leadership Since Independence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</si>
</sst>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000000"/>
    <numFmt numFmtId="165" formatCode="0.0"/>
  </numFmts>
  <fonts count="7" x14ac:knownFonts="1">
    <font>
      <sz val="11"/>
      <color theme="1"/>
      <name val="Calibri"/>
      <scheme val="minor"/>
    </font>
    <font>
      <b/>
      <sz val="12"/>
      <color theme="1"/>
      <name val="Calibri"/>
      <scheme val="minor"/>
    </font>
    <font>
      <b/>
      <sz val="12"/>
      <color theme="1"/>
      <name val="Calibri"/>
    </font>
    <font>
      <sz val="12"/>
      <color theme="1"/>
      <name val="Calibri"/>
      <scheme val="minor"/>
    </font>
    <font>
      <sz val="12"/>
      <color theme="1"/>
      <name val="Calibri"/>
    </font>
    <font>
      <sz val="12"/>
      <color theme="1"/>
      <name val="Calibri"/>
      <family val="2"/>
      <scheme val="minor"/>
    </font>
    <font>
      <b/>
      <sz val="24"/>
      <color theme="0"/>
      <name val="Bookman Old Style"/>
      <family val="1"/>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2" fillId="0" borderId="0" xfId="0" applyFont="1"/>
    <xf numFmtId="164" fontId="1" fillId="0" borderId="0" xfId="0" applyNumberFormat="1" applyFont="1"/>
    <xf numFmtId="1" fontId="3" fillId="0" borderId="0" xfId="0" applyNumberFormat="1" applyFont="1"/>
    <xf numFmtId="0" fontId="3" fillId="0" borderId="0" xfId="0" applyFont="1"/>
    <xf numFmtId="15" fontId="3" fillId="0" borderId="0" xfId="0" applyNumberFormat="1" applyFont="1"/>
    <xf numFmtId="165" fontId="3" fillId="0" borderId="0" xfId="0" applyNumberFormat="1" applyFont="1"/>
    <xf numFmtId="0" fontId="4" fillId="0" borderId="0" xfId="0" applyFont="1"/>
    <xf numFmtId="0" fontId="4" fillId="0" borderId="0" xfId="0" applyFont="1" applyAlignment="1">
      <alignment wrapText="1"/>
    </xf>
    <xf numFmtId="15" fontId="4" fillId="0" borderId="0" xfId="0" applyNumberFormat="1" applyFont="1"/>
    <xf numFmtId="49" fontId="4" fillId="0" borderId="0" xfId="0" applyNumberFormat="1" applyFont="1"/>
    <xf numFmtId="17" fontId="4" fillId="0" borderId="0" xfId="0" applyNumberFormat="1" applyFont="1"/>
    <xf numFmtId="0" fontId="5" fillId="0" borderId="0" xfId="0" applyFon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0" fontId="6" fillId="2" borderId="0" xfId="0" applyFont="1" applyFill="1" applyAlignment="1">
      <alignment horizontal="center"/>
    </xf>
  </cellXfs>
  <cellStyles count="1">
    <cellStyle name="Normal" xfId="0" builtinId="0"/>
  </cellStyles>
  <dxfs count="16">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minor"/>
      </font>
      <numFmt numFmtId="165" formatCode="0.0"/>
    </dxf>
    <dxf>
      <font>
        <b val="0"/>
        <i val="0"/>
        <strike val="0"/>
        <condense val="0"/>
        <extend val="0"/>
        <outline val="0"/>
        <shadow val="0"/>
        <u val="none"/>
        <vertAlign val="baseline"/>
        <sz val="12"/>
        <color theme="1"/>
        <name val="Calibri"/>
        <scheme val="minor"/>
      </font>
      <numFmt numFmtId="1" formatCode="0"/>
    </dxf>
    <dxf>
      <font>
        <b val="0"/>
        <i val="0"/>
        <strike val="0"/>
        <condense val="0"/>
        <extend val="0"/>
        <outline val="0"/>
        <shadow val="0"/>
        <u val="none"/>
        <vertAlign val="baseline"/>
        <sz val="12"/>
        <color theme="1"/>
        <name val="Calibri"/>
        <scheme val="none"/>
      </font>
      <numFmt numFmtId="20" formatCode="d\-mmm\-yy"/>
    </dxf>
    <dxf>
      <font>
        <b val="0"/>
        <i val="0"/>
        <strike val="0"/>
        <condense val="0"/>
        <extend val="0"/>
        <outline val="0"/>
        <shadow val="0"/>
        <u val="none"/>
        <vertAlign val="baseline"/>
        <sz val="12"/>
        <color theme="1"/>
        <name val="Calibri"/>
        <scheme val="none"/>
      </font>
      <numFmt numFmtId="20" formatCode="d\-mmm\-yy"/>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i val="0"/>
        <strike val="0"/>
        <condense val="0"/>
        <extend val="0"/>
        <outline val="0"/>
        <shadow val="0"/>
        <u val="none"/>
        <vertAlign val="baseline"/>
        <sz val="12"/>
        <color theme="1"/>
        <name val="Calibri"/>
        <scheme val="minor"/>
      </font>
    </dxf>
    <dxf>
      <numFmt numFmtId="1" formatCode="0"/>
    </dxf>
    <dxf>
      <numFmt numFmtId="1" formatCode="0"/>
    </dxf>
    <dxf>
      <numFmt numFmtId="1" formatCode="0"/>
    </dxf>
    <dxf>
      <numFmt numFmtId="1" formatCode="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[Rotational Leadership in Nigeria Project.xlsx]Pivot!PivotTable2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tx1"/>
                </a:solidFill>
              </a:rPr>
              <a:t>Leadership Years</a:t>
            </a:r>
            <a:r>
              <a:rPr lang="en-US" sz="1400" b="1">
                <a:solidFill>
                  <a:schemeClr val="tx1"/>
                </a:solidFill>
              </a:rPr>
              <a:t> Breakdown  By</a:t>
            </a:r>
            <a:r>
              <a:rPr lang="en-US" sz="1400" b="1" baseline="0">
                <a:solidFill>
                  <a:schemeClr val="tx1"/>
                </a:solidFill>
              </a:rPr>
              <a:t> Geopolitical Zone</a:t>
            </a:r>
            <a:endParaRPr lang="en-US" sz="1400" b="1">
              <a:solidFill>
                <a:schemeClr val="tx1"/>
              </a:solidFill>
            </a:endParaRPr>
          </a:p>
        </c:rich>
      </c:tx>
      <c:layout>
        <c:manualLayout>
          <c:xMode val="edge"/>
          <c:yMode val="edge"/>
          <c:x val="0.17974481658692185"/>
          <c:y val="1.28950104368990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963258765945202E-2"/>
          <c:y val="6.3249831231074777E-2"/>
          <c:w val="0.83373078961314251"/>
          <c:h val="0.8023512802628594"/>
        </c:manualLayout>
      </c:layout>
      <c:barChart>
        <c:barDir val="col"/>
        <c:grouping val="clustered"/>
        <c:varyColors val="0"/>
        <c:ser>
          <c:idx val="0"/>
          <c:order val="0"/>
          <c:tx>
            <c:strRef>
              <c:f>Pivot!$B$31:$B$32</c:f>
              <c:strCache>
                <c:ptCount val="1"/>
                <c:pt idx="0">
                  <c:v>NC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Pivot!$A$33:$A$37</c:f>
              <c:strCache>
                <c:ptCount val="4"/>
                <c:pt idx="0">
                  <c:v>President</c:v>
                </c:pt>
                <c:pt idx="1">
                  <c:v>Senate President</c:v>
                </c:pt>
                <c:pt idx="2">
                  <c:v>Speaker</c:v>
                </c:pt>
                <c:pt idx="3">
                  <c:v>Vice President</c:v>
                </c:pt>
              </c:strCache>
            </c:strRef>
          </c:cat>
          <c:val>
            <c:numRef>
              <c:f>Pivot!$B$33:$B$37</c:f>
              <c:numCache>
                <c:formatCode>0</c:formatCode>
                <c:ptCount val="4"/>
                <c:pt idx="0">
                  <c:v>17.969863013698632</c:v>
                </c:pt>
                <c:pt idx="1">
                  <c:v>20.969863013698628</c:v>
                </c:pt>
                <c:pt idx="2">
                  <c:v>0.24931506849315069</c:v>
                </c:pt>
                <c:pt idx="3">
                  <c:v>1.6575342465753424</c:v>
                </c:pt>
              </c:numCache>
            </c:numRef>
          </c:val>
          <c:extLst>
            <c:ext xmlns:c16="http://schemas.microsoft.com/office/drawing/2014/chart" uri="{C3380CC4-5D6E-409C-BE32-E72D297353CC}">
              <c16:uniqueId val="{00000000-D84E-4626-80BD-12B1E34B73C0}"/>
            </c:ext>
          </c:extLst>
        </c:ser>
        <c:ser>
          <c:idx val="1"/>
          <c:order val="1"/>
          <c:tx>
            <c:strRef>
              <c:f>Pivot!$C$31:$C$32</c:f>
              <c:strCache>
                <c:ptCount val="1"/>
                <c:pt idx="0">
                  <c:v>NE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Pivot!$A$33:$A$37</c:f>
              <c:strCache>
                <c:ptCount val="4"/>
                <c:pt idx="0">
                  <c:v>President</c:v>
                </c:pt>
                <c:pt idx="1">
                  <c:v>Senate President</c:v>
                </c:pt>
                <c:pt idx="2">
                  <c:v>Speaker</c:v>
                </c:pt>
                <c:pt idx="3">
                  <c:v>Vice President</c:v>
                </c:pt>
              </c:strCache>
            </c:strRef>
          </c:cat>
          <c:val>
            <c:numRef>
              <c:f>Pivot!$C$33:$C$37</c:f>
              <c:numCache>
                <c:formatCode>0</c:formatCode>
                <c:ptCount val="4"/>
                <c:pt idx="0">
                  <c:v>2.2958904109589042</c:v>
                </c:pt>
                <c:pt idx="1">
                  <c:v>4.0082191780821921</c:v>
                </c:pt>
                <c:pt idx="2">
                  <c:v>9.2958904109589042</c:v>
                </c:pt>
                <c:pt idx="3">
                  <c:v>8.0054794520547947</c:v>
                </c:pt>
              </c:numCache>
            </c:numRef>
          </c:val>
          <c:extLst>
            <c:ext xmlns:c16="http://schemas.microsoft.com/office/drawing/2014/chart" uri="{C3380CC4-5D6E-409C-BE32-E72D297353CC}">
              <c16:uniqueId val="{00000001-9FA9-4FB8-B725-560A11E10CA1}"/>
            </c:ext>
          </c:extLst>
        </c:ser>
        <c:ser>
          <c:idx val="2"/>
          <c:order val="2"/>
          <c:tx>
            <c:strRef>
              <c:f>Pivot!$D$31:$D$32</c:f>
              <c:strCache>
                <c:ptCount val="1"/>
                <c:pt idx="0">
                  <c:v>NW</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Pivot!$A$33:$A$37</c:f>
              <c:strCache>
                <c:ptCount val="4"/>
                <c:pt idx="0">
                  <c:v>President</c:v>
                </c:pt>
                <c:pt idx="1">
                  <c:v>Senate President</c:v>
                </c:pt>
                <c:pt idx="2">
                  <c:v>Speaker</c:v>
                </c:pt>
                <c:pt idx="3">
                  <c:v>Vice President</c:v>
                </c:pt>
              </c:strCache>
            </c:strRef>
          </c:cat>
          <c:val>
            <c:numRef>
              <c:f>Pivot!$D$33:$D$37</c:f>
              <c:numCache>
                <c:formatCode>0</c:formatCode>
                <c:ptCount val="4"/>
                <c:pt idx="0">
                  <c:v>21.956164383561642</c:v>
                </c:pt>
                <c:pt idx="2">
                  <c:v>11.994520547945205</c:v>
                </c:pt>
                <c:pt idx="3">
                  <c:v>8.6602739726027398</c:v>
                </c:pt>
              </c:numCache>
            </c:numRef>
          </c:val>
          <c:extLst>
            <c:ext xmlns:c16="http://schemas.microsoft.com/office/drawing/2014/chart" uri="{C3380CC4-5D6E-409C-BE32-E72D297353CC}">
              <c16:uniqueId val="{00000002-9FA9-4FB8-B725-560A11E10CA1}"/>
            </c:ext>
          </c:extLst>
        </c:ser>
        <c:ser>
          <c:idx val="3"/>
          <c:order val="3"/>
          <c:tx>
            <c:strRef>
              <c:f>Pivot!$E$31:$E$32</c:f>
              <c:strCache>
                <c:ptCount val="1"/>
                <c:pt idx="0">
                  <c:v>SE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Pivot!$A$33:$A$37</c:f>
              <c:strCache>
                <c:ptCount val="4"/>
                <c:pt idx="0">
                  <c:v>President</c:v>
                </c:pt>
                <c:pt idx="1">
                  <c:v>Senate President</c:v>
                </c:pt>
                <c:pt idx="2">
                  <c:v>Speaker</c:v>
                </c:pt>
                <c:pt idx="3">
                  <c:v>Vice President</c:v>
                </c:pt>
              </c:strCache>
            </c:strRef>
          </c:cat>
          <c:val>
            <c:numRef>
              <c:f>Pivot!$E$33:$E$37</c:f>
              <c:numCache>
                <c:formatCode>0</c:formatCode>
                <c:ptCount val="4"/>
                <c:pt idx="0">
                  <c:v>3.4054794520547942</c:v>
                </c:pt>
                <c:pt idx="1">
                  <c:v>11.054794520547944</c:v>
                </c:pt>
                <c:pt idx="2">
                  <c:v>6.2904109589041095</c:v>
                </c:pt>
                <c:pt idx="3">
                  <c:v>5.3479452054794523</c:v>
                </c:pt>
              </c:numCache>
            </c:numRef>
          </c:val>
          <c:extLst>
            <c:ext xmlns:c16="http://schemas.microsoft.com/office/drawing/2014/chart" uri="{C3380CC4-5D6E-409C-BE32-E72D297353CC}">
              <c16:uniqueId val="{00000009-9FA9-4FB8-B725-560A11E10CA1}"/>
            </c:ext>
          </c:extLst>
        </c:ser>
        <c:ser>
          <c:idx val="4"/>
          <c:order val="4"/>
          <c:tx>
            <c:strRef>
              <c:f>Pivot!$F$31:$F$32</c:f>
              <c:strCache>
                <c:ptCount val="1"/>
                <c:pt idx="0">
                  <c:v>SS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Pivot!$A$33:$A$37</c:f>
              <c:strCache>
                <c:ptCount val="4"/>
                <c:pt idx="0">
                  <c:v>President</c:v>
                </c:pt>
                <c:pt idx="1">
                  <c:v>Senate President</c:v>
                </c:pt>
                <c:pt idx="2">
                  <c:v>Speaker</c:v>
                </c:pt>
                <c:pt idx="3">
                  <c:v>Vice President</c:v>
                </c:pt>
              </c:strCache>
            </c:strRef>
          </c:cat>
          <c:val>
            <c:numRef>
              <c:f>Pivot!$F$33:$F$37</c:f>
              <c:numCache>
                <c:formatCode>0</c:formatCode>
                <c:ptCount val="4"/>
                <c:pt idx="0">
                  <c:v>5.0684931506849313</c:v>
                </c:pt>
                <c:pt idx="1">
                  <c:v>7.2520547945205482</c:v>
                </c:pt>
                <c:pt idx="3">
                  <c:v>10.816438356164383</c:v>
                </c:pt>
              </c:numCache>
            </c:numRef>
          </c:val>
          <c:extLst>
            <c:ext xmlns:c16="http://schemas.microsoft.com/office/drawing/2014/chart" uri="{C3380CC4-5D6E-409C-BE32-E72D297353CC}">
              <c16:uniqueId val="{00000003-C418-4F6F-854C-75A19F50A721}"/>
            </c:ext>
          </c:extLst>
        </c:ser>
        <c:ser>
          <c:idx val="5"/>
          <c:order val="5"/>
          <c:tx>
            <c:strRef>
              <c:f>Pivot!$G$31:$G$32</c:f>
              <c:strCache>
                <c:ptCount val="1"/>
                <c:pt idx="0">
                  <c:v>SW</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Pivot!$A$33:$A$37</c:f>
              <c:strCache>
                <c:ptCount val="4"/>
                <c:pt idx="0">
                  <c:v>President</c:v>
                </c:pt>
                <c:pt idx="1">
                  <c:v>Senate President</c:v>
                </c:pt>
                <c:pt idx="2">
                  <c:v>Speaker</c:v>
                </c:pt>
                <c:pt idx="3">
                  <c:v>Vice President</c:v>
                </c:pt>
              </c:strCache>
            </c:strRef>
          </c:cat>
          <c:val>
            <c:numRef>
              <c:f>Pivot!$G$33:$G$37</c:f>
              <c:numCache>
                <c:formatCode>0</c:formatCode>
                <c:ptCount val="4"/>
                <c:pt idx="0">
                  <c:v>11.865753424657534</c:v>
                </c:pt>
                <c:pt idx="2">
                  <c:v>8.0027397260273965</c:v>
                </c:pt>
                <c:pt idx="3">
                  <c:v>22.183561643835617</c:v>
                </c:pt>
              </c:numCache>
            </c:numRef>
          </c:val>
          <c:extLst>
            <c:ext xmlns:c16="http://schemas.microsoft.com/office/drawing/2014/chart" uri="{C3380CC4-5D6E-409C-BE32-E72D297353CC}">
              <c16:uniqueId val="{00000004-C418-4F6F-854C-75A19F50A721}"/>
            </c:ext>
          </c:extLst>
        </c:ser>
        <c:dLbls>
          <c:dLblPos val="outEnd"/>
          <c:showLegendKey val="0"/>
          <c:showVal val="1"/>
          <c:showCatName val="0"/>
          <c:showSerName val="0"/>
          <c:showPercent val="0"/>
          <c:showBubbleSize val="0"/>
        </c:dLbls>
        <c:gapWidth val="219"/>
        <c:overlap val="-27"/>
        <c:axId val="1436602735"/>
        <c:axId val="1043392783"/>
      </c:barChart>
      <c:catAx>
        <c:axId val="1436602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392783"/>
        <c:crosses val="autoZero"/>
        <c:auto val="1"/>
        <c:lblAlgn val="ctr"/>
        <c:lblOffset val="100"/>
        <c:noMultiLvlLbl val="0"/>
      </c:catAx>
      <c:valAx>
        <c:axId val="1043392783"/>
        <c:scaling>
          <c:orientation val="minMax"/>
        </c:scaling>
        <c:delete val="1"/>
        <c:axPos val="l"/>
        <c:numFmt formatCode="0" sourceLinked="1"/>
        <c:majorTickMark val="out"/>
        <c:minorTickMark val="none"/>
        <c:tickLblPos val="nextTo"/>
        <c:crossAx val="1436602735"/>
        <c:crosses val="autoZero"/>
        <c:crossBetween val="between"/>
      </c:valAx>
      <c:spPr>
        <a:noFill/>
        <a:ln>
          <a:noFill/>
        </a:ln>
        <a:effectLst/>
      </c:spPr>
    </c:plotArea>
    <c:legend>
      <c:legendPos val="r"/>
      <c:layout>
        <c:manualLayout>
          <c:xMode val="edge"/>
          <c:yMode val="edge"/>
          <c:x val="0.89732379438261767"/>
          <c:y val="0.33474707070367532"/>
          <c:w val="9.569377990430622E-2"/>
          <c:h val="0.39501957086479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[Rotational Leadership in Nigeria Project.xlsx]Pivot!PivotTable3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Years</a:t>
            </a:r>
            <a:r>
              <a:rPr lang="en-US" b="1" baseline="0">
                <a:solidFill>
                  <a:schemeClr val="tx1"/>
                </a:solidFill>
              </a:rPr>
              <a:t> Geopolitical Zone Held Office</a:t>
            </a:r>
            <a:endParaRPr lang="en-US" b="1">
              <a:solidFill>
                <a:schemeClr val="tx1"/>
              </a:solidFill>
            </a:endParaRPr>
          </a:p>
        </c:rich>
      </c:tx>
      <c:layout>
        <c:manualLayout>
          <c:xMode val="edge"/>
          <c:yMode val="edge"/>
          <c:x val="0.12197118533071383"/>
          <c:y val="7.85558406322805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29262563492621E-2"/>
          <c:y val="0.21099158718621228"/>
          <c:w val="0.92941474873014762"/>
          <c:h val="0.68722759922504828"/>
        </c:manualLayout>
      </c:layout>
      <c:barChart>
        <c:barDir val="col"/>
        <c:grouping val="clustered"/>
        <c:varyColors val="0"/>
        <c:ser>
          <c:idx val="0"/>
          <c:order val="0"/>
          <c:tx>
            <c:strRef>
              <c:f>Pivot!$B$41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Pivot!$A$42:$A$48</c:f>
              <c:strCache>
                <c:ptCount val="6"/>
                <c:pt idx="0">
                  <c:v>NC</c:v>
                </c:pt>
                <c:pt idx="1">
                  <c:v>NE</c:v>
                </c:pt>
                <c:pt idx="2">
                  <c:v>NW</c:v>
                </c:pt>
                <c:pt idx="3">
                  <c:v>SE</c:v>
                </c:pt>
                <c:pt idx="4">
                  <c:v>SS</c:v>
                </c:pt>
                <c:pt idx="5">
                  <c:v>SW</c:v>
                </c:pt>
              </c:strCache>
            </c:strRef>
          </c:cat>
          <c:val>
            <c:numRef>
              <c:f>Pivot!$B$42:$B$48</c:f>
              <c:numCache>
                <c:formatCode>0</c:formatCode>
                <c:ptCount val="6"/>
                <c:pt idx="0">
                  <c:v>40.846575342465762</c:v>
                </c:pt>
                <c:pt idx="1">
                  <c:v>23.605479452054794</c:v>
                </c:pt>
                <c:pt idx="2">
                  <c:v>42.610958904109587</c:v>
                </c:pt>
                <c:pt idx="3">
                  <c:v>26.098630136986305</c:v>
                </c:pt>
                <c:pt idx="4">
                  <c:v>23.136986301369859</c:v>
                </c:pt>
                <c:pt idx="5">
                  <c:v>42.052054794520544</c:v>
                </c:pt>
              </c:numCache>
            </c:numRef>
          </c:val>
          <c:extLst>
            <c:ext xmlns:c16="http://schemas.microsoft.com/office/drawing/2014/chart" uri="{C3380CC4-5D6E-409C-BE32-E72D297353CC}">
              <c16:uniqueId val="{00000000-7886-48DF-A911-6FB4E87583E0}"/>
            </c:ext>
          </c:extLst>
        </c:ser>
        <c:dLbls>
          <c:dLblPos val="outEnd"/>
          <c:showLegendKey val="0"/>
          <c:showVal val="1"/>
          <c:showCatName val="0"/>
          <c:showSerName val="0"/>
          <c:showPercent val="0"/>
          <c:showBubbleSize val="0"/>
        </c:dLbls>
        <c:gapWidth val="182"/>
        <c:axId val="396956463"/>
        <c:axId val="336471343"/>
      </c:barChart>
      <c:catAx>
        <c:axId val="3969564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471343"/>
        <c:crosses val="autoZero"/>
        <c:auto val="1"/>
        <c:lblAlgn val="ctr"/>
        <c:lblOffset val="100"/>
        <c:noMultiLvlLbl val="0"/>
      </c:catAx>
      <c:valAx>
        <c:axId val="336471343"/>
        <c:scaling>
          <c:orientation val="minMax"/>
        </c:scaling>
        <c:delete val="1"/>
        <c:axPos val="l"/>
        <c:numFmt formatCode="0" sourceLinked="1"/>
        <c:majorTickMark val="out"/>
        <c:minorTickMark val="none"/>
        <c:tickLblPos val="nextTo"/>
        <c:crossAx val="39695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[Rotational Leadership in Nigeria Project.xlsx]Pivot!PivotTable4</c:name>
    <c:fmtId val="7"/>
  </c:pivotSource>
  <c:chart>
    <c:title>
      <c:tx>
        <c:rich>
          <a:bodyPr rot="0" spcFirstLastPara="1" vertOverflow="ellipsis" vert="horz" wrap="square" anchor="ctr" anchorCtr="1"/>
          <a:lstStyle/>
          <a:p>
            <a:pPr>
              <a:defRPr sz="1600" b="1" i="0" u="none" strike="noStrike" kern="1200" baseline="0">
                <a:solidFill>
                  <a:schemeClr val="dk1">
                    <a:lumMod val="65000"/>
                    <a:lumOff val="35000"/>
                  </a:schemeClr>
                </a:solidFill>
                <a:latin typeface="+mn-lt"/>
                <a:ea typeface="+mn-ea"/>
                <a:cs typeface="+mn-cs"/>
              </a:defRPr>
            </a:pPr>
            <a:r>
              <a:rPr lang="en-US" sz="1400">
                <a:solidFill>
                  <a:schemeClr val="tx1"/>
                </a:solidFill>
              </a:rPr>
              <a:t>Number of Years Under Leadership</a:t>
            </a:r>
          </a:p>
        </c:rich>
      </c:tx>
      <c:layout>
        <c:manualLayout>
          <c:xMode val="edge"/>
          <c:yMode val="edge"/>
          <c:x val="0.2282600180980808"/>
          <c:y val="3.833874579236917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dLbl>
          <c:idx val="0"/>
          <c:layout>
            <c:manualLayout>
              <c:x val="-0.203750857272507"/>
              <c:y val="0.1045318322185124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dLbl>
          <c:idx val="0"/>
          <c:layout>
            <c:manualLayout>
              <c:x val="-0.13545524392947936"/>
              <c:y val="-0.1285295380045657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dLbl>
          <c:idx val="0"/>
          <c:layout>
            <c:manualLayout>
              <c:x val="0.15622160687674352"/>
              <c:y val="-0.1573834565903575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dLbl>
          <c:idx val="0"/>
          <c:layout>
            <c:manualLayout>
              <c:x val="0.16319013659638321"/>
              <c:y val="0.1850997641213806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dLbl>
          <c:idx val="0"/>
          <c:layout>
            <c:manualLayout>
              <c:x val="-0.203750857272507"/>
              <c:y val="0.1045318322185124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dLbl>
          <c:idx val="0"/>
          <c:layout>
            <c:manualLayout>
              <c:x val="-0.13545524392947936"/>
              <c:y val="-0.1285295380045657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dLbl>
          <c:idx val="0"/>
          <c:layout>
            <c:manualLayout>
              <c:x val="0.15622160687674352"/>
              <c:y val="-0.1573834565903575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dLbl>
          <c:idx val="0"/>
          <c:layout>
            <c:manualLayout>
              <c:x val="0.16319013659638321"/>
              <c:y val="0.1850997641213806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8417498413041425"/>
          <c:y val="0.14085405637854589"/>
          <c:w val="0.5509225025653719"/>
          <c:h val="0.81163401969833371"/>
        </c:manualLayout>
      </c:layout>
      <c:pieChart>
        <c:varyColors val="1"/>
        <c:ser>
          <c:idx val="0"/>
          <c:order val="0"/>
          <c:tx>
            <c:strRef>
              <c:f>Pivot!$B$52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EB2-46EF-9FF8-7E448DFBEA5B}"/>
              </c:ext>
            </c:extLst>
          </c:dPt>
          <c:dPt>
            <c:idx val="1"/>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EB2-46EF-9FF8-7E448DFBEA5B}"/>
              </c:ext>
            </c:extLst>
          </c:dPt>
          <c:dPt>
            <c:idx val="2"/>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EB2-46EF-9FF8-7E448DFBEA5B}"/>
              </c:ext>
            </c:extLst>
          </c:dPt>
          <c:dPt>
            <c:idx val="3"/>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AEB2-46EF-9FF8-7E448DFBEA5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Pivot!$A$53:$A$57</c:f>
              <c:strCache>
                <c:ptCount val="4"/>
                <c:pt idx="0">
                  <c:v>President</c:v>
                </c:pt>
                <c:pt idx="1">
                  <c:v>Senate President</c:v>
                </c:pt>
                <c:pt idx="2">
                  <c:v>Speaker</c:v>
                </c:pt>
                <c:pt idx="3">
                  <c:v>Vice President</c:v>
                </c:pt>
              </c:strCache>
            </c:strRef>
          </c:cat>
          <c:val>
            <c:numRef>
              <c:f>Pivot!$B$53:$B$57</c:f>
              <c:numCache>
                <c:formatCode>0</c:formatCode>
                <c:ptCount val="4"/>
                <c:pt idx="0">
                  <c:v>62.561643835616437</c:v>
                </c:pt>
                <c:pt idx="1">
                  <c:v>43.284931506849325</c:v>
                </c:pt>
                <c:pt idx="2">
                  <c:v>35.832876712328762</c:v>
                </c:pt>
                <c:pt idx="3">
                  <c:v>56.671232876712331</c:v>
                </c:pt>
              </c:numCache>
            </c:numRef>
          </c:val>
          <c:extLst>
            <c:ext xmlns:c16="http://schemas.microsoft.com/office/drawing/2014/chart" uri="{C3380CC4-5D6E-409C-BE32-E72D297353CC}">
              <c16:uniqueId val="{00000008-AEB2-46EF-9FF8-7E448DFBEA5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State of Origin of Nigerian Leaders Since Independence</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cs typeface="Calibri"/>
            </a:rPr>
            <a:t>State of Origin of Nigerian Leaders Since Independence</a:t>
          </a:r>
        </a:p>
      </cx:txPr>
    </cx:title>
    <cx:plotArea>
      <cx:plotAreaRegion>
        <cx:series layoutId="regionMap" uniqueId="{FA39FAE9-4649-498F-AD13-7E3D1F6530B9}">
          <cx:tx>
            <cx:txData>
              <cx:f>_xlchart.v5.2</cx:f>
              <cx:v> Years In Office</cx:v>
            </cx:txData>
          </cx:tx>
          <cx:dataLabels>
            <cx:visibility seriesName="0" categoryName="0" value="1"/>
          </cx:dataLabels>
          <cx:dataId val="0"/>
          <cx:layoutPr>
            <cx:regionLabelLayout val="none"/>
            <cx:geography cultureLanguage="en-US" cultureRegion="NG" attribution="Powered by Bing">
              <cx:geoCache provider="{E9337A44-BEBE-4D9F-B70C-5C5E7DAFC167}">
                <cx:binary>5HzZjtw4tu2vFPx8lSXOZKO7gaYUU84ey/aLkE6nqZGUqFlff3bk4MqIclWjfP1wfG8AhpHBoMTg
0h7W2pvxz9vpH7fl3Y3/ZapK2/7jdvrXi7Tr6n/8+mt7m95VN+1Jld1617ov3cmtq351X75kt3e/
fvY3Y2bNrzhE9Nfb9MZ3d9OLf/8Trmbu3Lm7vekyZ1/2d35+ddf2Zdf+xdg3h365+VxlNs7azme3
HfrXiwgW0f7yKhvu/Itf7myXdfObub7714uDD7745dfjy/3h1r+UsLqu/wxz2YnkAinO+ItfSmfN
49vyhOGQCoFV+PBiT7e8vKlg2rO1/PK6u+nunoa/taL79dx8/uzvYP2P/3/zEgdf5JufuHW97fZb
amB3//XiMjN3Prt58UvWuuhhKHL7r3W5ud+HXw/h+Pc/j96AnTl65xlix9v434b+ANh/Pu2X9uOQ
ooyGihH+CAk+QEycMMRIyBV7HCZPt35AbL+Y74Xq+dwjjJ4P/VTg6Jv5rmx/ID70RHCshGRUPbzE
AT78JMRSKiGe4KOH+Dyu53shOpp+hNLR6E8GVH+bZk+b9S3/8vc8HgpPOMYSSyofLAUd4ATDAJQQ
DIN9PdjugwHpm/06vh+f57P/AM/zwZ8Knf98vqluxh9oRgr8GJiRYI9WpMCPPQtMCJ8QKZGU5OkD
hyg9rud7YTqafoTT0ejPBZS9qT75HwgUP8FIEkS4fETqMIPgJxCqkKSIPMajI3/3n4f1fDdQh9OP
gToc/amA0ne2/8t06u+5O3FCWMgEpd+GSZ4IyPKkoPLQju5X8b3gHEw+guZg7KcCJr4rux9oPwxS
bAEJWyge7QcQeObo+AkSYD0cPvLwOrKf+9V8L0AHk48AOhj7qQBafXJ2/oGZAkCgFFdIiEcIDkOR
PAkJWFWInobBAT5PGB6W870QHc4+wuhw8OcC6bN72qb/+1yOn4D5cPBu+NGGDnNudqIExgJR+ggg
pHoHCH123w3P71OPsfl95OcCxvamf9qfHwEN21NVRZ6s45iuUkTB+6GnNO4o/qz2q/lucJ5PPobn
+dhPBdDGVZ9+YGIARIdICC5KgVU8CzwIneAQ9CAuj6zl/v7fC8nB5CNIDsZ+Kkh21Q90ZpAQSKYo
A6N5eB0m1OIk5ByEuiNUYAnfi8mzqUeIPBv5qfA4u/nc25sf58TubQQzgtGx95KMEIzZE1Tq6Z6X
9/Lowzq+F5fD2UfQHA7+ZOjYH2gu4KekopIoDJv/zH+BdE040E70RHiOhNCzG/vdFvN87h9w+f2y
PxkqXZv9UKPBJ4yTUOKnyH8YXwTIb6F4xnsgZ3uelJ3d3K/n+43nYPofUDoY/bmAGm9+pH4jTyTh
QipQ2x5eh7kzPYEMADRShr6dO5/tV/PdID2ffAzR87GfCqDzG+Pap4f5h2TQmKuQoKeCwqGfIydM
CCA29Gn4KIO+X833AnQw+Qigg7GfCqD7cuGPA0idKIJ5KA/zNHYCORoKpSC/29Vz/3a/iO/F5WDy
ES4HYz8VLlemtz8OFlCehZRMqKcE4FBYIyeUSEgaCH50bEd1nv1ivhee53OP0Hk+9HOB0/5IcKBM
TSUN6deqwaFToycUwIPkgT8az5GmdgWL+W5wns09BufZ0P9qcP5scQ8O5iHmHHzmb7aDKBDUwpAw
/pS7sYPcWpzsYRFIPg0fidL3Lui46eFwPd9uBvk68eDD/9sbPK6hj+bu5geKZuokZJJAreZJsDyk
nYCOxBxLfkRpHtfxvYZxNP3INo5GfyqAXrvCdT+ScxIQYRBC6mvR5sA82AlB0DcA9vNt7/WwnO+F
6XD2EUqHgz8VSB/cD5U18QnCoM1Q8ti6dsg+QTVgoG6CLP2UcDwoNv9tEd92Ww+zjqB4ePOngmDj
b+znX9647qZ82pY/4y9/1S/352NfWxDjm+5mdd+7+Kyd7q9Hn/rwjqY+igbfjHkP4XD3+V8vkIAI
9rUjcn+JA7Hha9w5mnF303YwGUjwvjyuOEiv0DCEIJMc7/YjGAY4JJHQbQflJfAI4JGt810Kk8gJ
ZJ+cKPASUL2FRqMXv7Su3w/RE9BEMFOQnEJRUYCj/9oxeu3K2Tj7dSce//7F9tW1y2zX/usFPLH1
w6f2XwxWJRSnCjHgiPAP/obx25tX0JQKH0b/J+lYPco6j4aQxSyjQ8QyFIXh1Okxa5JIYP7h2dZ8
44aQe33jhpJSkAQopxx29vkNGzz0SVPkkVjC0wwhPaYi4k5qipbVX9+JqD98OQl1VajsSeiZg1uF
R1+OFSmxVZ9om/RTMW24VazVok0F2sGeZ+1VWrPsLgk7685VVgRIV2OaKM2Mw9lpAA6c6KGSo4qy
hssPCHNur6jEE9smVW9Ioc3AuqXS0hiOmrU19Sg0DfPaaox45T+ImeYsCirs+QVbAosiOy51rm2p
eq5Rat37jA1NHjO89GLtQvi0NR2OqrHv03WLap6ukgQnKu56O7udUHNyOaeoShLdDM0kJp3mIy/e
paKbLYDm5YeQY5ZdzmWfuKgnHnXxXJRVPAn+W2hkvkmRZO8JIVm6UcIzD1sS+DHVHqlpLnVOx6m6
cFnbL4UWkntzOo8uL1+TJeddvNTLiFckkfkc9bNr5lObBGW1LRNLqkKTBq6xUa4SCq/TwhdIB5Nl
HXytRPbrdp6DdNRl40JyzhY3Jx9y0wVZhCfK80g5gYt3rA/T7Ld0GVW6Kzpq2Vq5EZt3AQtGdJF7
zMcoKGkmL4My694YsnS3rKrKPArNgK1OcWKvsnKq2kgy3Ke6yMcabQKX1W8sL9o+FlWY5HGN/MrR
uQiium2q9tSPU81f0VI2+Xryxn5KEunmWE3OprERMmljggvmthmpx0kvIXIiClNUiEgiYfMzMg6J
iV1rkiIy/aLoupjbDO4/s07Evh07t+ry1LJLgrq+jJch4e1mnJYl+K0ZZVPWumhQjyNvhO13pSJp
cJHkzvCPDSM1i4ZWTtPKhNa+nCRW6fuEjGkYz8jI9zhsWxwPNRLZLh0cbs7Gbi7FtcG1E3FbSG9X
5VyE0005pj78ra5mNK7qNu/QtcmsTLZNUXT5KmiJcZnm/Vj0t06Zqo+6JZfC6ryS1ulecZ6v2kw2
S1Q22FZxTyff6LA1ldK9oP1nNQ9o0HxqskWrBk/160H5Ge1ILak75wtVr2FNjGhUshHpxKswj8up
ttmuDJEZtLSdTHRQ5Go87aaMLNqUsqVrbsl4jis2VFd9F6b40rmunaIpbYfJRMQ0yxSzUuTdqlkg
tn/ph7TJde+9edXLXBV9RMEjlFKnE/Z+V2LbCZ0WaEDXIfy3nJIgGa5MIHwZu3Fk7oIOQqYRcfmS
R1L5Ktt/3Fid2CoxO2aTedKTkgbpieC8WxvZ5e9qsLr+JTde2lZnfZX4aPBjZjbtAOOrnNLeX+BW
9HW2GcrJF/Mb0iyyp7oiQzXcLKA8aCE8yrUxAb0xaszzdV2HzZdxdmEVUVw1n/vadclKqGwpotFX
VauN4watMjiacMaUCYluk2KGdedF+Nragn1YKqdGncECPnShT1rNyFiXureoNtqknF81XW6/iK6c
wtN8YXOnGxkWgy6Md2VU8SntNU/rYNaFz7qXiNQUnlOZpDsneQgezbMmNjlGN8PSdImeuqGTcZYK
Zi5kI+i0aVlf5lrU88Bi1QZhEZc8H4o7KkjjbgIjx7nQqs4CcQYRZPIvh9o25KZNAllkWyXyLHca
L+0MKymLivUfTckR6eNckEBMUdoWPapPJe/nLox9P85hxMslox+7LC+azcJVUC6adyGsQFfzMvhB
96xjiYmk9UlVRjmbRv8+Xdoh+dhT2pJVOFpFt653Ujg9qHKgUrumVI1de8aG8G5yHUqvBmoLyk6X
pZ4FRJQumb8QXOdVVLGiXlYta7lfLwFyCzxAITzdu1TBU8dWFfjGaYyX0Ibles4hILY68Kr0Rs8s
MEEbT0lPyaSryRD6uZ/Ae5yaYpiLaxH0Uka+5920sW3ThacJ7G0ThfO0iG3ZBA1fN+FSlFGZL45E
ZOEZeteGC842XUD74Yscciu1ZQxCvs5x04gPRLLwfUusQRvBl5zqfBl4/p6SdOw31OS1WOGxVNm2
zoGGFjpMaUOuOpZhdFYGrObXaZLX484vrl/iJLQziXE2kHLVQD+bP7elCP0atR1eYpX7fImCkKfq
t3yxBdfzUg7pyoVh1q8ZuLxam1A6HxfVsvBOi8m35E1iS5fu+EImdYYTeHaqKCGIm5jazthoHnOF
dR/Ohm573NNbIrppvBknNXXrRIjZrpFdChb1I8p/K+lSkE07mal8w0uXp5l2iVjs1Zh3ozlrx1wk
H2bali6ywRTWp6XlHGzA5gvVPeLp+Wylx5AfyQafFcrNZWSID9JVz0qE4z6rOvOemDkAv62CdM1E
buqoNYMatpVqp0K3vqkqTU2N2w3ua15qEWCfalNnpVpVIqwXFYWqqUSiuShf5uAxiigBGC7DCeUl
i3JPy3aJ5kVUudEkL/3UaD7Mczdth6ZS1Ee1T+ts0F1Lw0kjNFfgtkWXtRGvajJucFfN9jcANKPw
4E2ilL0e+RLUd41vZlVHRVInwRTTsoM4Ev11vgayz2FmKEPoylZAfQWGAw4EsuHnmWEG5ulA99N+
KgqNx+RDhqf/khIi4G3P70FCOItEJfBrwQQ0Fe37wp/fo5iomLg1Ub4zW0hDmo2MIXqshkXjbb65
/z6P/ASg/D3XvnX17DOTPh7Q+vrnvy+eTn3dHxH6/f39Ea/f/7qq7+zrzt/ddRc39fEn9/f7+tHf
zxrtWcjXg0dHrObhsNifUJ6/HDzgQweU9InS3fMhjuD0A2UgLP05K3p+qOcZMfp96gM9AjUQGof3
eiAI6tAkuW9NeaBH4gSBxgv0SEALGMaKQvr+SI/gHAzFCA4p4RBUEsL3K/lKjyQmIfRcSrggxUCQ
/g49An52+MTsTxHAwwJrYFCRgX6N/RP1jCARV+SpsjSSRohdWMk3GRGQuY/5GCW9u0SNT2PZM3WN
XTBE01x0W84rsaqQzWJWofk0qIt2pRJMohYXxbpL2jLOPKRTdg7yl8tCe10LYXTF7TbPh2xNa7ds
K9J1mw5OD0ZdaIh2bXBTTcrrJOjg9ou4hQecb5E0bJVCMr2bkgJfqEqityFksW/t3NBd2LH8omYy
XNMOm7iBqAHEq7TlNXJs0aVYko8trrguMsiaW2k67fGcapxBmgPvhWvw5Ivuuia7qNKw3qqKns6F
CbUNSLUq+o5FSbqEG5qkgebBQq6LdN4TJWM2VCizWSCIapUTf5u2PtOs9U6XQ5KepumYXyQQ++KG
4eGTqvtMy8QkMQmWakusUDGaWBenHWx0ZwPxmnWuWRGb4nXQzXsvmuqkGipIQUumOYarI0s/E1lt
ZTGFl6JmeDW4EMJVXqfbEVItyPoZwDHO82fcoU4r2P/roMzzTTa14kuTBbcq7+0pVEz5qwaN05ly
/a6bh2yKcuDQqVayGSNIQEZIxGEDSd82l5D6LlqYEpJemn1Os96t8rkayJ50YKIz4AWf52bOPi5h
bs/rhmM942V544POR5PPwnVtgLktRQahLZ3TNIZ9pe/qzqTve1dOp5bSYjXQvo05HYItrSg782FC
36lGLVuEkvE19BgBsc1Nf54ukMHqsk6lidtmRGXEp/xLoZZuZa1ctmrJssvM98s6m+p5n3xCEDE4
zM+mabn2Jfbb1IjgZbsU02kC0Shq3AjRKRO+XocTMMogq6frgZNiFQ6pWvNyAoJVBuhl2KpW97IJ
P7sefzJFIDXyXfhp9A6S2Q5imlYFLlYqsHgL8T9cedfXa6T6/KznyJ6m1HcrYLl1oJ1J3aoqk+Qc
8dqcugE3uiHz1dItJELY4khUON/YgdKzBjf0LcZTwOKctJCxdnNawMNdTquySFbUTa/tkPp1K+bw
E8n5tNlzpFMp5+kCz/CFAU/QPACOjTVFsh3Tia88zsa1RPC8+4FV70EsuJG4sxvRyO46HVl+2jR1
curCuoPMqZlXvnf5Co0N+mQ6lIFtt3IDoRK/TuQQ6sVCfJ57ia4bP3fXlCQhpPaC+y2j2F1UfCaX
bd1NazuMKgYehK9LPk+R8QuNwRLztS9NctqnY7FOWkQ+EsHGiwly2TdZJtwaEdu8AdFCfcQd9eu0
FuM2EQWK85SUoW4mO2S66fgSD7jjK/AV83qUqF+FIu8hV56mTV9isDnaoh0QQPw+C8Ku1sJX8tbn
cx2xGaLyuJRbFNpriKIvsUXnDaRyoh5bzX3wUYbNKckNfA9aAW1JUQQ0GFI3Ob8dh7xfj3kZRnjw
fMWwfZXn1G9rqkg8LAXfBaHhGyNJG+eOwvPavZxrkb5RSN7+/aj8s8VbONzx0CHw59H2T89S38t8
T/MfQq46AS51X7kWIHHDAayviqQ4gWx9XzbdV+8ohbNXz0LuXkODVkXo54HcDOoTz0IuFGL3J0wg
TEOrPOLyb4VcHP4x5IZIKDg9uS+EwLUPQy6uhi4gSRHb0DbvylzmsSlxd9U6564CxBrtPTiZTizV
3e+CWZgs2ccsC53QIxjXBWVp8LGY0mSbZ6L/YhEZvyyDQK89xO/tUJdtXJimejPS2Z3eq2rcDmyM
EAV+r2Fh7QUHyWBNbZhC+E1n222Lrhi/0GKslqhfplLGY5O7QI+FSG8kpIfvWMDLQlthl3UZgEB4
+kyVA32RZrsZt+Wbmtf9miSe7MKkBRnKTeQymMMvKez+tRRpHg+pVe+yno3bUAwqHsL5yiLW6b2G
186g7jkGrOheyBO9HM8g5YVdajlIi6Mb0e5B15O16D8T3vvm/YIcWj44NhOvsQSHFZdd7+ZoxqWq
TpNQZjcVdokWSZetITlBKMq8B25ek8xvF4zcvCnhUL2JwYwHCoELeiojD41HMg5QGiSxBBc+X9Cq
sTW46sGQS1UWMt+CBwGm1AElGeM8MfyUWYvKdT8LFUQQzObxTVCMUl0V8FiulxljHJWgFg2xsqNd
IPj3yZlUDNwPbyAqRoKBJhgtkI2XURoQt+W0zs4SgVoIZ7YyesoS0UdL2TZXnaHOxoFV2ZXyKd7g
phs/WF7muwxiZkzYWO5y1y07lcpwYxtOLxiWTZSLDFifz/kGQmNzZmhdXBjT1Ke9qUw8zwuLvKf+
rZgmuQUZAPTruXVnleDJVepAosuKMHvTJBD4+qmPcDOWkZ3Tm1SNxRlNumALcordsIXla9UVrbag
o31u2zp/WVQ+ZzpjfW+iunJTXMNeusioQb1XqKcK8hvI6UCmTX162qVT98qQfno7ZQvcbpRLnsZB
iZt1FYKoEQ2TLf26sZO55oyhl1k6uWLVLjNslO2H7Gxs86AGmykxi8KCsy9QrCiu8qy2W9eV9rWh
Kk/0DDrChZhRVul6WUylIdj0owa2izaKLaWPKKjmIKJ13UW7dEpGHXG1z3XRNu2GuAbjrZI17nU+
Vh1IwuHgosU1bmXLYCh12Hv5KhBlcw1bNb+ZQBSmELCWBPTovJ7fhomsN4shso/KEZSoIqyCcrWU
RZhoxjA8qRT6rMcIyiBzoGfa+GUddiq7NmFd2KgGTjtt6yAxJmpJ0aRxObtcapws4Q6DbHNJQZx9
wxISxFB4klgTI4Y1UOl+0A+SfZb1aKtaTt/fy/b/70cl9EDl6F+ywG8cwXnGIPdzv9JAiCpQ8aZw
oIdR4G9PNBA6sUC2gdoUghMlnLMQGNojDQSGGAL5U/CTCRLfF8O+xiQ4tYUp1M9ECMeHocEOib8T
k+5v/1w4ABZK4XqKEMkhKkH16jAm2aLpglH5uIHseM0miy9tipZr6MNQmrok2Bk4yZTpoeH5Szfl
2emI2LKVKBvOg1aZ1TTg6cISL8Eipg5Vel8wPOd9N86QuONRt2nVtvFiKNoNyCSg3xQk+Q1B1U6b
JqCldkL0Zg0Ju2JxNefdmZqbpdeeduRVACdxTiFmisiRVLyaoeajooYuN13J4fntcJ5FaW5at06c
8kq3pM5fSSVLzZlpIgNhJSpDQzGQswz4bCiW3ZzQOwcE4HSAfPZV3zd805QWUl40uZXxWf6q8guP
UYLS12YmdkWKKrw1JRl3ZR6OL4HxZgGUDEzyOsgrJDRulXgrRy7f1KQIdxLY6V3Kk3rTpibQS9W0
SncexFYDwlyjDfNuE1Rk/twsSL4ZiajW4APbrcgytCvHZN61SmbvxyIgF2D04p3MUnfVi7CfoWqX
ywuZyGrNG0/WGWnIupFpE7kK8bgvDH7bpgk9G0hq15PI3AaOoLtVU9Lmeh+2tr5R7WkW1m5TYRFs
y7ki6xJX5nXYjejSzr6LZcKrtW2AzaMC56tK4nabMLg8ENdSL3ndRIkfq5fG5KAsJ4TH1k9w8wyu
NyR0uGIMvk2igEbApfx5kDZDTIt5egclsvTWIU82nUF0TYqM3SAyt28zyelZ36bTuefVootwYKeC
DWJbmX7YsaSwhR7k6KJRVlBLaJ0/T8OGrbEqkngcxwQKQKp8X5c53mWgZkeuzti6dxNb82Gg58Hk
2XoZitZoldWpnoc2jKBupHQ9VnhVkWbHckb14OqrSpT0Fiqd7nUaVKBJpMy2V/UypaelyYmNJDyo
b9uuoe9xG6i3tE3Rts2cWjUFb2F7MpdqMs9uNWSZeV0XxbSaQ6N2fdJ3MSjF7fnCJrKelDG7Nufh
WbGE07k0YZbpcHJ4xYGmvyHOW3gsuoHGy55/QhH3JbunpMuenULJtlgJG07XLc/qKN2z2Nmn+wrD
ntv6Pcs1e75r0TB8ogYqBlD8DM985SzbtFXGV7Kex/X/N95+L8/9OQs5+m2LP8p+MPuxK4KcgIeD
n7mh0AXFwNWAV3+Q/aC5hoBuB421BN13PvzOQeAkFaiA91FCQjRA4NSfZL/9LxTAUQSIAyDXhdBQ
8bc4CNkHlQN/LyHigNoHPxICv/ACguK+jeGZ7Nf1oWv7gWx6TAJIV9K5XA1tEwLBneRrKPaO29IM
8jUvEsgiO5vsPA3CrQ+EvLRQfnqZygVNOptUdW2raXjv2DicuZItl3kWlIEectmuIbL18eBFcr1I
PsTZZPkaaoHDFPcuC1ZFUjXv+3ah28I2wccEyuWnhrVk1GECVS3NZjj3H+djN+ZRLetyB4bKr+Ze
pWcGKr9XD0VkyCGxPWtbRk4fKsnJUlYQb4K23hiohkO23gbTaQgyxTtD7Ke8W+xaJJ5vZuS9VmOf
JnrEZXuG8n6BIsPU79C4pCuFeLZdqoCHkcn4VOmkbPnb+1J0Y4182/YBt7pIR1tGILC1O+cpX0FR
pbiE3NtkK8eJjMDG2nO5dMVpNc5+1vkQBrrqHflAq9afdZnI60h10txldFy+lAkGsQw4xXTriRl2
TdbOZ242pdHL4iD2pjndJjwbN6zM0vdTLdq4bNmUrqBOx9JrZ6Hk2kCd+Nyjcdw1g00iyWV2RTsq
5yjP5+YUV4GodNEvQx433rAPoQvnD2lQwk1SIhulh4UXl30BZblgHuuzbljyV5BA10hnIUvfLTgI
7hY3hFDpzcqoa+fareVo5CpjAb32bdufJmSCQmHpcwr1Tyhoa6Nmt0mgRIR1lbtm3WGev5tS2f42
FDW/qg0b1mBKw5cOuhXXrEtNqnsugt8KGwTDY22eNT35MC0IyvEjCD+fJEmCqzBH9VuiersSLrHX
pSuoTocSuADo3uA8ab4TsiUfnpfuiyI4M/mCr+rMuiGeap+sE5Mz2GCGeZTVTXDhmfJWA+fur6EJ
odgZVyw4alUWuNgXLdnOqKQXf6j2z3mVYhB7ff/6oeQ/i2D4UHdF9fKh7K8gO4GS7AibUBs8vStt
MF6Mg5erh1YAP+c4DvJp/Gjo4qJ8DNkZN3Q8ve8OSIKQFbqpp25bT2YpdVE27XpWpo+aIc93VHoC
UnCrsFnNCZdQKjSTuYFsJJ32SVYwr+smrbHmhQu6TVPX7WbKQiJ2lc98u51rJoLLYYKmgUhNJoxF
kIavWnh4b+qOJO16weNw0agEGNgc8ORWJnWAIu7T9C6HzoEwsvATetN2HNusPPUlCPCaiazC592g
aAD7udQXVTOC7eV9mm3CamgvAjTVb/LBMRQ1Zuo2+5ogPA2yf9kWENVNw8rdLJJg46aBtnHibYtX
SaoWeBuNc6X7ZS6SaOiDaohoPgtQAaBW/7KS3nQbNwjTrKHKgX9zkBp/hGo1+sDGxtuI1KKTLyev
mk9T0kxhbEHhneJmGNQ1Cs0IVcqxh+y3SdXHUID7g9rEIpMGRIYOHu0OWmHcuQcSTHQyAhNcWlee
8WYOljNQMIWDusXEK53Rvv8CpLD3p1lWWHnZdkzUeu5qSGZy0GngPikZlnPw/N6s4B0OFvU/5J1Z
b9w62oR/EQdaKfFWUm92x/ESO05uhCwnohZKpEiRon79V/JZM8sHnNuZOcAASdCJ3e4m37fqqWo5
4ocq13z5iiMw5wAkXBd/11O+5QUJWWgrT5j/yFVW01Of9fBqFeumoTBR3kPJdoOwh7DusuB+9SvJ
KkWbYHJFNCXjd1MHzW3CIcaITtuPSdjT5mGxgVTvRa7aG5tYUEuzSu5FOuf+bIdle8/bRAHPCbU/
DHWQBJepjRp/bIZM4ksaF78dQAj4tMC24Xy5S75Yg5OpFRipTWDf/88MGrvb958HjX/Xo/bXvRIP
/m3OCNHEht0Q4iTNY2xjuMh/nTNQWpSwKETAB80e6GfZ6cHf6UuET6MQggFcxgxr3w4O/mYvQjuF
s4hQEFbKBAMm/uh3n/UnRxj9nb/9+q/0ZZT985zBoLbi1AbkmSVxgu3y5zljaH1Cw8idOuWYKMy2
sriUxsaugkqXxudYWn4RtO4eM4Ed4sLCcK4rqLHL5zTF3VlNtQ2+JsvYhXiPC/OCX4/y7F0/43Uc
ryY6yX4OJlhqa8xOq7SWFkO01UkJkLQHNRMm0QLHSmp6L2jA83KreW1vAiIJ0ATi1rDCcsF0aRrd
vKYytrLMkhTaIV8SmJKcTW2Zxjgib2YShuPJ4PuhBa1bRyuf57a+nxe50WKZet1dY73ELUgNHYE7
JHLqjkRv7hKkNm8KOTfB121w5lZs8wyigXkeH7RUUNmmIFpIEYJ2ogem3CY+pFHc6YPNYLdVhEf9
cGjtsuCgSRd3gl5VBy9DCHbmBh5cXo2jVAkwssa87yzlXWFyn7tCjDzWhZEK562wYxcUUhJ5zebW
18eN12tygOS8fvSRTMKD4lOEWWtYzp1wUAfH3jB9yL1zwWWsLYMYVXdA3ybwKNmzVsDItj4Lt2IZ
1hryrRwZGJ4sHL4krUzMLW8iTQsVAIO64GADPFjX4XqMtWrvpz4IYTmSrJ3x9+n6+xap+VW0dtgO
MgfHdTI5GIX7bZ54Uu1KsrsOWW+HMuya1F1kTuaPasqbRxExclxdvL3IFK21FcW2DErLU50XbcjG
WxxGmy3swsCQwdnTh7CtzZFHYvsyEjtuhXVLtBU5BahYxRNbggI7bu9vx7ohXREKScwxFCTKwfUm
5JZlDXsaswW29DR19YF6yh4wCIxfWAsF7Qn6s9PHqGEpfaxBtBzX0MnX0Nj62MWBHYsmDKf7eNyW
G8w+2XdBAtxhfmyHZ0B1Xh66NZTtIQlR6lNKqPCXUXd2KRc8Ww3Mw9oC94ubLzlQpRe30PmHyNPE
Fz4P8Y8zXEkdpabsR4BDRUZDccDPPzkuPQNiRYQXX+1o6g/pvM5PbtX5rZYM6nm7iwUYU1nR08Dn
JSwA8mIEp/lBZZT7gpDNDKeereM9eC1IG1IK48scXFQ14X3yLpo2A/M4G9gdXVjyIHwTXZNIT9Wy
1HFeWAiXj6Sz7EewtvnnbsFPIASIhP2YA1IBumYf29jiFTuNEWjbHGTpBuquYbBowbt9z9ukfRi0
dvSytAN02qDjJryOImamqBuMyBUOmSY55KPVUZn3Yb/inJDDU+RpBA9eYMQBEc7wU9Us/Tb2Ashn
MMtpqrYpa5pDFG0jDNrcjLfLCJelEMo2LwsMzqls0y26dYlVcYEf7pRinhqypFqdzMMy0T1fzjnm
1qloatp0T7Mxjh58rwNaMnxrKXjKdvho+iExJeF2iSpYiL4tdRDj6ZZuTudTIjGeVRvhdV1FcZ+Z
o5FL/kUTE7rTkPbThneppzj9uIv4MYbriyEKmuN3F0NwKQkjUlU4aNq27JuFneE1k1/yeZtJ0Rgz
PwOYA/DoTUbbD6TRA/CMqQ1M1U7waU6Y3ZqglKMH4ZXg5ldFWydreFkgkMCyFlipIDMstL2Leq/c
0SkxjkUCjgRbEMlcUDIYEwpMethERaSGDtJJkChygNCBczNP8+HT/8wUsBuQ/3kK+Cms/C9iw/7Y
38XlGJw6QqFhCB81R1n170PAnn+nsFdxC6dxFqcx4gi/DwHQIeCPIp2x/ylYoj8jGPk/UFoZhPt/
8LfwqvlbEQzYpz+LDXEQo14RqgWFdJEhFfFPQ4D1MohJApE4DfihN2vwDqdH15epJfahyZfunPkp
/Z7MubvEPUnPWGuWEyAEXrjUdOfRsPhDF0/tbaOZvcdKrqcDIifpeWeazlnNuvd0o9FN6p0FNUsS
n/t3zNK+++GDur0nSrUBLzHwL3lU9puC1bgZHJ43MsvldcZLvC/meA3auzyUGlxxx4bsWK8zXBw1
xsltLSCAHOYeMZcrnKTlPXaX5YIYQPQRCQn33OoweeHAq0QRrX26FJkX0XbT+sF/22a8gaAfBu0R
BOdwzix1z2HeQ7QeVp++JnbN5zIAkPdR9dBDjaTqSJhULXj/fE1KjxX2kM9YbEtHB9Ss91DxS0IE
fZ1Ib+59bfQGslXMt2SZIIxCQr63kWvLrMbSXvKxXc8NVP9HwbYGImKfS1HlOQePHyZd9CHv6tic
CUv5BaKk9kczZ5EoN7VMj1mQq9stNFD2F8/6X/Azptck3/Rdsq0QMAGV5Q/wOce2aCKbnoiXrD00
UWuwHjlPHzavCSQNpxsJHLtLr37ppqlQWZP/ohy3zUk5mCZlZ5swPa0N1XcbLCtTRDbAADjTyfGS
RSQewIr2+ofiHPkT3FrJYyDz+OM2mQhCwoAvUAYbnOrY0Nd0zIMb5k17tUK4Uz0Py4FhD2fVlvXG
w2Jv6TXDdTGWKcNgiZkR9uWILxvMWTu/EOh67xQXpqzVZvCt0Yx/XkeCLwsoKRGXcKBNeuq6lICt
zJDuqDqZ4Qn2xF9pT4WB2Nz7+LCRmapiwYqGU9JFEggRJtj8sjXr9nlZAzGdjRgiV8I74VtJmYn8
Ie+i+D5uNf/SQcf67Ejr1sMUeg39aFH+ClKe+SKduPUYbdfo5GnXv8PlEMwnw1jPyyXcJwqn6in8
oEOuJazAbjmMFvdJwoPhCwmjJx004U0w4PcT5/KkSLYkKWen6DVYNb327TY1p9q26hJzEb2QIMK3
AmdSbp+dE/PTplSPjEOCdFDBmGAYTeRIeBWSBpeX7bG0Fl3em/bEF+/7ikBnaovOrLEsNpcJePBp
3rBjpNfl1A5KwsURYXvEvcvPLYjyuAzmDq5PiCv4pvF48RYhomOympkU33Jc6ZA/pgX/5DSI7B1e
0es3cMDpE17s4zPXEBTjdbAPMoNEAruPn32WhJ9CC9mpGMK67QtigdBpEs4Pw6YhnPCl5uc0xzdd
UruMbdls2/iDUIL3oYq3uoZYQrbmXbZw1dyPLliHQhhtX0JVjzA1tmUpCNuNBKRveGGYogcxgfc+
ZrAWPrTSjd/WhIeyzDHYz2d43Q44UcYTV4WtmjCXuDl+tQP8P7AOabxV4yDDm27s467QU9305dRH
aX6GCqAf1LBizO4H7VUxJcbj/ReFcfc+hqzPCjKYqBLgTJaypWpTFRgNaJZdvIX3kvQZK+teLboQ
9SJGHI+5DN7lqaBpActIKNB0ZsFUtsTiWyYtJFw9ucY0Ra1cAE8j6QNS1hgJgLr1KuDVsuXyJp0S
cpTAp54YBosnH2GPqwaV9Q/bNOkPYLDVw69wPZjFYL7hzgpZtSGe/984+24LguF2mJw5plAlbxGx
8fdGRtGXZVQ8PdbOsK2M2JCHMESI/JzEw/zqN7FUfsExfhR12iH8Ek2fpUmemePukmvqy0gkc3eg
G0Rt0JbdnWDg8CNp51s8X/Mt34buVcRLe2dUPEAb71xd4vntjlAc+0OH9NCxDwN7zS32oSCAphha
3R2jza0PLTHsh22TqcqTob0jNDJPEzRb7BNgIYpxDLqj55052cTJxwXpr6NBiCkAgxakV2o2YIHB
FLmv6Tpst7oPIkg3Or2K3k8AHnL6OvSZuHM8Zy+BXBTbLxM2XqOULO0TUP9pfeTMxttNb+mWP5Nl
tt8IZsKh0OO2IpaE6M/XJotaHNztaJEi29YWXAfURMmi4dXyJe+LCQAbO/QEP6FTpHpnIMJu5GLj
EBxvTcYYMGTcR/puoLNILxTXNdS3lKrgwGgd3y7JqLECpiP9mILryCsdIpFlsG+1JV7IJKr0XId9
yayExM90XD8EREhfUbiZVz+tyXZGnGZ4zhMu4zMRw/QR1HA3lC5Zp0eJ0Ic4toS2gBuiWuPL4xDk
zpOD11HSNqqzo159Mx+7nNSfejqR+FWFdHo3482Azb6zeVfWmLofeztlIXJ5IQRKE3QDP3ZANcgx
3/xw898/oe7F/+AS/r/59N/Wk+8y1R+P/WM+RRgNcyZoc/QCIAv8+3yKblpQEZhcYeBHEV5Df86n
9B9ItzL8TSHIqhTc3Z9mWApvLcRftvdyIe4Q/63x9O17+skLA2EPtA8fZ/BWhAsk72eNqkOQki9Q
YyxfuyvydNlYzjWO3gIvpOwWQSx2N0eRuQ68MYdMN7rcuMRIEncP44itWEr6ARPezpQDkjp4Kq++
W1ug3n549aIGKDqOvlRczTdD5ydaTnpT53Ybm7lQTQQjek7DGoTCGr1yEuRPVoD+NrbH2StShczd
HH8SAUsO3In6LtJSP2Rd0H8aexaUg+ijW9nE4XGNxHStwxDDYrY1Z2/MtXMbOUD7k0dZ0+DAMxud
Jcv6A3AACyyqxbC7Ylb62vCO4Zfp18bq7Zdkt513TvwDaIgIq9vuSg+7QW12qxpuQwNJC9NfNll9
tbulbVLWlSYL1wNRkyrd7nonu/8dAyfBd7i74vg4IHaARRWe490zD0SSvLLdRxdvlrra3fU5jPjZ
5K6FfrG77+PuwzsY8gbkJnQmfTEBxP9egvNYd/9eEtyzwZupn80+PSqRJtelTdIjclz4JRKFYKrm
6MLFLF4bGtWHZVUQGQ2wAMHW+eoCKGdu5wroG2IA2d1e8hTcQY4V+EbvLILdqYQOW9httJMKs9uS
L3xcEizASFbR2nFc68alRdhRfhNxwyu1cX/LJypdkWFtfxfndQ8BjaQgxfOJhAfDVnUIhMvGCtbv
Cui5Tm5GPnD/DnOxuQXBjFwzXef5kFMt41LAc35YOtlfZNuKix3D5iGwC57ohGJTH4GvXaUZSFvE
fDPvkWCVR77x/LxAQ0L+fUoPqyfNc9vOU6UNTzrob649GwSgK5gF3VyEKotOdF63Eywk3AfgzsnN
ljbL90F6PQJ0Vytiqkt6nvHBB4/U9MhQTWRLjp3K8g8NIRhtRL6wtvjvP0N/R8hwdP3nLf+nsv9/
2fITPPbXU5ShMgEZUwDKmFRZEsd/SP3oi4qx+u/nYZxCEgyh5/+25WOVT3P8Ed6qMf4cc+EfUj/9
BzCvvQEMTUVRutfq/h2pH4/8ecvHcZwEFDIjkIcEBTz7F/5XpAAIfD8nIoBaPCwGkRm1vNJ26r/F
howNIIIlnw6kiUl8ZJk2uowGWGDVQDr1DJxLyGsLImIpV5QvjdUwykZ/yHTKvgQjNrgSNC0sgDhY
u/qSrhTJyTbpcls4QabujF2+AXo5toG9kR0g2aEgDu+OigQjqy9435HshIz/FP+IVzj+h2Fa9IHn
fjk3uLjuonGc4huCISV+57Z+Ce59knhZdKp20QXQU71d4YdxBKOHPtX82MwJQy4Y6RAsD5ZHBz+j
VqAAQBZ94TXXNfoA9qwqC1t2beJY3fcIoL5jg6g/J8jyF3XE5lKFrHudVJ0Hpe1XPXzOgXRmtw5O
gLsf14yEV0NMl5/hR2I3F4PM6AU+o1uPxvUqLvEFseUQEqHji3TJPHyKYf3dTU0XXPSKwb/sPU9e
8j7H3wA1dVrCY4514rHZSa4D1qjAV5kzWVR205YdPB8xDHUzV4VGlcVHDHwBzHPVr4jp75CbE26b
L6QHBddh44kKSXj7hHhykCHQqxNWDjywrohr5Ouxrxt5i4EZhBrpR3sIutmwO71De37S8wOoZ4VN
uunvayH1s6+RmirTJA59GYcYxfqpYVeetdqV2IHnV2gzkpV+bPynDdRqfLMgYP04S9V9NVGNdBLQ
bSyYzLoea6nQLyGHKdSLPrgLx6w/c01T8AQiLhObZmU8CHkWaZd9pW42l3rsN4OwUOjrqkPZA/ac
hulTuuPXzQ5ixz4Bk00gxWIX5A0A5hQ73ssYm+ndMqBcopKp3GxlmYujkvF2E2WuMByffbQ/TWIx
Bnlg2iIEHSN6dqPfqHH1RpBPyarH09zJurkPhtV8W4xgB5/X3XYdDaW6YunA3aEbRIPhY85Ij9yA
r2X533/O4hBL2e5i/udT9udK6D+P2T8e+ushi8LXKE5DcLUU3S8BDtM/R1UkR1JMsMC2AOniw5X+
OGT3vqQIsQq2y7DgZ3/yU/fcCJAuQLV0L/ylf+eQxUD88yGLFApYLti9gLagVLwd5389ZCMyAR5d
/FGFIZwx8ISfEX9hIUbVfKxPHB9iOF1AdCXTQ4v03IOGagYnUI0EXS5iUTfdBL24XNNF4PQRIxgb
xUnyQMnglzJfevFLiF1tLlxAV7S0MAE9dRozjly4NeZpDmbNyn5d+ROjxt7kJrfxO22XNHm/Ma4E
UhX74Z94Doo3S/gzzAv2CiEJqe44JBibJ8xdU8H1AB9m7eYf3dSuvIrQ5sCPFN0WDnnKkNoynF32
akWwqVJnWg5lFs/1elwVJDYYjYjt4ajxDsUlOpFPDPbRlwxecVIG2sfksiUNWLRg2a6b6GawZgO/
1IEMK8TJ1O2KSoUXJxuUc3BEbAucpnl27mKOMhMyrJkoV7QxyFtwKOPTNsa0BVDWgiHZ1g4Ccx1j
Z4QZlL/IdWmqhWvcZIEz5MEGvT9muOw+DgDzL5jVgHa4VAUXko8hzhLD3ye0zn60c19/SyBThuc2
nMjXGSjXIZ6RAd1wNDcIlLTB9yDR2EvgKC33KiJ1UNA2zoNDQmaIOzJe6S8WMT995DZfL3Bk3Q+J
/32EhQ7fqsv0Xikwiuce9+UROmZ2QUB3+KwXZlgxmDHFTA/37X0/jvW9kMn0hauYktIOgGKqhfRq
3JtkkhvE5bNfNFAxhXQE3NZysgOKLZDnQXHPYEz3zYGjA9MEreSu9Vlmi0Qm8hWP8KcFJScFtJyB
lWa2uMOpXH/IOWeXfrCyqRA8iD7Y2k73YFz0fJyTCflGaFQ0ONqwngpDUzeeI8X7U8foevRtLEG1
DsE5hfuIAhKq8FrNo5Q+T+jPWMtwwueRlvWadbjQut4d4TvYh7HrNl8OUUc+R1nPbuQa1Aed9j4s
JNpV3i2pzvalTJ/26Oq1MfX6VGfrUGHUjz61pA1/iRgyVIXDyT+WjfXrzRAAciqGZLL3zYCdTfMx
R0pSZ0W6N/CUno76g5rp8uxBYU1F73bhRVj3BXMQ6UqH13u1oIgJlnqQTqJQI2I+SAUggzw51b5g
CWyXA7gFCNG7JL3SUL2sBAmlnHTjUCRv4nWc7EFqtWva/ld5W1tozy4V43uVT+01XLbgBkNQ+gqx
mX9xb2q534Vzncrko9vF9FHZlZccNUvv8ze1na1t9sssU7VHjlBxVEB1wf+zuTd3VqgoPfnVJ0FJ
TEPqQ69D0RUiiFoYvJ1Ck1MaPaV6SD6SBWNEkXY1fQC+vyRVguVvL6Yg6yPqFpa0gMnDHuI3OyHe
nQW2sbVa7bathY2hkxY4xqDRtXR61G/OhH9zKerdsFBgJ2fck0l/F+xeRgB1G4Pbm8UxvNkdLtPJ
Y7hQdyY0n8LS7c5IncX8vrFwS4hn6nZcI/Dao6bqWwOL85UkHBZLgqqgL+jKgfGixro7bG92DJB2
WDN6d2n2wfu47c5N/Gbi4Lmir8GbtTPhw1mx15L+PAxZe5RjFr0LMiMlTPB28dew7QCN0C2U6NeS
JvwICdA9p2kSfhzxZF94vSzv1ZvhxN7MJ9Bo4buAdmlX9ibqs2MsMEhVNlRRfKghZabVtLtZcTi1
iO9SAJ1l2KMT6Dolm26RjHU9GpL0qF8DYqZ7SifjwbuRjDxStHOcjAfLXK04o7AcApO9mi1U5EHg
Y383pLsGo2BMzP1ydlNCmyPKktamAg/a9kd8lCTXZS+M/aHQ58KvGdqqwhMXuR0OeEnRsxo12pj+
+0eV31dChEL/87Dy04e9/Dmr/OWxv04rGDxQk4cWR8R33ojxP6YVoOQIwaK2Ht7TTnHF2Pv+YvyG
ET6UC4GxFKciHvMH/AUPEL+b55hlsFJG6d8ZVvABeT8PK+hgzQNGsV3iH8KntEGn+2kjRJ2W7WdE
+rMuzg6QcPw5UC0/RuGqT4DNtUYxRM5/jFE23tWhiC+Zj5OjzSzWt6j282lbt/Sj5LG5k3pVn4Za
qXOmM3vqQ5TZ2bqDMzcCqzmhf4AcVGf9+7lHbqjIIitfVlQ4VShUQM2bzlv8WgOeQf9TdhOLbPlW
I8ZzkpPlYLTT5ZR6Kr6jMkyep6RGiYGQsgOyKoPC73Qo6+kylLkxIJmX7hVM3jMOvJeB9zd+Ga4J
V5i+7JmnyfbVy7ED1avXalqUAdOFL5agh+nWIEdeeA9KfB4yXAa7++jJF01EfmzYsj7ZCeUBUIvA
aSCByA68Gx2uUnCp6chubMK+5zClymRztERYMb2weHxFx9gH3+YTKnFWhbNhFgVp2EueE3/ARddW
KAST5dR142kb/AM+rvIF1ECAfxpEcJ/mX1fqRNnw+VksuGdSk4eHvFHstMTOo6jDdmeChGcptpoe
QY2nBbL6bSnqCGn2PLxGU5Igp2XryguWP+diCyrAcQZRyCQ6qCbdXuyEwoitXvuXiUn5pQ0AwyGH
GZKCSc3vAj5F6AtAvceHlEXQsFqyVIsXqO4aW75V0yrj0xah4M3YtDMYwLS+TWvSf1hXJMGWdPHf
omBlh3rdhdU0iAVA+5w9OBTilM75Go6+gZvYrcsB/QL6oqFQHVoNX94ry8D3Lhoi3oobG/rsdzMj
Awqaal1LVyvZwwOZepAwUcxvSUIGVQgHnmrOWlpi1cbPaozTpz7TFFOgJzdxOLc3yAiEz27B3cC3
GYVYcCubM+LA0YuHKHw3wrKDD90hWwbPbokeSANorBggsQCPRjwXS8DTOoj7xgziJrMhFDn8DmZq
xJ9MnlRtg/asZaPoTLHWnIYOXNnW2tQXS5ST89ZtuSnR2rUleNay/nljDsu/iBz6EkaQQ5Fq5osZ
anOe8fSXatD104CStrtgcbgvMUOdJPXyPGaArouE8uT7Oq8BLhWNxxi3LGeWhPKKdQTWThAqXlDP
t9OIsruH4Q07FI1y70zX1Vdk0dkduuTmSzt4zITIDx8gJ6Nay9kkO/YiPteEzwek9ncefW8ulAhg
FNm6QNiEtRcHt2znHkFNAYFEUYf7kkOG/D6y+LvVEE+KGrj/1XWtPsYJrtYSHMB0j2xlJoA2jeOH
duzMVNRr7WRp6iV/T5cEH9vLZHfpY7DSKLQKGySTGZy3dWiaJ1PvBtlAETCDOqQuNdjuwwQv94D4
OhroNpZXw0Ka95gUs9Mcj9HNrIEqTiJxx3Yi08el8+MHiB79JeI0nItk9fygk3qIEWTEFIiyHOBU
EQz6b1BUNbKH8J33dpP5eenT9SvJhZyKWbeyMhTqWImwG9AJi7N2PGNBE5XkWxac+jweHsd02/CW
HWQJFLS9RUkmf4phtj6qIXTtSYC+/9xTC6gGZVp3KN7srgkQAyTN5+G+RRCkVHDURwQc0B1a/e/c
1P+vBfbTB4H+602Nx/56U1N88Pl+UaOyCc1SYbQ3d/3KaSf4JAZ8wgx8LtTFIsub/dUCS4MQzVAZ
hIMYfbJQaH+/qtN/4MeNrALDx2jsVfN/66aGQvxPNzV8tizEQJCmcQYe9J+7yQK5Wjj27Z5Y38sJ
NSL9UQtIA2hyGWtGTy5usyNK2qbbWKvlJomx4sgomfaNJ6s6atHRsiQ/KNzVIs0RKmg0EKMRMOMR
1YFTGS20cqYdqmCqXQUtRVTwij7NlPd3SZf5ith4LjNnPwHkRrzF6HeZWL91fM5R7+iWT+g4YGie
4GAEoFNOA/qUtiF+amsKIDWbXBVkEOz0sm43TcKzU4zx+oTcKRo7c2QQ+pkNwDrA2Qyxb79aNQ5N
6ZEWuXGytheB+PIRXE93iFBr+B0hiuYuCLoOtJDnSNtiBCmwdb7IPtnu+RyhV4NTd/D4RioqkOBq
CW/Q8IkTN2cNqj0aZ4Hy9vBL1k0eIN6PJwige7koEj152KMWoR5XpE0pOSNPnZ9bpDDKvt+a+3ww
tEKil5Uzz4dHDuWilB0RZzKPXdlIZYFkrjWM7zotIpEDLpjq2j2jO8rf6mEYLonIxiMJ3uz8PHjI
l3rGN4fOCJwLy32CqhtYS1n/GjbN15ilOFA61HIRmYgHgdjrseuBIOcKxs4ctFFJk0zfiKHhyOKR
7ej6YcUzvWEHnhDkPW1M1EeLmNsNeg1dgaLV9hEdpM2zBkN2qaVFS2wMi0simHcggF7Q1NOzrAgR
Pz6hbCXCa60x55UMy30zJZEsgcf0uIAGc/aAy8DTYK979IBezqRd16PkvRmRH3fLd6gGze3aW3KH
uonuU7SbV+LNx+Ko9KhSl7SYOVFSXHjUKlThqPkzSq/SA67Mrmp3a4ztJlmy22XqzTkDyoCGiXB3
1XYH4UG9OW275xZZwxHN0RMaWpJ4+YSexvmAmVJ9dXoLSqdg2amGZxDU1+44yBWRsn7blipum/AS
UmhwNvfsqFJ8VS5Ipq9btGyXKAIPsiVKXbXamkOdJ/ND2Mj13u9R7AZoVoVaKVsNuJHRRbLpciZM
3KLUMnufN8iiWQTuNhBtlFYoaAnQrxSn20luufjEp8Wf2WLDA3E5F1UTz90lJM5+M/PgAaMr/cQm
uZ2n2S231htg8myJmtcF6YxCUQpcxqsITk6s1KeWCUwQTYseiqhvzLPWGYLRQueRRcg/fg6NmYKC
D416wtBiPrlxVJ/rLd7gkcd4IaBpwqI5mEiCjhHbI3y30uEWfQHTsyKruhLpR5CDPnqd2fjUuZGe
4amKGzSKzqcFMcEfG140ZZ9P0XEbZQ0nAK92LQOknzQbTpvr9p2CZwp9M6Kry1T1C86zGfet7nYn
o86Ee6WjcI9IxgfAUgyaCNJ4DI6oeQIBvjTdWcDOeZwjoCtydP40mxBvMBwUEVgV9KlG/0feme24
jaVb+lX6BZgguclN8laippBCMQ/2DRERtjnPM5/+fFu2Tzqz2wVko89FI4FCobKcyoyQxL3/Ya1v
oadxYiSiVrmsCtku/ti7nS9wB6xQbUl6DRMubFYtfGK2BdQM5rBMloeZY3GNoNTZsEizTzr1+0pH
aMN7Y91lmrwuSmp4vfRSX6/saDvbZumD9l42PEftSeuEc2beVvgdfdeqF6a11Yom23gx3CnbTvq1
Hep3eWTEa691sWa5aEnHEAuuOTrGXTUBZJFGaF2zOQnQqffarmqAATNDXcfOGF5hOgXe0hrO2Vy8
LwM6+HVjV8WWLZcHwICpDdivrNz1PSrG2cn6LXVHsHL1ds/qQvihG9jw1fGBDBHCvAU206bA9Ldu
A/e1G+GTuMjbZjnkKJJQUeh53e8iLU72fWQ/I0G7w1N2G1jmR17O7xTtz3kRjwBiYyz3nt8uKCy0
stmHRWfsGkyxUFWsmTrY+izG3lmp3emmw5CHRy+b1ihw4f8unVjV5aI3CubtfLb7JK/OyRiGr/gf
ja9IdVuxFZmw4N1anwyh6Sc66uXMQij9mrfxGucvzYQ7FQ+u5ohrcHTWK+Bq737iyD6E8OZ2dsDo
bRs0HXPj7+jRipYSwd8o7oKZRzfqGYaUlT1DTJyMbQEReF0bkLa3+lwhRaydmr3bHPf9HcIrm+Wh
lljfBKMh38Ams/KywKHrYeCyQpRoPse6HK7Q7Db1Gm2x/VTbbf0moxiv9hIYq2UGmdZAXIcu4Bn7
wYUtaxuRd5sbORCfKcMKxNyY3b+2wC4W6ToucFV20ahtZZsglE7DfA04Rz/bTVbvPCg890VYooh1
DJALQjNuCy0HGWS3gy/QPO4sOpJ/wSLq54SGacvvpzurt/lr1v4tF/BXdx+v/lk1soIyobyYAMls
NFJMUL5XjaSoOJLBju5QsX0PXfgx3lF/QgIu/0GJrcBofxaN/xPRCnAM4Adgovs7Mib4n4pWYJ6E
m1Gnav7rOIl99P9ttAIY1f+9IDYciSaNdxj35KVg/oWPgLLaaFS0gpWKRVvrMvA6DsPYXMWNfetC
VLmDqab5lhJk+V1Wy3rjIYlGsbu8R84MrR53zir3ksofAUCjCW29A/BNxigShtTejtpkUzZpcw8P
BJFkkoibnqnsO7g4HQBCz0xXQxJ7v+Ah29qN2aJ/tJZdRInoY5GO95G09yhXi1XHkNqPjL4/WDjB
V1mr9TvHKrODgTZ9A6zLezSoaa6ly7zJD1jB+00RS/rl7E0ydPfdwg43hRqrJWZVdKtUKcVt9hUn
JmbeuW/TihI7YJaW2ViNwg5Qs5UM+U6Tibe2Qd7v+yzS9kYxcZHLpT6FHqJqM5H1aShbGzJ3KOR5
GerKt71J23KtOs/cn81hwe+wQeVUgZuIzHVhhgzZ4xFxe2jN8aaxgJxzpmnmvkumlEK15thZ9YmV
vMeQ3baJZlp3rjFa6w76+nHWXGuTJvlnw6qa27GC9gIyojwtYg6+cNm726zJaz+vgPo79RTDeUt6
LAyWA/qg1oJ0M6VI3f24coObXBXLKK76tbHM9b5x6ryEOqBzIcZeelgiazpWqvDWrNG7GsHybMs2
b/Bkw4UPnZyaiJkb0jORgwaLojUffnY/u+zBHFXiJ6rYzzUarn6C3IPfv9lamg0AU3UGnuoRBtUt
tFFbrohQKHaF2VUb6SJCyTvRbRcofrdRipesjmHNxQH00iX2+sOoI9Tqgip/jKPGuLdEeD1eWhjM
/+bGRQZ2NTfFWzAvLah1O9mkUkynNjTEjXTGZmPWaDZA9dMoUZ6PzAWG3Ne7Kl1bI6xeCavtuqTc
3BmYvPk0HX2FPgXkKn78nU5XVqn2LNHmlzLqEY2zwvqUXjo5WrrYqK+TgrJMRN2ncKTrK4cQbucs
knNPS2ip3hD86+hPql/sWWuMqoNMyqTaQrUxfUNtIB3VaU668Y1vVbntVBeajQYfkAshcTGj/grz
WnmcVN/KsydpCLOa2BGtZNtCfxtlzeem7VqfYBaqEHWRxThLNrm1YGRTN1yj7rpS3XqBuv+kugkn
dSc26nZ01D0ZpZW2TdTdCYc0XYvBoAjNvcdCXbGFumylunb5mRrE/aZB/9JBRmThu216HnOcmEuw
m/OmgpI4DNOLmyB7DGfr0VnwuIQz7KupgmsedELnkdA+Il78DZXB4GwYmNelX5pR8BA0TvXEgOmU
ovtxDKB3lvGwjIG7hjYQeq+5k8enMq6zF20Zo0NcoenUE9d8MUaB5S+xPlEDYwZw+diwN271wtx2
tjXsR0rKboussrsRvTYSpFDUlOgSE24eN/Vh7IprFmN3RrpIWJLstapNMxvTvkhLhTEpABxljZ+h
39iEJQOrreYUb1rnFtfQFR7dwQ6/ywSBhP+fLed/E0igQtMVZR3jF3M6XI9MU34VSPwHyvo/Ap//
/4ZY/VmY8Hb8vjDZvJfFHP+vh47EPkoQQIDd/Gtdwot/qmQs5Cz4AiVKGRZG6vr8XpcoKaJrMOfi
4lR7JP7gR13CBAznzeX//Llc+nOYJV1w2Z5k4g/Sx0Na+E+gA0qJ8zdBN6UPvDwEOYYOGo966tfv
gHS6GfhX47NG+DayxFg3RRY/R2akb1sLjGmkCNeFK6ITJqzkMCn24yzUnN81Y/w8g4HeIOnd7JA6
8Ze8cHZ5lTfXQeSOnI25vjaqcdmPWEF2OY263yzu9VjYEMPtKjp5WgA+sshxdlQD3WExf0BDys6L
yAY/13FMOTgZyvWghfIJ8sfTrNf8YGg9jg23+7nMvf4suAO3YsCgkLd6DykALs/WmROxMZKof+IO
CI862t2dphvBCq8XR7BYhj2J49CVHKvmqszGNTEibwF+ID9iY+6PWRVvBz02HjLE1ExvUrmr+8tk
PcgPo1X1B9biyw4wUbtFIGmfAsgGHwl6xHUnM3nWygmuuJ1ZLg4xz/7MjTihI9Y0P0Xq8cCyyaGV
GIvrGJDPHVImgEU20KNFlsV9hTOEK3EKN/FcPXEmzv4Qc2VxI2vrliAbmhKN/5rBnLVgy1cWRKDM
yVU70hK9QqqN5PdqI/GeNtW0XgTnbqxgpH0WCxbsFqsJYRY+Lv55JQuOe+JGNN/NJTYvqZ8EAtN1
2XvOtVHr+WoxoqcIc83KQBtOhAdhUmotBQXvHUkgChQWLKgsxFczFF8HTHUQ7F08TjleUXvBGFOL
LtmlGOI1fHKE/DhXpE/Ma6kAq6VCreop0u9OX05o9h6Wxf7a5M2jM/H3sH9kDE9sTjdxAjLkx7uS
zHujbW5rBzDMFA47ur0nYh54MxI6wngcySyKUpylTmNezcW8x25+n6ATXwVd+TEGVeMXI9zrMp/a
18DKdk5Q65AoxDuyhad4EK9Frq3nJLnyAt7Uhk9mlVpWvxdm/0lQYs2UG7Si46s9T4gacBHOZc5u
X2kotZY9hWm/lk6rH5IYEASIDJ4U07zq7O59KVt4B56Jwx9l0DHmG32soK9+KRFzbsVoBPtlYP00
mFbli4RbM0LrtGayhMd1riFRACNe53me3LEB8e4xB7bbmipirYt08oOembNM2MoiZDbWLdMGkssC
Lnno/oHqqhf+OismKsaSHvaiIIXzgZqUX2PZCCtYtuZFZ6oUp0JL3VUWj+Z5uZAkKwFUEtmVsw7o
wdDIjdIGoAqDEqwFOEoKDi1dR7UdPlpeB6uSZY4kMqYKXpJ+xPZICItxaC6ES5kAu9QE+0qk183T
oC3y1AYO37fElihZvL6drhshwg0fa3+ymA/vCwXU7BVaUzRNMqB0g7rJIGe59WLPOM85LYCnMH2I
wuSmvbD7JoXxsxXQj6XR8F4rsn03T7el2SRHRzDjXUd803ZSB9bsKip+rvj49JPdxgaZ39QKnp9e
QPrhBaovFV/fTC0m7Iq5Dwds2deKwy9yiPxUA9q+t6D0Y9pIN50i95eK4R8k4/TtX7MtUgb731+w
x6/v77+/X9Vrf/b9bPBUPqpEJSURPP+8XsnlZhnE3Wpi0GddI/68X4lUNC0b7SlSfrCplvyz70cM
wvYI1Sj2APA+OtL8f3C/Qqf96/3KMgotBz8WrizdRkmCguTX+7WuHBtvn+sHyJO6HSO+XPdDvRZX
Qzvaj8ygs2CdZnb4buhZi/UnYdEsKg9nrN1wVGUddtn84pyVFxetMZlGeE2PrQW70FFOWzx9pHRd
/LeumbiBjzzLiv1O+XSXweU8HqzwKuLABrWpLL11HmNj6aZ2m7RJf2/mWXFYvHD4xCY3vUUdtsQr
3Ovk7ZV1GPt6kjoZsCxcxBWGoIrBeKeHq6Q0OHxHnQivFWozjSt8Ed0LV3va+uZs9TsdnDM5VgHC
AkUywMgcIqGPCUFTBuf0YnYeL8Zn82KCZhUDObCgC+GXqk2M0qJGPY/ab24e3Fk0y+fgYqtuisV8
9jj8OF25TpC+4MCmMZcnseDK7sIMsYiTd+6LNWfgdUCIbEF7qYQDtnTc9srpDWQbK3tk6ayM7LRj
ai6NLr2OlUVcNhW+pAUG0GEeuti7hTDXfjaVydx1a3FLhVbJVcOsydpOC7lL6zipC0TvtbZ81uD4
xVtkFjK50gj1YwOCqZQRRd547L9TM3pzuKlfZ0yxdKxFheZGa81qO4QpnKFyNkogTMzYVeSDiF3f
baZwj9eo2IXCiY+9E47WTp9CO32Icq8kaSZcrHyNrTDONmY/0rUPkZVaPnGD3gsK7uRmbGcuR8+I
MtZlNT/Z2sUwtQNrZnwaS0d7jmEz7YEX54+OWbtHE63rN6NxzW2QDCzRwqbPjz08KTq4gW2bHc6J
TyBE+wQNMqNxMazuWvUsNw3KxJaq0ERmmiaTDT8on+XtGNjli1d79hktaPKg5zI7jZWR3oUsFzbJ
WE6fwbWiFIW4A/0osI+W0wVwjEfKKUfzHpgdoSZmrRR+TluCdSbALieTsulR0O22fhvZrC/DyV0P
PPdnz9TndwIt8xPE8OCjrt3irWLgeyyLYHqJCJW4gjY34PFysvIrnnCNMM8OuC3IIqRAlVcAx3Pb
0llWGvs53OBNm7xapbR2NN6S0gcd9xVcR3mYpWXUBwMhluNXTmbPW6JBUbpijdVicG8NZCVUIBRp
dWv0X5i5Tx/SylBO9Jmz3FgYbb7YjTSujMqyHrwYAOAqiGZrb4yz7VfdELf+3BKxuRKoNITfBtHU
rBuZ8T/TOEIu1ZBxENtBjGIDugJP7BLhIPZKD0G6joH+ZkoTeSozpDNrdsNze2RHUN2ES5C+YlTJ
XhEmcjhMqBZf+bpEu3menV1ReOVdnScRUgtGRQghgFLKmDAXrjXHJRhh7Kg1RyuwSbAjsnMT6X24
GqaE93LyjEeIhakvUGx8dcscuNMQGbUv2z6RfKSjKN+ccdFfZBnWqiBI6kemeeaqZpezPI2jsHom
TKEerViWkyIi56CInrui4fmbEtTMfIW1sNy7iL+DDbXSEn8kjYF48/9tLl5YO0m28uLYnp7+ko43
O019TnN+8Qe+gPnRWubl6tecPK1sp2Ub6HGpb8qL/79Z4rY6wE7BHZRSvoAHQO9mfyBq7npk7G24
d8h+3QCnVCyBC1fAuTAG0Do3+nXG4qdY98jf1OwydAmjVXiC5EIqiC7UApP5Rb8OFMwgrm25Ht1u
HF6tvJkYVcQayhU5eGZ31NhxyU0Vo8BYNRdSQlEvCMvwTRlXwCVhKXjl1L1ZVRc+EBJbnaq+i2Zw
r23yRL4GUyiiQb8PJP4V0wKGK78vZjZfyt+PCnjlz1LGwSqIDhoCoDQgDVPkfB8VIGHRuVSQtai0
ZBLXEKX8mBUwRVAucU+iHtXx1BgUQD80qni/sTICVJY2qheTV/6TWgYl6l9rGcU/smxJJcVVwt5U
qWF/rWW6uQqKchzWWYcGAh/2GJIfOjr1yZGum0JQBafiN8Ec1Sdc292nSYMNcghiz73yRs2qd7BJ
uvGwgH1LdyzroNRUoW4QRxyryt4x24c+NJlJMr1P8O6pLfw0GOmnUu3nS7Wpb8rR9K4XLzCqB+CZ
QfgazQGbdmOkq0IVac6vOeZKeyugLSAH1VhdM85sHDbMel+/dnoQfLAOyLqHei5ZrHo4dj5aze4s
TA49STPIEAgmq822xuArAHRtBubo6c1kTNpn3N9zsmr4hzOKnYrwXFCZ7lJ7HnZtpuenxTKmXRzB
XZv4vJAURs105zi2W53dJmFSPU/97dAQPrzKxnioN0Q+sVWfLEdrqEuAnECso5paLwxOv8g8qr+J
xiIANnRaB83o0owvBbtLlieTaL/ZlSGhtjAdcLMyfmE2IyNMOkF9HTR5hRiF4oLh9lAD6qmR1pTt
cKjqFEVOaIfeRlA4sPJHjhP6udbmYFyS8HowvNuQ9/fFJjrjWCKvvGlr6ko4b1X/Ttxk9Fx1OOyR
+oQu3Byn1F5DfA1022qYDqzNseu10YeMPzDZyvvM7gKCWQ1JxlkSoC+1IOqlcNA0NFGTkTKs58th
bMKQeS3SleLFIF6aHJComd+nkE92FXiNdmJxYt5K4mj3ZjdFol65SZ+foqgJCuCDug60uHBLFSTL
2sZKul6Ae26zaFW5UNg2eaehWW2bCkfYyFxgByw4ecvLKGa805XBk2707SlvZbrV9cX9Br+eXJ2u
cIczaSnjmRRh50FqY3uTBbZ9E/aIZNmOaJuMx3adDyg7Q0Q+XMqgavJFI0ovc537QgfSpE9D+QXe
rLcx1fa9LtPhBuMWZnOTwJN5DOS1GRDOPcFe2uWTOe1g2oQvTQ0JZd1XtnbU2gDSP9XdsI4HLX7y
sNIjbmLx8jbojvPFA0U8kJGQx28dpst13UIXDks0D6KN6xtXiSEMyGFAKJVgYlHSiRKglU8IqHeg
+rNP+C6Hx1HnFloJtGF7vjfhsaaU2wxd5TwUDYHgpZJ51ErwwQrfvJdeikMeGQTSSDg3b3M8j/eI
ZLzh0M7DQoXSDfrBhgPtwG4JMENdBCcCbg9Payu1z8CL08OsBCqSy+gGD0/1bVYaln9Pm8wx+/ub
5fzWvjVv4+835IKXf79evD/Y0SrAnQNjjm5UZ9b7/XqR5KpYkvMdfaRlcR5xJf24Xrw/BLMojhim
1KwJVHv943ZxkGlKA+gIPDyFyAXb/w86Zf7+v98uro06Dv6dKVXDDkjvL7dLDAWNbtja9DEZtEWD
wcsg9fG+N5LiabTj5rbqW48lk7KKk92ZM8XS0hhlImUW2nw6S3NT2Ukx7bQaw3maKu+5+G5Ex3GB
K12M3WwekHIvtKJAsPQr6WXhawzcMjy6Lcl7IYa1ojoMXud4x6I0nZrLDgQSakoH/yNUIbpxLTCD
XVclzTGBrrRcTVPZvi6jmJPTxB04rEtmAQNHslnuW2RV+godX4tfzSs0d70kjpOcNaxa7UFkOMC6
Mg2MTTVK1HClm6Gdhzg36Wsi48NN01ik0/ZJcFPgL31b8nxi16UG0UxCzfCrPQjI3BmbUh7SIf3k
VRO0fGtBAMpMzvBAiGeRKs/hxa0TxqQvua5XJwx646ZjB3c2EPWcrbpdvlmQ+o9Fippr1ZmiegXt
Wlp+EDf0c7kGuGXV97E421E2nrXRLA3uvYzolwy86l3dztmtM7ci9yOOiHEdBXR9Jlks42oscvPR
6i3zNCWms5ETWcMrAuunCiMc8v4du476C7CqfCLcuWweccXX+S7GEpNt3Is5qrkYpdra67/1cGbb
dQtWhe0vbncwueMMHLchGnxYgVsAyFvNfZ1s7ZhNHXCVcEKmudhS2yIOBq8aYWj2fByf9c6qI/Ia
jLbrww2sOQd/WYvJdvGdZdLMD6dB/keoo+La+Y2i8n3R4gga+kovpp4lXpB4/UoQc38ORiN0iX9b
hlurMeD2Wnk0L2t7CACa2nZp4ev08mILGnXW1pTajFAaJ3E6MG56/J51cZHu83ouwHQ5fWPses2K
2V5DIzBK5F/dlFCCsHY9aljewokuRyEPhgv+wLmgEIKOw/pBGxyv3VaKlvCvOUIxZ/2HI/SRA/T9
9weoevH3AxQLGWmInIcutHDm4n9KjLw/DCp3FnyezRH7/Wj97wOUrZojGE9ikPeQoXMe/zhB5R9g
xTnppI6c/fux+w9O0Et78JddHoZ6JC8uRzVIcgb3fztBWzIZK5TwWz0cyPCNzKC4mUM7Ogt8RQ8M
11ufmp5liqlnA4s5lTnQ9wVzvgVSRKkPcovJvT1o9eycM6U2iUt28qiUQfEX8Ly37ViTDbzM1r1D
DXCSWWjulP1kgJC9YulVffS2697FhfZFjPVZS9NzVsrmrCVoBgu0p35UimnjtgUzDjxb9aM+s3xJ
vR4Xt1Floic0w6yOoXS1G8FO4tGhYCbMyNX3rM0Z7Y1Gf91N+fQ646F6pkJrgA6W3m0gElZhMTPF
G4zz6TVLkOChzLX8vEh7ueNht9Yeyr0tlhpxKmoMaxyglNpKqg6MZNGNEsiFpzdfO8+Y7p3Ijb/a
XifXAgnZXoZh7pts2jCclUm/67Kl23sjMX/FXLRHQh3Ye/aAEHh3KvvNxSN8hbsBVX0xyFtHxxa/
qibD2aSYdE5xaxvjyi7Kcnjpqg7Jfbi4qepFFk3JhXL6nugSE5A5dUWTsHQa0bSEx2u7BDM04cld
A4OFF+Un+HW1/qA3+UhNalNBC5VT0KvEAgLcyy/zPDTM/jKgnd4Gxrqn3zaGBispQh/U+DJDPA7l
FCL3qqi5FVEmmLRSadAQbFiHfTaskSUX1ScvN2V4NCh7m03dGVVHPRnG985US3JTLokMKkUT8qgI
02UD4zw6oNROEJogM4ZZapHrMDBDfMeI0FX3I/AwnRsbSf9N0RbFBzGaxstkwpveTHUflnzQwG9W
0RiIr43pdew7ebNIoc8N6NR2NYpqJ0JWbn7AwscApakw9ZOwEnuP/Qk+tyfHDhC83d25sVwecdMv
e9I77ZsWE/HRibX8NqlDL2PEFAvPxx/ufISoqK9dqt6nIXacFycpyA0JANXya/Rl+GHFBeai1Irm
J2Yh9Tcou7pxXaOi0bEA1Lk88uEOGIQAZ1VXXknDwAWQIem56m0vE18c9r+A6cEFshNMpijfjp2I
jBtNi+iYmkvB4E59ua8uZcR8KSm8cCp6wpoLWp1Gaxg0qfrDgN7SbXFx4ktIsoIKJb1UK8T8ULnE
gYhvtHopil1dO9Y5jRtBhSM1DzBnUffZhhC3el6TygvDvqmCgzC1pdpHJF4mz3mTZv1jhlaJyZRu
88XMkmDBZehaVVbs51RG03q4EIWWtsv7reMudnpX1A3sobAqWoSzSe440OGBZDxmkbXga9Dt5mWG
Hy/uFq3Kqg2dgSAhxuAzJj66X3oeey9UqEVIusPifY5rU39NozR5KDOR+SSVxMypkyXZwU1F4uWN
VnL0+DpuOcn69ThAlikkcG36CbdgxJrxdOtBZT4UlWf5YVKS4ykH605DRHSFgdsl/qQEffg5bvvl
ysy09ioUCMkF09ni0CRtU+ws5FLbyGkJDBsz3cfHEF8PQd4dg9SLbuKuxgjbjtNrESIL2tYo2MaW
HiqL4ABjW7maLHcSPEZBcYfJMQdoy/G5zqO2y67ruK3fU88WB+lo8mGpXecj40FUsSV69hqNIkbH
sLArcgSNsAEZozYb1o2JDYWjs7rTgA4ZHQJc5rXTFfV1xvqIPpb90Rq9ebrVtJiNczh1o1/EKKFW
fFzotFlcYnMpBxvca5O4O9ujrliPyPcX8lnY52sFUPwVcCqW8HhNWOUnjSlRiFgTeq58qqebwpY9
fqQs7h5DsXQfbt8a1wzJh+d/Te0hmKL9vn075L8fDKpXfi88nD8sYZootWi20Ddf0I8/OzeAOTpN
GLtOReD5BWdm09Rdsphp7ShBbePPwsP+w0BfRPEhHJo3VdL8s9btb0tONRiECcmPZtvIiLy/J6SB
ZpZx7Npr9HwmSd+y24jCjbcRrJUV57k4e5h0rgFvtER3DEaykmBVbmOjMG/xutjroK1RLxa5cRM6
aOjSiWdWTkF1HQOWuVnAmSC8qKQvYPkjvY/TK9adPWs4HauY0b/h7yleddyxVyiTxu0UqdR2rSHv
2RT1puBi2IiZpb+nct7HynCuLJX9XtWB89KqVYs7iueIPRvIP7KFU6Gi402Is8gXpqr51Ji19dRY
kX0UyJR3VUNcgq7i5zlQb6x8IeIIdgR3tpJFRKkkwhcDfKWC64dLhj2sGmS5UaUdpdvWpJIANNMY
9iIXFEw+3co5wJzkShphhLgKVynaqr2LFcKyuMAsFdbSyQFcRl6IgQlL6opcDFzPTmK+Cg/4LiJf
FdMYGQiDSuwO+6oQOGbDyYx2tsiAcclwYeWbZdg5WJPg6TjJITyj2JBbQQHwWlfyMTFJJaGautMV
t9NVBM9csTxbRfV02WSf06JyjksRVF+zNEbJiWUQYPNSJCfSOD4T5tu2exsT1nxOSoG3q3bnG69u
8JPI3ryqRoZ+Ma35GfRdhkuOqVcSxR7Lsdk9sQtLn/LFFacK9dOHhXr4pSi94G2KqF/RM+lVv0Ia
Mq01JdDGgR2fCFXx/HCqqlNrs4ER0u3uMjPsP/QZa59VadV2Se1uGzI03EMRi65G5rH4fpIXj7zl
CMbJot+U7iSP7aiZFVfwEF2FKMUP3jgUO9dMx+O/5zhDRfH74+z4VvyH84yX/pxECclqVp1njHrY
Wvy3w9f5QzrQ9FT2L+INAhU4an40Uob5B42SUnqQKoeMUg2pfjRSiDYQfqACgY2LmIPYx39ynplo
PP4iilSIWwMsI6U9yBBOyr+JIhvNVHGqYue2aZ2tG73V0cc1MLam2W0NnwpZGzbiEjiSYNiihyf3
DXWFmS6fMvD+w752wNJhk0rqMwi7PN5R4VpvS9zJkKS4IXuZ2mGyD8XoxQPSLqIGt2GIvesBynOy
sDmP5IyeuzV32oiWyk9q3TtiGez2+YjjdK25yBYG5EQbLKXQpNg1M9mwQq1BZqmVD8LOqxtLEYF9
oB/2PinwMMWxI59LvZ3OJe/zpi3qzs/iabwyVTIPQdxDf+tYDllmjB7Q5Lt8Qlfh1LTPkLoyPwJ/
9BZWifwWJW39NaUw7rYAGa070YYWlYJZlJupNTWoX4Ym79rA1DBwWXaxr+FnpKuM8dsmg8L+pXWR
XIDSbkY/jGv+3UWfp080UGpjXdTTSUtS+9qJUvYTtpvJF2xVDMZslsknTF78wmzJwfmSennESoLW
pIN3gBKuWk5Dao+AGvU0uAMSq4TYiy22bmINL5IMvk9ZRuCVkaSGH0RFRExEmSU3mN5cHKJBfotb
EwGeBBqmOyPdhoZ85iY0aY6RD+Z3S1rbfLrM7wOOIZDai9O+saCDtCHzOH0isC59kWE7PXmD5+5w
AtpfRNqN56EI7W0cFKyyjSgtQMVlSWv7aeA2z5mdVexX6A4s+mlXPMl5cp8wrU6vXRUk2A1EVqyY
xvaI+QmIuktYYA2bos6jjWLguqxCxmnaB47bmPRHDi2N2YzRtV0HyZ73r74h7xwBzhQAa0QY6Mwv
XZG6a6ieVOIAMz7FTdZDkOopi+nUC/PzEA3pFzSH2jtMeOebqzSXk9VIulErw6huIIMJ7PZ5tCPr
ipDO+Ty2U/lpaQpsq3MuW4ZxCtILxE5o3/Q0ij4R+Tu+OLxjKs7dMO4IF0lH1Ked9RmOzNLv0yRp
X1k8ymfazHoTVbrgNpTp12VyeHCyvFgeHKNz74eqFU9E9DaJb1S5vMbrWb0JsytvYg07FDBKhFar
ao7CrwMpofHKzEDdW9XcnY3WdpDUWNaXyCNKjLFMeU6sNL3L0NWcRlml13h1p63esBKMZM9FqyWR
W/ueSGecLLHebvk2Ol9pbihvQjWI2VQX4lyo4HNpNNf2mjg2/UvBfi5k2kLJTU9gHyIFrxPfOXbz
EnwIBbczsiS6CRTwblDou+5CwUsVEE8qNF5SN/MWBa12Nw9yntd4Seu7pISp5/a9uc0MG7Coe0Ht
tTjQ8UtiL1+VisU3XrB8wQXRV2qJ86DH/VBfhUyrVsDk1Dw77IznSEH+zILnQfDFfMTa4t1ptTmT
u8g5d5AXUKCrmIFaAz0w0rhH/fECFTRyI3sm/asUh3/NBWlyLf3+gvxUvn/lFvy7XUC96MeMkbxB
XTAn5AoijPBPOSPbGwd+uwdU0wICr3Nn/bwYxR+QDDEvUuIznDT0Pwt9dTFKh80O/mWcWdDj/9HF
KCBv/TphZOTItaiklpZL98At/dcdDSElRdll7iF3BJMAEzXKsqJS68ezK0mKCUK7TLc8rI2z0hui
XXwzCXHf6mVyvSwRmSLs/5frKAinM6ad+L0cLCIG4A0Z+OxwJFtmXp9bOmugjiQv7nu8t8eCKdBN
QpZxCe3JLG/cQnf4wuZEu0fRdMUpObxX7Ry+BUkNhzzS+TJve5qoZttluvhky0qJzfrwPhlR0eFh
J2qPH5v17Lq3UnJKmesY1pHwXOs6IsKBkIdZaw+Sm4WQY9LlBiBkVnUUso+HszMEQGXtzna+Wl0s
n1FgiDd9YdXs67PXkQZN9kW6mpIsQCqQtk2+DqTWOb4s++w+J0TkTsP1Ua5I+PCQX7LK8FZRFaLY
6YYolziywzTfOKE1l4/EDymacuAe0nFqwT57GMug+uxYVQybNtB7oJJzl+jHSKNiYiU2ZR6ThCk/
NB0LLiNrHH1bIlIkQnY0cscHFTnRVIBA+C/yzms5biXbtl+EHfBIRNyXi/JVLHpKJF8QFCkmvPdf
f0aWtml1n90Rum/d920bUYYqIHPNNeeYISnN1jsR83Yc2uWH6bHXbfuLO7e8tUqt7REQF+92qGk4
DqIGxCRAPOcm13P/tNDUt+Yex/La9cD3Az/xAhlTLwcXgY1KaMbbFmsoo147djflYjdbqy9cyKZe
bDxSLUEDu4zLVdWZ017vqvo9GlMTXapP1jNhDW4HbZ2WW2QFvNfw2+ryTZNiVHXtZFW8EyPx1NwN
bH2stzbUeNftAVrGSRmYJDki7iApqLLXqaVIaA2jPSweXXSKdF1VS0WBHNPQs6/lZrUx26mlHY+Z
RH9sc4SY2ffaiUAEigtaekiXwDLqlbfVE4cyTIhUdE/aVmNsMn90H6gdMI+tGQmimx4JhYV+mseG
YMvVOFuLHiAe9Q/0rUgTSImdb3Dw2KfS9lCAR8tW2EPx7rpLeZPHc37PDXc+hIZT33ID82/GUo5y
q/T+PXa+6c2UMTiraOa5InRhtuigZWx/jcvGfM+kNh69mVwr9T9Fs8nE4G8tCLHPPnnbbpPZY3U7
dSJ98ko5rbLFLjZ+0dq0Sxb06jShNafcoczsW6nqIvVLc2RvFereQCG2d23odNmtfTTd/i6Osait
e8eDX3WpoZzNunmWpQ927VJTWVwqK9sIXHngXuosq0u1JXwlijVd0+78U94W2RvSBhDFmqUDyhoI
2DWo7KjaFXwqHZZy/rAcMsX4qszZOYcgGFDBFAOsvuDAbER4Yz2ysPki3XhetphSjKdehBGVfn6i
qsj1ZJn4q4r1ZW1yVs2rRi4OnlZ6AdIViKv41esF2DmGbalvTEOb3sG0wNUbqEaFINKP1vdcodV+
/Yw7x+8NSMjP7v8oj9w7WL8mllF32QL99W//oQE6Nbv9/Ul4wocSF3+/dlNf/ce0yEcAzxlIKAvf
Lhuuv3wLwmH9wunGUURWyP/LFofF32LDokD/mOB+QB3/mBaN3wwTJjWnIXYIRrxfUr9gUv3zoegq
awRwbH4nGPz/+VCsPDo0XahhLU+GXNcNtF53IZkbCOlGO73VbN7LCuxrlXIB9p/VmNY8MLa5tJNr
AOiMM1AME2ygvuYDJgXpsy4v7ODmwhF2+9H77iq4cKcpzjDKNMzhTC6etsoZ9N4A6YW3FXiMGz2r
k0+Z1ulHrG63I316N76bl8fajjF6TlN8EyvYxXi5FdfqgtzPIXdlN+PPCMTKLm9CdZk2C+mdGj8p
qnWvLttcDcQ9hOTlYeBJlZQDcS2P1QXdVFd1l2HlS6au7y3GClQ5CbEjSJkFxqBRd31xufZ3agLA
Ts0r3dCc8OROKTC55ce0cJkcJjVEmN48X09qsADqiEJjcnfYY99yN2Jp5j0FIt5n303aNzoH0o+E
Yf6VemDW/+x2mGLAXxkvHSWqd8XMyiIYL1NPRl9SFXhqGKIsN91bakCSehvSf3CZm4xOz/tjP1bO
l5q/bYvQ2dJ+WXqtfKJ7OHqpZI4JOyzDDFN4rXVc0G1Q0lNkQMIzzfoqTjuIc6CGqWGqPe4OOGij
/NDKujmzXAC1m6ejZHYlFD3ALYGLBQiG8EJQjX7fbTqNUQECTGa+JZNXXEHO9r8bCwH8MWXjkFFC
f3BIb+MNEX70ufSFdi/Snl8z1DP6i6kpE9B6w6w1VtOgp1+4EUaQnOwWYwc7h3dvSYz33Ir9+Dox
DL37ZoHdsda84WZQQclEDJC26NBaE3LHvEBpvN+urUaiwVI3yx+7TSrznr142K3rnhD9eplwVB5o
qaImmS1DXbHw6JxQruIpzAwahNnnGivB5DbRJdZNw0qV9sE0X9ohfI3hsISbxRiqTy8d44MJfPGa
Tjb5DoBhYcowGcRw4fUH1pTLyZ3Zva65ujTJauLaYa6dti/NQB/DcZ8nTtlQ1bpU8mOo4yW+Qe2N
tN2S2vKMDdG6lX2f5yeRFwMUwrGBhRX5265YOsqYa5ACq8xP9MeyG72DRpktSCMWSpOJGNhjMT/M
ll59+Jruv/dFR76/RHd5tT3VoqiTHFhpscA4WfXJOWVk2iZm2vLJwsVxZTXu0m6auEbdYLONZBEn
ghCdPt8RuJR20FViAjbADknZamP/LYHYU5BjjO3rqdbJ/sMah7qAs7RfyRRBtZp9cUW9oPeE7Zuo
RZZIKuE0LdX3M8yhY6zg32Am013l9EOx7xUcHLM4l7jGysYvTHpy2mF5KW8jxRT/9aPtP/TQcv4t
bPj/pjjtDt/K/G/d3OrrfxxbggPIIpRmm8JQxm1FJPyxtGGdgxVDnRaGgx+CE+zPWc75jTA+DbC6
gxeJULjJWff7sWXzVQimSKaUzQqX3phfmuXcf5rlQCUSbQSZSACOtgUYxz/PcqglTUPCfDWNF4/z
xFU9LbEPtdtGzK/C6jixOkvSUSX6V72a5wCf50iVtAHWKynm9FlGPtqDOUDB58m/gb0IKz/JQbNs
y8Rr3oYs5HZt6vO26hzrypprjLKdIPaBoiGSbj17oqARa0zoD2Sb3NQmN+s620rbuaZFnkXJXJyy
rtoxrZy70Nurxj2VhBXXtp0czULsoqh45FvVBZ4/JkecCl/Gqf5iNenejXRavnsALFnaRgfcdO8j
7SYrp3W6NTJPf3Zz8koE205pzU1QclSswISwpR6i5VyVPcj7dNa3XZ89IkU+8xh/gNm9N/tKbNIR
4FRe+vNDSORC0RgRUWxNvyHb1SbAynTviqEoiyHMdfUjxTXR3pGN/nXUhvGaEp/41hhZVAWYsHuK
xY0cRbCvzBN1vNEn2zwQsGHqrQQdJ7ukcsZb8m3W2swtqu2tpLixqLPcSWaAW5/OBYzUcYOng6X9
iiSUuYlMUviVSy4llRGguSai3yap5qepqWlvh5ezZ4z1N0WnYX+302PimMO5GbP5UYqsvs0Xw9pJ
K682kQXnhgpeTpa2KpjjxbnVoN/70F0PS0mmBz7geEV3Fo2gunmnF7G1793OOKRNeYeD6KX2nOlE
TW55BsMe3uu27gTSsZyvHKjJLpy15Nbq8D7IaZ4/RO7Mx6mv4rWTVBH8dPA4onKAcJi5fm2LfG8W
9kfM2BPkdQbVUTJg4xyNiHbPdyYM6y1Q9npThbP3QOnCsNKxka7tgi2RrS3wZUIZrilPICIeFsM3
5tNyayWWsyv0elkLSYGO3RIBmErYhsvc64SrPRBzHFkMr74EgOJoW91PxItrl9atjZ8iMO1GZ1NU
OpACrHyzEFwKwtwGhNdWey5I8ZkncSH0w8mAo5GKDDp0A3D8XdD6M6YqDCoY/5bwVS9pcR8ykd7W
c0p0uiwtXIOxqW/1eUjO+Vzbh2WcKtjRDDrUKhlnALyYrE3X3nCPdvdYa99NMEtBXgA8rlrtTdUN
BhwuBUUPebejmBR3d0OwvQDeEtQerG+Wrxj4cygEUYNG0oZttm6owNiK0MS6QJnwBnv8fIR1GpND
kEDKZ2J4HKxksDG23Op1E+GgKa9Z1Q2rCCQXZALnEbeYB8+Rc6u27fhLzR7jBa/jeK59v1x1Tr08
9pqRrOx0nAMcB8MVwzufUsuu17w9adAcy2EzErXSBzGcu8GdDn3uWocko9MJ5Hezw8PxDbsQN1HR
pI9JV30pI+qM+WR0NmQly9/XLv59ONjRKitiTPfw+lb//Sce5wuHACPTvxnSRryR/3rW/fmVP046
9zemMgdpEkA06ryj9mk/TjqT9kmfh4I2NXL4eCaZnf5QLQlaY/SmO12FQMgw/XXSCdJOeMvZAQqG
M37iX8stKZDKz6qlze8LnwRAYY462ME/n3QTiKVsiop13JfdK8zE9iWcTftgMo13gTAgdGeJHXlX
7Igg08bglUA+aFH15OlNRjGt6X6GWoZoFKaSTgqqdPVnE8PvEEwsHlgEWtN7lOGzW9EW6Q9bJ0zd
eq0b5JfOYVGgZU3w9a/tjkf9IVxK/ZYMt2hOvtHhacwlycydNBJ6W6nuAMFyKXItdIvXRNPxUuF5
YzI4dUOCHEGhhm9sIOBZ4W4040xbWZdu1+TS85rJwc23E9CUe2sG40SdJtOIXhmFtU9UVWw2FmJa
m0iqL55qkTUuhbIhvM47v+sKPeg7UFKr8lI/yxWfIGmnWmndS0Ft4dBV2zOEcW5p0xivTZsGTC/V
KLbNLyW3+aXwdimGyFs1/HAcFFbf4vOcLOeDXmJeAb6ZPduTCctL9A6rTLu2p8BTjbtcxinflfxQ
XIQDnbz4x025NkNKXg6xD7XlWF7Key1HFflql1Lf3M7ya4tsImGxiMLfPKX6N2l797lQdcCTYTpX
naoIzrjXnAj5jt88pgQt0PTauWJ+qOHBqIrhRGbAZSNqhxeX9mKYazgjK1VLvGhx/5DKMb7mRl6u
E1VfHMK5vDMHKo0NvbVeCGBRIxc3A36Eon/IMiqMB1OVIveqHzmkm+Y6Vp3JtqA9Wa/0+ltmpskR
cuEMPtLmXRhWGHATgCJroVqYvdJ6amed+G44hJ2zivOSjkm919PvtelZzdWyeESXqqWObnGwmwQ2
k4bdMZ2Co9i2cV6/4png7zJZCiwp4VIDGm2o9/5W6myCtkbi2fe5N7r3bJzrOPDpMX3qs8r1rro5
BgtjiMwqN0TxgHnxVyUtttA5cP4RoflzjK34cRgWTdtYKZfBQK+9CHBeBWwehGoI6zQvkrvQAwFf
xbRnrTGuWlQa6OVOLC4xMXhYb6RqiwMJwvJItt4+TkqGy42QWqKM6tHFzT3MyV1ydnDXb2qj7rY9
MaKbNDKncy0T7W6cuoqVrcgPfWOnAPPBFASkCYFyE0Na9WZvv3t9XRGvGoHMRLrxOvuu/ckjN+xb
G3Mx2Tb/XPTjsGORMTx0saiDmg39UWjULQSq8HYdFpqz7bzKfqhFB507zJyQahpnAKdiue7z2Mhc
fq0GsAzHdkEuWtc0sn/WQ2xQ8d2Vd2IA7xU0mMP3Ebm35Qu9icvy4Qg3DR/biQ/mNq2woAYz7KJy
42n8rgI/7ISAcezwz5ZfucUag06FXXHgPXsmouc+VxmUgyPncpWfx6Yv31zohbBiRCIeiePzA0o9
PbmhK40TG9Ak3Qw5UsPKLqH0r4DRGdahq8ka4udL/OypTHRvvgMNTPAmTZPlaDgueRCL7sYpKCeh
oDZ013Mhy/tijTSebOEamYei18v3JSm0Z5yu7pnsw4h9lsRwEDMJUVcxOhBYSMdJuqCK/BocemZs
HB7mfM3HeHpMsqZ6jSqoAn1qjKdaGPPChtyyb9LK1o85wdOnSvqsLFtvjtfZmKbn0eywedLNNVJk
hLDRLnEU/j+ItP+hk6xFVOvvT/arN1m2/3qy/84+U1/742y3f2MaFRztvqvGUobGfzjbdf4b6WKL
CVelJH4/2SmqZkPIohKHIc+S5fC/fp9h3d8o52WDyDD8R4LiFxIPpmoC+PlkN1VgjbOdewLOH9VA
+FMiWavIwaJ51Y5ekQRrfZW0xw7RDrLA3yLjoznO9dobrGGXEwDSQ4/4ssn6Dwblsso0chImnBXA
oLmzSq0QrNmSsLBj2RKY0QxX3umuUzHea3ShrQqbCklcBcc5r4Ffex3t7XVPfVpsOWvRsYjg8dk1
KGnbeSndg8Qu9M2i1froc24OKTtT6lUZ27pJwDhylEG39wCEs93xvOO0FO6Ok3lfgN1eoxcSh+jg
ejt2SYG9fGmdyH3OFxCjU2maXFo8yGg54zfpfp6mPj8bTbvLJuJVdcVqLu/8DRe3F1JmUCxDjbor
Ck362PnuJDJ8HDSa41O2qtzgnLUcOYiiyuvXpDmfOkGiQ4oIjLUx3Ht4jtYCiXKlL8mNV2nZHhMA
LOY6pL06aoZHkhdim7s5K1Wr+0hbd3R36A7dQCcCzheX9noP4mJToXR7DpWnzbJOI3lHCUu19lLJ
d8jzgIJ7aHg4XWnHloDG41xL8B7rPZvclu8Gt5hqlTkO7ahNQpu17oz7sQ8lVKmphROfp+5haCHU
VHVxjdPQfQAiHx5HDjWg69qJT6sN4dvPzjmLrz1eiW7jFpE4JphKV2a4GA+jBNAzm2UMMHayroyF
poQpbxA3EEDmkDZW4YkrH2WNCdOCrY56sY97x92VSz19DSnke/WABbLeFU726SGzXpfO9DDqMzTO
KBmCyuWbopf8SVLeyIT5KFJ1kxj5gFftuh0AVZoxDkhjjJItL1ZqGLO02FcjEzzelWSDnaxDMqSo
AErLsnZzQ970GHf2bE+GlZn4HTvHasF66uYAz4TZ3urIFePBMBSRNercRGOx3AxIjlHFQF0ufsm9
1+e1T56foPCE359JWCPeXn6aZvlgo8uKkH00bbHZLa+LdqsPfUIBTMX8mFBkPrtNwxoOe7iIp6Sg
h2A5yHH29wYgXHFkidqogEkl651XyIwttjAX9oXL+J5N5dKsEocm2zZy6XHDwONO0zMtG6is9Evw
QbOr+nryJ/2u94vviLevvA6uuxkCDdnwpR03TPa2sQ1NEkLBf/9o9/tr3Py3R8DrW/75v453//DV
Pw4BD1yW66gjAJ0QZKj75yFg/yaU7xzLJcqYpxjafx4DbOAMAXSCaDEkRZ2KtD+PAWwpnBo2LSoW
OGngFL9mS7ngsykKlGWhkJuIlK6t6+B1QX0Jkm8ooz8fA7gsnGgknVFxJQka1QtZwj0kZTqUgt5r
1x/Xs0OMKjDjHl7cBLC5RO4shqdJtU6KIrV515poHk7opjSKYKpykth4SS+llYpMdRwuVZZh41Pq
VdNI8B07hfXie7ReyqWeH0jdN1cuw86OAiZvXw/0ZIrBmXlAVHumWngfRSHsWz+0BQUoaTfcsdHI
xq2PiXsT0SVhMwkYKbffHJ2+apbsec6UdBJd5H98D/1LonYC6WU9YOqluA/7dGiDSCpacQsZkocM
RPAdUG5x76hdQ1QZVR1MbkTYKlTbiPiymMCmVjFetrSZirAsiZ2xDn/jWje8dpf1Bhyv8B3XZv0x
XLYfag9CIIX9A6rMulJbEtt3+ztJT4a16i9rlFltVDikGG3VlsUeoxL9kci/wWtILWMy7Ev1KQuX
xSYlOEVN4Ca2SZJMbXBAA7HMyaBTmWuVmE7YFdXutIJ5qFEcLSwa3BLIyV6rR3jV2BKZcAivhdoc
+WVXPJB6aldxmQx7lN0oBctZCo+zvfJEugP77Pu4ebKWocfLP2Ovqq1zpkX999ikZzqojCXsNjS5
tje6XQ+0aLvTxqc28FymNuFxS9N20OTNecNlGIAH/endscKWc5vg09/EE5zRoKq67hFEotWt2KsW
yMuF/jj3ocrbAUTIvsV1Kt4N6E1f+bP438uxp3bHlYMgpJWMlCJkhsS00Ia956w0Zodu20bS+pyL
Inr08dI/ltoEJqQR0Im3BDAdsVnAtI0rGtvNuwQJr4eKvaDEe23mfcBus6OtBqf8aRiVX2RoHRf6
KDbqADDeUCMuQCVaN6VByjMiu/GlHYwIXHs5jExp5sg0Flm5fkvLpZuteiT5YVcwUn5lh+zPmEnF
s+0WSHghXRnFC9egrGZ4jh0m6mKpbTJLU3OcZ8ddVu7EkLOqS6An9HOVYbOx016QS6pLfF41jVsr
fvHMDgRycrkhJSXvuigKb6G4I80M0p3kyYlS7ZZPJyyj2YxphhVzQqVS1k4e61TD2oNjdK7tqqi+
6oo9llwwZIs2zjS3XfBkEL6Lm1Exy0atyUmecY5gJ2X6iC94M2ggw1bWWX7CO9pgZFUkNKJk2meb
hen9WGXanYsJFCr1ohtPEKXng84+d9dXZSWRlCI4a8OFueZ1Mr3Rl97/2l+YbEav+GydIResq3zj
aX+6MNyWHzy3cZ7KHaAMcT2VhFs8hX5zaluK9eirij3bXYqeiXtp6JLNa15uiFZM34uuA5MbKkc+
GzDAaLxLINoH5PizcVdMsz8eUpPtOylMUZAEbIfb//5TEvMHl0p0x78fk8C4FP86Jf35hX/MSMp8
6bO0Y9YRCJ2cP3/on66PZ1LHZ29cDJh/TUneb+QYmIO4LjqcXkrk/GtKMmk5U9osbA1xCUH8wpTk
/Kv+aboct2p5KDiJCUr8fDwSfU1tvWHD1eE9HOgDhEvv+tRcupp4shy7uB1BI28craHqunTbAN7w
sgTxskBItNrqXa+zV62Wl7o9gcNFDvcpAj0ltiOc3vGgj/p7nvN5i00SSVIzTF7ahvu4ZD29oIbz
iRBS4aHKd5kHSzJeLOuGRsziVOOrfI3BtuPNS/W7Ji/zTTvR2OxrCaOH+ikJaTurxrf1O/hWyXeU
XmJDbV606aoyo2vJIBBQNd0AOnILx1lVMDQ2jSeiL5NFTjyMZwDyJQZTi2vMfoBvswEc5W9xtVAF
4Tnpq0/OSyEysuXGoB1gzVazuYefoHGPriNZBb70660VObAZhiEd3qe58/bNnIThSjf76TAOc3gy
7IH668YxqHhv5Y3jhORrPX9LHA5E56FhTcXGSevaO8sE+8vQUgT+VHJm+JJclj5bHnVQbb4fo6jZ
hi4hkm70vU1HYKag2nNBOvFctChZGYy25dPESvYIxIviIOIDFKVFZeDMOtVBuXYeeoMeaQbK1g+4
LZhrSXZin2c9fVSDFPVmopRi5YdsE0emzlUuTIjTmiPCWwdvPp1TqfZIKNcLygjThl536u3mmMlW
moS6Qt6N61qZUPAbeVvRd3KFjWMGWt0xcDm0azAXtvqubFhJrkNe59hy+ij9Tv7f477i0yEw0FyC
7NR729LqnXzV+1LHK+z0weyM0SNK1XQ9dxhqQze6t1sP+bJdookWatkPxzaWw1aLze5+nlEvBwTP
6yR2mFjTwb6thbzOG+nxea6fur6+68F3TMGYxdsmrPd5JFgOQ7HTyn2pMhOcLEpb8rO177bp2pkk
K0NNIrzFDrUkTU7uYWYLuMSWvANCeeI28dQ3zh1GV8rdLc1DZjXmJ0cLM8yd/XLLcDLdNVMpEP81
Pn1CD8+xYYXXkDfjp6JFhff0/NV0wpc8JkHn8gIPFurCgWaDeEmXMijsRuwadP2V07TWOh86DlMs
jXu3af39hHa4pwpzPJdcq266qnvKAZKsmyyVG3RdfePVy7LJFiLQxAJpA87NaVVUrnMw0r5G5azq
5STD0WcNaC+BU2vZqSgG/w35MdxEwrPJIzrNWhZ0gM8mFDE/SvR1MbM98wfvFhIgx3VMvIT75+Sf
ZVM+EaMrDkVWpE+1IRaG7tHfOT3fiWooHLZvqdjBAHti6z6v4kan5NVJ2/ukrz8mrfro/PAl6r0P
kYbUVzU2y2EbVaKciZF7qE9b9T/ZrNO74pbXXUwFA9TQl7gb71i9frSy8FZ1MxWU13b217SIrmus
0STQ9XllkqHYUGr34UXe0W3D18zVOyewSxaVkvw3VF70mwjEHc1d8QmE1byafIuSdH+ST9Nisgzw
WJK+kdLJcafOd2WanFo3c+6AfxhHz8jit9KS8WpowpwQ4zDChGv5PrMfZgFv9tgCplg7l9Zwh+dI
wOH1yULmXmgeUqjma8k1P5gYCzY5nJf9glub3YvoaOYCN7FNYye+HlqrJVRK5y5Li0J3Hs1+vg2L
xMNInQ4PufStDUzc5kTRcRbukqzXr7Qxn/ZEam+WyBzWo+dqq7JqXkwRI80XSgubqSurir7ivhB+
o17rjSRptV5MVCo7LBlNqIH2ZshjyXjKRPjQFcaxERG0JI8SVOGp2lnLuG1riY2scQ64H+lDTGxt
F/mg/pOk4iaJdbCSgC+Nss0QS4z0yIWIrjrDja6SFApc0zZ+vuNF2d6GmjljhBwwSQ4VpWIbZKqZ
9ZgrdTbiji5vloTPvdamrFKE95BAQkDOd8yzoM3+RU/p0q0z4dziq69qXGq2hfFykQ+WnFka4Ghg
s1PKZpc5/ne9Ank5p6P95NSDezUR0Vo1k+cDbO36a033vuATBwQ1CC9AMuIbU0/hiT5EQJ1uZ91Q
yqd/dXxkRzMabts2/FKY9gfltwhWWLE8/FbBkOKh96uOP6lPxodiWZhbT84UnSt/GQkED9YmHcIZ
3s/yMqThaxQun37kf8AavE+5+fErl6fGIeFcuq/9xE0czwPAoSl7cCp+urnr+7WIWmPjcxtdRW5R
8NungU7qwIK0xU9PFXrmrSW9FAMAWlKkVCWmcz70fsErHUzylZgH/IJKh4qy3IBc3ro7tTfgLw29
qlTK1YTiGAxKzSrD5cFV+pZNBuvTvYheoW9Gr9z6p6+uK73drNQxwwzNrVCKWbqEVzU8woD+3xm/
dXOD0YOoR+ZZVzVvmT2JLn3tTpX7IRpXCwQE+QeepHbPZSFXaTZ7LdDxaAyEKe964TFzUu+hnPWC
PAlGFCUAwh+O99RfoQoabTTtFyUVphfRUMmHGDL6oFCSYnRRF7Hn6FvuTgnrEMTHkBtjIJQgqeV6
RTRZ3plKrBS5Rpe3EjCj1L8yL5rm8kPgTC5q51Dxp3rspTf3m0FJoqTL61VVELxwlWBqoJymU92t
tEyjBmPu7iXuFHagCK2Rrj0a0uzXY7jMlDEjx+oAk4PESoxvHXqtF3U6l6vonCopt23FS4a2WymR
N1VyLzCQnY3+68j2CdmRyp1Y1zg1tHLlJ6G5z82GXqplcJ/7PHkZlaCMDLiflcScQD5bD3QbqIvA
rprLkVZwpGmt5fEn0D/tvBiqy+RZX8npGMeSPfY3N5dIrYMYubjwA5T0DcmDJgAlh2NPnhBNkchL
tHIOpYrDsdTgj433NXq6oYR1hScGGY7YnijZnRCat61kdiQ+XwRk6gnBKp1+UYp9T3WqqzR8+jlq
kkLo+iQFSC9AUWZmzaZ7NrTywQZu5AQtwgm5PApg4ZBL1/te+wSPDO5IR/61HAFfzNPrf//087vK
pxJmfz//bFJagP51APqHr/0xAoGa9fmPaqBysTxe2FM/RiClELKeoWXIsjGDMAr9qRAKqFkG7znM
IZ4OV1b5Rn5fFKE4CuLf/HyMVJTc6NavmB15Q/28KCKzRpycdkCmMcMyETZ+HoFaqm1ym/Qspbbz
ycCzfYaSP3w3OqvYhDCQi4CLtP+kmzOD9czxtXXzqj1EUh+f4y63rq0iM+70ujK/CTl8HxMNDQYP
vU6oOYRYCTR9q3M5PKNl4wtZUHweBoMiFS+s+je3d4zNUNbzs7dkulh3vnhN+3ByYTk71V00VDYN
JYu2w8NoXfGG1je6O4ttwt5TYA4XNAmbbKiR66dV2OvhcwGKfKBHpTPmYKqsNwvBLWhySkCivqf4
ZfG7jT2yQo8keN5qvGnS3t9zneFJi1t3q+NCxLVpfPR5P67abrL340DdBz5Pe4/noWbnO4pNZenj
CuGhDkZ8mV+StLKuZzfWrtgYFMrfT+FfE6fOyi54XZAFw6BuDB9ZQitK19ECEuRD5bJ370FfhMTl
jpZGq4kj67c2jvuNr/fDm9/7hJ2nKAYo5ravxSQ81Jt8XneWXrKja707FlHcbnsXB71a9/aQ4588
TVZPhT7am6JkHT9VGuhzaE4EeVo4XZqpF6e26uLDgITzQntRTdw5Awlkhp+m006vVNo3ZOu07iyA
ZzmraXZYQ2SdATEk03eRwbIGgXTGlWNy7HrVTu+r16oBNB8ZTb+W0iw2QoNJONSWfQAyBIF96vJX
Lv1tCt40g6ZVaQ6XZDyw1IlozM5z0Xwvs5J25Cgi2hREA2XASSPQG/0qsYIRtmNghjS5LY1MOKSF
cZdFOKlgeiTVPm0iloyDlwChTWFjLCVzAmjyYmPlBRbIVF3FelnUwBpBw6da7t0kqf0MnIey8Ug6
m1mLvWu3rBUxsYmfcgBXp4lB+5b9T84N0CChAUZ43sHAZ676/+Y9aeKP/vv35E37v+lEv78m1Zf+
8ZrUHV5ELCuwXbP7MNCD/nhNohPxikEOwirHK5PX8u/7dOxwgLfhXvzxnvzHfbpqo+fnu6R8VVfY
r7wm+dV+fk1auNIFFj6XmBXUQmIyP78meWyz0GqbVetO7l0XprwB7ETQRN6H+47b20YqhaLtmcew
s5oSRxy7PlMJGnXvIG1MtOdxWUw2FdJH9RGnOhp60tMij4PnjawTr8lIlrx7JvMhKXPjwExcr4qB
NoNl1ry9a2iUyHdQXC2kgltGIvjN5pJ+yYpeO/WA0jZ2T8+FE9Hdoxmlc2v1XXVDcCY8hxXUKjgI
9mr2c+fTa6hiFkWeUF1JohQ/CeUUVxIa9dYh0vqKlgP/atG4XWZGfNTV82apJw/6HIPY5XFM1ZMZ
q2eULg0e1+ry6PqN4Z2TsMtvR/Vk1+oZt90qz4lcdKCtsba+6p7H62AxNfvgdIm/HsU8Xvd1EqvU
aI+Ixmtk4X2SgGfeIYgdB7+ZFaOQl06IcmJxkGz4TDQrXTaug2+m6s99NTZXeeJNr2Sg6FooansD
888ImtgZXkaTb2VqtlaQKdPMEhfmwfSW15baKNYRVvgZhs148tXfWWqwfMmACTzGGKOqKL8Lx1Hb
0Fyc7ogvEyCy+E5g4NOOJDabK/7+sJ0NQPJK6gtWwjS+9jmMB7cC6cou2gpAkfXPXmO060i5fbAo
ZFeY24Z9xaJ/ExdL/1W3C4emDoFVOnMfvXiUm6EVj9Ib871EByhkRxosE8wFFqMGjY9y3U2jsUrC
lCJPjS6VvnIA7I4anwWpNa8dOVuSOMsrTjJ9hzYeY3ofwy+GjaxEkI3PpT/7Oyxx/ApkAXYOUMgP
QTZppdUdRVf4yM9tCfUyUfWuns3lfkZLpbaOT9qYJPVJG93wOaFyPYnqA4v5+M2r2/qY1pWxmtNQ
O2j9/5B3Js1xG2uX/isdvW44MA+L3qAKNZDF4kxK3CBIUUJinhLjr+8nS74ebl/fCG8/7xy2KVEU
Cvnmec95TrDcjUnjHJZ67jdst0yuHh4nMFFfl78QvoHLWZP73XJmm/XDzYzX3AB0v86mvIW+W21t
uB6h4YjysZr5hatSoJ7ost04TetHhUiMyHdb7ao1q4nLlEzJytvzk9vF3bZm775voU99B1tSPGT9
BDlKzHedGL2Nhm0N61by6Gnea2J31pm1/PDA4sJ9IIvh72OHC10f1PapiLvU21BrGtywoqG6p/Ko
WQV4Gqaqy3w0oYZC6af5w9E0KrjXr/WcrvvMxbNKtpr3RFJqz3pl2HfkJrpwCFJVVGJalLQP7KPY
yxwposRYUgyUwnbjuuv69TOHmWeN/LKBF78tsf+DPiTspFj0Q7jkquvbpbsvF8UWopbYaHLq4YIW
8MxrnkR4CPkWSmGFhSadSEDQhTuCS9n2Le+nfJHVthjX9DhXlXWWwGy2ZAfQ/gQrPMzzpxKcI5eo
5JOj1jkPk8yPFe+brVd47kb9D722/qg04gLVzCdLz3M2vYvYVo32g5H4HOjkDgHlEacCqcGz6Srm
IeqpQ+nZcqx7nZa9YBijUemsvdKMyPVh4125+QSiiwZYWhN5ttm6itsK3fQi2g6DEnB5WG+YieaD
p9TdUum85WSx6SXktbd0koOBkoM1F2G4VBLxP+e4/q9rnbuC2s734S8vNmop9PPExqqgzAWEhYkf
/0RL/Xpi+7/gsXY5l3UObK7kv53XfAnLaBAeHO+sbzjNf7vWkAlz4XewiGHBwxDg/J3j+j/cajDb
X05rktGQ/P4/34M2NV5fartSQ6qOVnPKnbDCzGmFqU1QGAipEeTrjcs6hFM1JcRuhm6N+rM3+mpS
6HTCS1ea66gj369N40afOu2pWeE/Uc8tiG62ink66CyX2TQqFGq31j4W8Gq4JUKTPMbker/NRWoH
2/yCUtVowrpDjDau504BP/x0vQtYQT1loyPvc3O04l0bQFXa6Ho8mGe9pdKDRsoegB470ADIL0xy
N7SrmS7FNu90erWsWZr71pvaCRj3WDUHcwI9VGMFNcKGtOVHYCPtE9wqIT74RhuTXcH6GubLVFPG
CC70wSbVdeTCZFuHVo7WRMNnQWO0b/ApDQMgU19RjCaXtb7dakpDHZ4lloCrOkaZYbESo+RmGrL6
pqaDsNjMbYnEZuVLO+1MSYMP3o/JufLoW6J6camwTi9a1WZHsA4g9TyRMBgURufBzeg1oAas17Jm
k4genXBpRZA+lXkav3pWLTvyQOR2aDGetO9+bASHPtFT+iViDZWL86kfUN9SSlg7twbTt2CaiEOH
YqAvhH/FcwJCRFVHQT1CxR2WikLDCTJ5kxfQWOZZPGK89Z5jY9XevFbIx6TKBFctEPPgdalMN7lG
as5bj2Q4h45WLMOmEZp9j+iSiHDCathtUiKMbH2srn7q20rDAV5W8D4EXYj3euz32pn6o+F2Xdyk
ZAvGIp4HnJQtfBEo8QYSINMd/y8sKyjyqNKNsReQIKPBc+ObNTYyckclfIcwT8a22xEZGZRVPtau
GEicGxG0UwL+ojDOuAgnVcPRnMbBnV4R7KHdiwv5fkazCtCTfBNFOkgAs3iTyL/miphvX+D5vFXF
d60ZLD1cLnh9MvPDe6KY+62i71drnEQ820SkK3LjbSh9J/W2DoqgEZmK4B9fYP4atSP5yTeFFv/4
57yGEVr++tb0WOc4WP76LcwX/3wLu79g7jIMfMOe57PE/j1La/9i2HhwMKDZDv/J8X6XlzCg8S/I
/SgiqXo9/v4ehuTuUM2IPdnzUKB4g/+dFzFet3+/NyFUYQDgpY4R2XIdlbX99v6QVkn/f/+38X88
zWkCoEIR8fDJQXhBWceT1rEPonIudWHXVJPQvrHKq3hCqKabDD04D9RrwIThIuBNZFSJFeTGk4zb
5VSoirtB95K3Ws702PaqAs8rjGFjqVo8pj7nOqnH5eindrXBM4L6Mw2N+9IbWUkSnx1qE6fuEBm5
VW1lxf5wM7BhTDbU4mp3008fTYrgsKnTNHii9CGB+ElVWTRd/DfuoK15NJU9zrneabQOdLgy7TgX
Aw9KCWaeuHU7QKw1xs7ar1yk4FaW7S642ICsiyWIA/LLlFMJFcIdz18Hg4jFPr0YiciW6ndUJ2Iv
4rtXO7vOSLWtYoO/gHTBjIRJDwkXXpyfQh7Oxyf/4lrqjMJ77DIQW4qAU+IP020Wkb5yO2kX41NV
9caw07ig3i8Xa1R+sUlZrjWLXXWxT/nKSbUsq3hiInY+Hf5AM5thZboS1YIBK+NkZXEFHeacwIgi
1+yl8Xd36CVsn2wiGMLuufhYhFeinnur/oQJoLr1tNWWrNdwgYmLIczyjDKqlUusBWt1lV+sY1UZ
WEvU1SzIcB6up3nqg5tR+c1W5TyD8tHf1hc7mrhY03LlUnODtLduYr2rfozD3D+Ii6Ft1tI4349B
AUkL3mQRtNWuY9mhf29z/n5CzbdMfW8jQ1JtS9goq6POgHZwXjn3iCiXPDG7OZ1FA26iQY0vHaIr
Ue/0LqZrq/S7m9bKupU/AwNPGKclJ0KSZwHmiSA3VicqYV7P0zZYU9VuVFFGpWeUM29VZYd7N8I4
GqJmUaV+Pqj5I6Hz4sa5lP5Vaam/9t5EFWBaN7nLVllVBPrENR9I6RnfBxFkW1hFxhMm/eXGH1ri
bvoke2RXG6ootkb6icNWm3XzlJXMyW1axg00zM7bZ94g9pPqNOy9wevDQQzFF22h8zBX7YcTk/5L
kBNXgZmnmhEnVZJIUaO4dYAgDswObU+L4qVRkVZppe1BVf4OPm+5bLOOgDGsrby0MeKxprSG4rH8
mZHR+SaTRfRcV6SzDRRfeO65nIRY5u1Hu2NZDHfD+sSSsN7GthD5VcMD+9ldSiItbhHF2V1NUYSV
S6H5DmF92HgLos1W1Z/TyeyV7pGj2rkaL12UjqqlzO04/RJfuiopOfFWXP0D7P7R0fuHlJwikONS
aLeT6rv8n3884eCCHMRr+q8Pp9vlP5xMv33dz3PJBq+H253lAiIcnG2XI+Y35xe7EE4si7yp6wLM
++1+QFkI0AfOHhKuP7FFv90PvF8udAf0vIDsDN7ov3cu/Xtj3+V74nfy0BZ5PLDU//lcqkUlHVLc
m7XhqnlX1IV7P3asTZHKSbNPVtNc44JIf3grkbyQfSHXa9YSO7Nd9DO1RPGJLevyI580mryxutnf
58njLg0MugtR5ylFMObROqy+3z85QGN/BOrGzgRJQaCdW2QLKjM/4opNHjPmsZMh+26Xj4lz19VT
OoTUNDjnxo+rXaCTKc+UzlDM+XJ2exF/lhdBQiptoso9+9bCG2uEEqrFcydbqEOgKT4WVtPPwFmc
7yrxsRcj0kDoKYVkhCGT8krNCdQLuze4G7ntj6TVa1wDAC5zL8+8EKtwvPKq77oqyuKAbartLpLq
9TUwf0jD5uh06GlY2ApTdxDy991i8RxbL9iQyaDB4pKIa1Q4Dnh4y7+g3faRo8uRD2uWYcEOls6e
yIFecnbzJXRXgziz6ExrYhAzxCfzqC0xyV0PFIZfj0OTXyNW5t9ad8GzOatkHw7v1TqAu1i9WxGT
/bMuMcDuEgm0L/FAbgREBZu59ZBiCp+KEwLbTc2Orzdx+/aZrg/hmFrT+mlkQzHcaPnYKC+PCie6
KqdYeGl+rWlF1R2lgOV2ZTdGlrw6NZ61w4LGGrrLIN2tzBcQ3G3NrbIAzfPYaEn+ZGSiiQDFTTu3
0ovvet23R+5L8G9oDt7I0n6Srf1hiHm9HiYje5Ud5oC11VkW80/mndQGYFOO1Tu7ckpIgxQijvH0
lxzaA3+GcDSL9GrsSuNpTpOJ7W88H6vKNHfTEMxFSK6L+689JTV1vYg5W3ftvEirhU/gStnB2xqc
DqCDF7uZbfPKmUZ6VBPMjT+cxqERwYvnzIhQ7roMQ1hs+AisBoFLga+FJI+93uCQjL/kIKTccDZT
/Q0dOV2jtq6KbsePmqgkFBGutumiBfvUKlgjKttS3AqPuyd+pikfGi90kpg+C0FtRJENVbelgTun
8hZeMzHdFT04bRCiz2AJ05TNn7Vi//WW+kE2+kzz8zqBemZ/D2zeMKZXqZXDe60MZctaeP6uMnIS
cMp+Zi/ZelfJDhufJYoYY3ST7crWdb+VCYZ6js8+PWFMApOQWH12jzA8fFtdLMiD3mr7tJ1NPXLj
ssTZ6VEbDudRufAm9vE3TYUNb6M3RZHuMyw5m0R5+uCaYKT7J5wviEXBfz1fWDf8J1g6W5efX/mr
/mTDfcVzAg+WYItvK0zCzxNG3WGAK1iQ5zh6bNP6/YTh5oMMi2BludRSQcHjIvXrYh1xSof5Q1BB
t1hF8V/+hrWY3+TPFx/iGi7FDyz4TcegNe3f9+qGlSZW0LlHoAFUf+LGAbyW+cWp7zXW0GDFwQAw
WxdLpK90pWwAMM75JmMRQFKNgYzaR6ytZYjVaS2OJiR0ccJ6pH8mqXDOs8niYpaWxa2oC3YdHSb7
0eAJ48Gfm6e8LvqblJrpfdFOHfAvzW9umpTwWmgsTmWeRpgUZThOqumqxGo7HyZzNJXxcorvGIk1
A4Q4TPBvy8AHeKQX5sZYfa3fQavu39HM9IeJDZQfuj7suMdmzHpjR/GKoV2nw9TvHYhs4FRa0ZjE
0NzUuGXo8q3I7WnvjBJba54cyn3OgFDI29OjhdkXng922tJEtaHBrY1IAOUbUIbznjKrCR9CVzs7
X2Q1Oxpz7vZ1AE8JiqozXQ06sQWLwOC8pRiDgJzmLbdx6zTXQ10FX5wF/WiLpdd5K1pjPpb2YH4M
rUg/hlFwMAzQBB8mWH/aaLZ3UBeGmNyAb2rXQCK65eQk+lDQQl1knOBLlgyR3XjUuuark5U7C1rh
Kz/U0Q+NbBpvC7OStFg7a8m3b2jLE8JMvCoQfbXn+yzfNH00D8GIxbFDtyOnzRMENSImF6TX5aPM
xLybDIeAB/eOG+oXAhcQX55eWyPpIHgw2HKd1rEP5E37bx6X6qvZSnWUoR4iNvyIE990sxe5gZPa
c3WM5VnS1Dc+Z4uJ1jPnt8OoYyNq2mLfDEvzTBZCRrzqqYTt88KjsNjovrgFfBtBZorWIl9mL8vo
U8FRuOKmqNdxCeUswafZlLh7y7RugTLlN9oqRogCvYX/u+fH5Ev3JGkMuw+4hO58qaVHd1ybKHOm
/DyCb3hKKsW+i41yfHEtad2VtjVunTadN02hL7eChSf34CBrWXWN9CrJzn1op2Y8CNj6754Y3Y1t
anlEpE6/IuflRUbZethVcw/C1irfxyIfI3fAh+DL0qRxstW/Z7Y9dDeSARDnstHbrOvGYu7y5UlL
1mTlA9PK4GNw8JyBCqnPKClxJId1vB51XCFegM0R6pYASaj5u8L0YqwGTfvSaMRFRe9a59ZYCj43
w3rdzla1twAbhyhrd/Hs37GXkSG3sercZSLYJ7UXRw49mpuEaXBrNnA1xMLVLFwDT0RUsa2hYS7e
tSxX9EL6XbbNGmtnIE3ZdZbqxUlDN2QdVbafVDmnz0M7DcekleZ3YtbTS5yMy2fnDh3EhC4OqcpN
TiuN52Dpp3Lr97N5ss12fG/WhMDcOqxi304yi9rWL7ZSr9dDYWCcToWU1wVVa+AX+nYP+8tgT8qT
sreTVjtBimz2KLJiNzmLf8IGKB+yvPxmkyCKKvJZXPJsmseovntd6U8/cBVOd3SYDkfK4+RtExjW
rUs16V4Iljnwh2MWhu6wGb05eGmqutpgtAluC1Z3e1dWsXLOOQdpivgWFn2LIU7O1hHXt/nSaY12
Su2m3tYUatEGYKbHPK6KW8njKkIAb3LTyCW/zejQjgT3zn3pzpCRZ98WT2i47bbMa4F4UMGTHqfl
8la9mmefoOIQyxvhCA/YZjJcpx0b4SZ152ulwd0RVeTHBWP3CHXmc6phT7JOdjDa5kz/nkYht6+n
xOhzP4tQVYqdl9R2OOhGg7rbla8jWbVd0071YzXS/5VpeX1IAgoS2lUX1168zu8rE/WZGqreiUyf
9GJYWMRv9tWYedflhV69uIpknRLDpDiVkaoLHal7Lby6yXp1vLk8ztJZD+nEJWMf6KVjh0I6Qsf/
Za97axyTlNA8LO12dDiTFF8b7d4/6uNCi4QzT/UTb+i0xP/c4XFPLohu44Lr1gE9y0eFf3M2ZNqK
BwIQEL4ryZt9M13I3/mFAs64N06H9UIHd7PBeofM4d909LHCxryAxNeMusazDRD7ui1nh3w2JvUJ
KkGTnIPO6uFzNBDJ0VTsm9LuVtjRNc9oyF+yMW/tC8s8nRTXvNbT5EH2SXFCx7G+jj8J6J6O5ykG
g51eGXGWvNcKl5619nRlKYS6HrTetTZ09W1+IayvWSpvR4VdZ/YLDr4HpRW8JzKP72R8zwztO0Nz
iHNYiy0+itnE1aCg7mhprHtqmzcC+pAxJxHnGxz4mJKmfBe44OH9MkOi5x7inScwM098V6VzXUuv
fo9LFBby4Ww8Nh2sQvDdNXvjOcfnGUJAnTZxUWesfWyMVInUXmMf76lRu8n7ZHv968xR+cp2h8ZF
e/YjmlKdY5xYjY/pKW/8c6C14nbpWI7h8NUC+n8de/2AU9K8aPUgi3+QYo8J869FkYd0/N79NTeE
4p1fFXuKfHQdYZ7KHkZUcB+MoD/nVhggqCIo5ax7mGdRVH5TRnCRYkFCUKEeiLw5mv1vcyscEkPZ
Nw08VRAyffSUvzG4Wga/yR/JIYTr+NZclU1nGGZ8VoPtHxR7SdzaU3nWZPCehEl1b1vTTN8Rm3yH
mtnfdpV/FN58qrNyvnZp12MQ6LCJ1jMSOIGgKudxdZ2vIoZgpOm1fLaCSr8lVBLMG8nov/V5eUTk
24KT3zu3vaO9Ic5lfHpjc9/LmFbCTl+/lD7Ae6a/8UVgbtq6XYOBYl7fWoDN4QIBPh+150rDFbRM
w2sLq0y005OhjUKlwintyfJ7ayB3gC5r3TrV/NC25ms/p1cay4itbut21NN9EmegHzAA6luWxUxK
+FM9f/niTrZNmKZTB0vVp3fghDBw97Frlts4yM/1VIxvLXZfYBnmwHScrSefOSpKofGAvMXPA6WQ
crF2LExcCt5sbTVo9S+jYuyVirYX1+TZrHoaf1gJQD4St9h22rGPUCLFl9hgimLJ6zxlzIptqBP7
uoFReS4nuH8UzokQuly7tY0+vx0T0T1Q10Xzg2IGDooeCFQJhSSdpxtWLPJhBFL5OZj+HJHyWO9c
0EgbNyGA0PpajMWdgEAV4C3K21q/ii2ocKPmWEo1gIQ6ZjhR7PGdnRFbzp5BUDb09UCZvsHmcUXn
9NecMC3BCnmyKuPEIXPfmMXdvOLvVw1HfcZvh5fN+7bYqeQtIy3zC4w048iPB+8UWIu94WUDpCtj
iDSsQbsuWN1oIaxLIZuNasa7uFTl3q1B013GjSX1l6/wTH2c+qlHzrmq4qfMz2ZOg8x+Mwcz31lp
E3Nk+0DLFOHEbhr/RGrLumcPDwYYExuWG2vadUg00Yj2sQlMSs1ys2miLtfX694h3S8v7WegiF3e
/VSixZd2tJieNNgwBCeof72CXkYXHwHIHUuhZtdnBsMOEGiqsmd5L1UBG415zUlXpWy6qmdjiVNt
PVXZJgU2IJJoqskN4kDMjnUKXltV9DY0pX0qVflbp2rgclUIZ1muBIKjSuJUXRxXGkg1SWnikqFM
rmSBc5urgjlpkOymr9iT/QEoOc1KyLXyDmd1f1DQiM2s9c1+qR3OIg+uAHETqk8BwlWgYGp7ZzQN
6/mi0nmebO0pK9f0gZsU3PLZ6a60JIl3ifCSvd775WbMizkBkqJhHau8ZOtw+FxpWmBs+gCExFj3
TeTqqQ+eMp32xMXGnZ2oOA0ZESKkS32Ycot6X+qYAMhYXcGNsK2s3eiYguBEA/cn7xjM+lT6u8Va
4s9OgsSzx9zZ6XbT3ZF1f1s132alIrzrnpAcNu4OmoIbA+ChFfbDa+jSCgXhFm5ekMIOGksnuWVo
SKMFvMsSliZuEWwilBiKuD5o8WBH/pJ0x6wpvBeZdNpu7IpmmyeWe3a4scpwWTz5VYNWtE+7oD01
U14/y0JoB9u3awKaGQXShVnu+77Wgw3402zfuxk0r5HgydR7wdlmnXdi1z5F/BWhu2GEH/c9JNGo
lYOqM0/fRxnDc/UL8LyFnlZb3W2zGy5GwRNX+jWCtlocBbfavVWokgtjgN5GTd92Nu0lpITSP0o7
Xrb2OIPZ78ye99Pq7jBPLg96M1nRUrQ6f63kiW4hQ8ynqZw6FjgDHWld3j3Yos8ih9nqkGoxMlfA
up+bUpueqz7J9y1u/v/5wtavlmbrv0pbt9Xnf9id/OFL/7XVJw1CdYMaBXxq9izsxv9yQ1uea5Cb
Z6Xg2+RK+C+/uqG9XzxHJzTiu6brQSbzWfj/qm057PvpSMBdbUDP9mw4MX9jRoBU8+cZgVGE78HD
pU2i3+Ryobb+f5gR+t5M41U1XKbkRHapaxnfFxKWZC4HEiGk2rw3w6AxOWwcLoTlPB64zQiQYLqi
P+Hp7OOHppuczTKIMzVND7RyUmyq6Ve5RsdxxsJ1kyzOZ8khEQzL11nX74k1n2mQwfXb826ozPR6
KYynsW27jVMaNYc+24fehETh6GloFeuhqwFIeUlQ02dnyg3G6C5a6OjZrPbqbVhWiAOktulcFz5O
5yb99NkcIpAb+tZgy71niQvZytJpX7KM+ooh/TRYKd+nmH44vUOjpj9d13wWyX9jmKIC9JFsihYt
JtVE6bRyeOJp3ae2oo153svcajc6u49GasceAkKYDs5d3pg5jkxSMkVi8wcjAbJGNq1oe8wRN+3o
f5O4dn2TZYsfqPePb6abTtXE90b6QdC1CocF6aoPiK+RCNwIbJlELPxpX+Me3tbL8MUSrr9xQJ3U
oUZo8dytpX67EKw/mY0BV7lK3q2liJ8GqDGgwBPrizPkGFTrwT10JggRuibKLcc412F68WCjAjmz
aB2UxXwQpWHuvEVQYMD3dzKxwlFckDkbQtWCNVZhkO1QbXetrW/VwrCAqywhnjh19Tqtur1pg968
Y6v75Bea9dBaKQqf1ZbfpUXDtMNV9Ua6o39IFhuj2DyU6QtJI3EiWyIajv42OHWVJOwL4/aBkOG4
Nzt+HR873jXBcP2bLOJSsPgKysMMFu/WYHd8k5Ln27gYK8IF90eoO/UxMHHxwfhmI+72XNKWKzqp
4q3lxPflTGXX4C7kTmA/YG7LjHt+uhmWp+GQpHR5mD2wkaqs3jx//FxsVkx6pTcAJ738kPb2vcet
VUuXbqul4mWdSud9LD3MtGK4SkG44IwYxAHx8nqc2pbksOmEgg4qG15qOBjB3dA2NVWwtojg+/wQ
TVcyJbEJJyY6RjH5K6z94sEFkxRh/Fk3IB8TAGLTSyLS8rTEWRZ6ZtlsrMm7ZyoTG4s6+Lt0dtN7
bx2f83jF2t2tbwaLEMIJ3TZw2Aklpcrw4zB0Eg4gp/+oC7YcSbAyJ/OYaZLBnyIZzIpdt+wJS72B
jWk2k1NnmxQAZmQ7c/uyaiqYjj79GqSMgay/gGy7K1FlYzjqBYlGUrRvmej6h2ZQ2fOlJKeUyYX+
lNVsYuKYwvwCUNG6peUkPrnozdsOohyeFa//sMVqP80Fefi1zLqdMVX+AWzBWzpNzaaqDesaF8H6
0FYuHr7SXCNmjjcKxVgeZbM/f0k7AgWj9OT7msz6SVcRNW/26DgGnao9pl7m75xlaH4EKtaWABXt
QnZ43yHpGh+d6eggbzzzjGNeP7KHSr+kgPl2vWW3+kbXmuC5xJ9TAcwljBTgQGJVXImbrLTn6/YS
JcIOuux5xUyv2SVqpJnddJW6yXxPZDOllIpMkjvYWKo9B5S5SizlRJf61HdvY9xXiHYq2KSpjBNi
XHJk4ADuyEObvdDnSQmzyvWV1joRgJOL9c1QsQ4S8cyFKbuqQPb5W+2XsUJrzSfVMkajidml9kbr
2Bm0mmn/SLze3gyax8OZSGyINgXUsYqZFGnK5c3086jUPT3CYCsgJQbrCTI0YpjU+exlPTCoEif4
Yvsi1FWeZU0wibgt4bNUpV26Xn/0TdyYG0/wMvRwkL0LqYmPNBvmKG4RjXWC9bd1Mxo3CS2zc8ln
dyBCTfzBaL+gy0MdCfSCXxnPyDcsh1BJHAT93eLK9rsFWABTOMvsBwe2zLZkl32LrZb4ROLBOhmA
Ym4J7MM/mSChmIqJ0io6Co9svZsUMYXtsXixW37IfrbO3da/wFW0FpBCMWVngIqgVyw90Shs6EXf
hhbI1nsMyg5ZBeuaFOadr+gt5WjaZ6L6ecSbp71i1HVPKfsseCuQX4g9z0fbcd8dG2vB4NI8phgx
A7AYiqGz00LO/SkwcoWSmdzHCwrGADNjWcOxADtT8NxRMqMPD3WZQBNEFWWdXryZ4GoW3ibIkBeI
Ta54NrYi24yKcUM0FNqNv/jP7Qx7ep0aYDhJHEvoMo51WEx7H/RYaUAuDMGpp+8vKmKRbecye140
SYedcV0n1OnoRH6MTqYHExW/DxfS3eXA/bXyivxqWgk0rupj3bW7ZrV2yWxpBxeDNUl6cMZWbuxA
E88HgiD7BftzsDacr1z9ZJiNnjUcfGp1CgUfwWHh1kQHQoP+spSKhJF2Qm4hPxupKRVLvtd3P1l5
/4sS3bs6rSSexH+TQ9So47NnZInoYK9E6P/zqBP08PPbnDo0CbGAKH96sBKi0wmZRnxMNrerUNJC
WPwDVrv/GmOZO/9aJ+Mh+OvYtMWX/pyAPcLRjJYEnNE0gS3/DlZ0frHY4DIam1ArAHeqDurf8oAI
Y1hNYU3ZLF15MH+bgF1srSZMXtUT43oG/9vfmYBRwv48AeOrJUXk8i1YJhQrfER/fizaeJ1icqwk
gWQS33tm5VyhppsUkvj+wOTFsuqIirzeFKD6prA2Mg0ai6jg5mRW89GvPo1GUAym2yHNkiOcWipB
R6P+APKd3dijXH6ULb++1vvZEEL+rJudrll8kVtl3Z2zuDUZuAYkGuvbXTu5fI5TzeZL63WgspEF
3rJluzFWJJAb+wZ4D5AOI7GAnJdptSs5tZ+YA9dPze7qva5VVrexAp29W1Bo7RHda3zts06Qms1b
YFej40X+JD0TsG5tcJfMELOinojdQ+p3zhAB8xL5iAJQgLNZhP3Sr3w6N02S6UeagPKzxr9IHuvA
SOyzV/EB3mLwc+ItPd7TTMm3n9R7yzWLKz0PHPkVDnktrvsM7YlZ1fBTn20TBqkD2llCRVxJImJf
UR75HTiTJzfdaupJKIac5LXBpuxz6Q12tF6Cb4aLSm3zt5DiWYTAFyMKDh1YEq/KxrNFqsO/dZ3Z
vAJTnt2mAbXg1mLSSulS7r0WndRpSVnGu9yq0+sMW+ZTXZfZYQqw/Gu8lClB9ZzDlOnT0UdO+bTb
KjuQnx7vjdWiQIeQRvZZjCJ9raEi15FKjYidBYC/DIux9ojcxfny4AdL+tFjgC5xorr1zZRIt30W
TmzNaKzIEJyKZuzRLF4wC1ayFCAxltGM957Aa7rBI5qKyB37tbwW06J9DHYuvwpLllclnZ0Y/Fvy
m9ckGalViC8VC/jGqFvQVpoXHKlKGILSbc8DCoQiCdHGdgNiygW+Ukg6bZJLlYNp0eowqX4HcyS1
ApjF0L8ElwIIqtAogxh1R8dZF5jt1y4XPFej3o0GPwWqdeiN6JAcExpXBjdunKNl+WxfbW3034Ve
Tl8z3HDcglIne+p6W0N60r17orD5TTnPAz05iHI4ZRkCefrLU8cz8SCp/BmjXFrpj97Kx0+p2AH9
WitoJhx42icmx925DdIdQbE8jsCl1LvZGaoPSAVuHtlCn1XHJmCrbRZXxhss02SJ/HLN7MjsILmG
OofMM6ZsmwbYwhcACtqMOZAdi9aFmFBiEJdONrVRp0vG46UMlpelirVIYj4L7iG5NBuCoGgv7upU
50m6zDycxid6DUBwsyfY2zQenVvL5epV+vqSgRaYtbcsz0q1sJ9T9kkEeQv1Ye1twMEWfvelz2eu
rIVHzWHCJy/LjOBxNkkg4WDo3XVLj9wsT/gtoSv8c0Qazoy/PqKuUnZj/6Hc5V/nG1/8qwWJCByx
TI/2zZ8d0rhIf8o0ADwIjNuoOKZhUK7i/X5IYUEiTO5wJUCkYQ/k859+tyBxrBCAxzBOxcvf87hS
6fHnMwr4r26YhEjZMlnUu1zoh39QabJa5bin7Mia38X1nHBtiIcu+ewLjZZb7ujWKSP+e3JNjUoq
+lk+V/qYUUuyMfiBj6R7IECGed4y+3qL1Sk+xq1uPmdyIqGh9xgh2EuJY91qyc5Y+34hhpX1y5Zc
FfNekuiy2HeQ+cD48K72URl97YU90OITYJ6WIJxWKlkknKevelJgJDSlKxGSA953yDr2rhLgY3O6
C6xQ61Fw3CCuTytAycdSDA6cpKbtf1S8XLhc9cvMJyAeH4Z88vmM9tk4bAwOV7gbHrq+Vhl1GnkJ
zphordLieZg5JEKfTejnGPjawa/LBnijzi8m8LOomHnzLZinNH42RmvudzNsevtxyar6fVqmCjNq
S6VWV1j6cQY69KhR4nAyS830gcMmRkDEpGeZzbRSLNedTe9kOGi9/iGdoogCfF4vnUfxINeXkbLw
gFjDO7Ka3NHm0UfDEEDwbmwD8oTWjfWVhk+DXYIlrxbX9/8feefW1DaWReG/kup3e6y7VDXdVXEw
BEwSmAa60y8uA0aSZUm2bpb49fMdyQab2IbkMFWqGr10pWV0pH1u++y99loACqh6D04phfCNL/NC
0y8MvYJ0Q+gXO0SrYbxbzi9GtbwxrACxAnE4QYKj0Kai0QbAT32YujybCnlkUwglo6ND3QiiHugn
w9WGlrKbeOUYBwye/Vpr2ROyy2wphNoNszrFeQspTkOeOXKFUPNS06/nQrwZtmJ9iGhJOOjNC0Sw
Hjny3rj+FGK2hRB/7gkZaAMAkwsWBXFoEyHqs9DhLFOGykIZBMDkwKlNjeKsY2SxBc0vU20AIZYQ
T3+EERluOiWa97MQSWrg0L0rfbpwrosYxRcQs9XCVj5ZegIRI5VxkLaj2Tn/QoIsq857QvFzSbF0
jLYnvAnHMDJZPsttyYv3QkTc+70c8dAoyL2HyIvc07mql2j1Ca1REDbOJBD6o9kIJdK8FiUNEtyX
ow7FzaCYlmlEmMhRO/mnqBY07c0Bs/QzoXMKVNoNTzUYsEBeCe0hxibEJLNHn74LR+TIfF+NzuBs
Qj8EodIv5fSRgR/X2qpz7dH9vlAhkkGL55rga3rDGoOumJ10ZseVmwafifoXw3AReoNyOTK8U8NU
oPWhEgPQdzofTZETjKu/q+WIEx7MqtcMSF2HcxAdvX7PXaQ3y4VPVUYIi878OI+AnEx1thwKXagC
cgLnpFNlTkm0JwTGB5Ls2lNn0wzRhCwdoy9eomgyNfNveIugciw9vOwohXls9TrWWdCr9L9CfMKz
JO6AHQ5cELedKrwoNNf+Vsaz6bdcKzislggasZsRLTQAH363pnrxV566Ovk5kiT9Yr4cXeaBsayO
ggKMy9BH2/1cd4P8BM5PbYjyKaWIQS8vQN1MlfMSfgoiImDWwNUoYEVG08D48hgtynPVWy7zfkhC
6LoDBHDUj51kSV4unWVIsLrGPWQZKomVqc9fjWbTIyucdooTQDLmJcnqTs6qGMWDaZFoKhVltn5p
VzOo6pzAhK2yE0/NByewtPFjgAuJEkNyk3oF5S1UAhT9jllBHEmFSn6hgAQdIUIYL88Cl/xOpBvO
II788qvnW+aNH9lU5Osz43NhRZAGJfaMxc1VkHVhlnaSE+Yui3OUP2awuYPUGVgWTACjKC2RkSet
TA5r4QzBmaKdF+OuXae4VtURsRwD10Sbkp/jYG7pRwpxcqO/9AFoA1TTehfk+FW1H85t9ybjrbx+
hELUUGEm8IPYct2BHYVArIgSMWvKKjXvoGGFG9AKk5Skr6nCdwLL8p+dyC4p8CVtf1kSyIN8Vcs7
WMp9jKlhii39PjVgUsjByVWn0dyxAf47Vmmeat4oTPo+xRLL/5/yfUHxv991OZ7cT5Lx7MOn8dzP
+O/VJEmQ1EgqXBbq/rJKyAKs/BjxpPVhmyJR3BiTrBEk2Gzlaz/G7FJWaijoG4BWUREHx8dYHbad
rt5DbJXyf53ICBWePG7lx9hdSk7RuME5oLZU+blifl0cpTc0DDhqw3YGRzRtCZIy80UEppgbuovc
9sC03anyj77QwEDZqVLAuLuIgtkJYQIrO0MUDPoSjTXzU9kDfPuZcFGKGPNCdW7nUWZ/jj3Pr65H
1J06iJla+XnuGHNqSRedqnfJBEmPjRKMhEeGISvAKLsamtZaOfNuIMerhvnMn50qII4vStVI/g4A
xmonkTeao1pNkXh+/qioDz27Os891fSouswVCJKXERV3n5alUgUJDvnIvxgVZjB9KDquEg31Ueqw
HVfLBeJqvzDEv/h3SZzGD9m//0W86y5Gts93vaxO/T3/63+l4iTaJMZ2NM7GiKUy9i7zSVL9h7D4
LEvX6Udxtw69XcW/9qPDD1qN+qtqPvn9t7s4p6SDN3DJIG1NCMFRsTWp6leq3/fQE+DK8LP8nkc7
AtRF3QCJ1+bigTPyZqvbUJqLWjhyr6vbTYhsw0L7bHD48xpjHv7N1geM7wnuHPlplvh32ZYJTEBn
qi6IBt9iiBfPeTaEJVSxCNoRtWsu0G0bhrBZTyCWr4v+aKd9BjA4wkkZwGDt06ElA6jXXDxwwwAW
MtYU2ENItrrNUttOQ7zcZ/ZMib0jweFLARNaRC6aiy/dMISiwgUDhb9NULa52mYINrWeIgqEpMYD
ErB40wSwd08IE7EDTSFcDVVdfbVuZRBlV2z0kmYAgULYHa7Tl+sB0XOdJQFsSn01C3H71gUhoCc5
DgyxJpDtW33py3UBD4d1QVnPhiZC1UJD4AFKGYI6O3Ya/EJdTDAuFprNdUGU4YFRMtTG4i20QNM1
z97Nz66MetcyWRlJiKxWPjbdDQuYwgCC4He9g7RuSVgfIOQXBVxzEaZkjakvLLtlCIXAjiIYBJqr
tYZ4o/u4d680u4D9TM5e68Vhe6+E5xSuNNKg69uN4Vs4NZoe+vWpgUIqMTn8R0599bU9NYwuQBoB
OySyXl+Nk9JCQ7xEgf7sGsEqCVUeME8BONiYE9Q2w0BLNF8ct1vpOAqsqtQG4XRh225cjo0PN7qm
gWQCSZHnkdHO75fdII2uAY0XCB86v762XSaYUOBHwRht639LiBcLohWp3q8HPphigk1bAx9AiKFp
Kmi6lVWahto39TXZIzRTHMw3UCPBjr0xA6DVhCJJ4bSwskBbj46arF/A2dAg4mijm/q0zG8Yggo6
kq4bbkNj8RYNBaYCDp7sQmh3bXBPhGR3b4bwX5Dp0wnPPlupnStiM1BlvALB0tSDQOh57m+MB61r
UNNAtHl9u3VnJ0o5RdhLcmkkVlATORIPb65td1nr6hSPQnxCdUh9tfUA9YNgwM86RwTRKH7p6U8x
le2FUu8iu4zzZEMXU19tdZelR4TT7RnIagpjPHX5xsQgKg31MSQAbd0pBC+znLcAmIaaJnhM10fI
rS0TrCjq20hsr6MqrR0JsgcntkwFpA8apqtIGpvPxkgQlEgcG4g+vd1rfMN++pTGEZzB93UCx5+k
u/I8+36wzl38eH+Vt6gTluRntn4o8jlN25M6syT+/cfW6bpOLWzcXKca6nZWf776wB+b3mpr/VXr
//nZJ8Oa3HlVfaNavebXcUga6BVmxKd3/f23rZfdmAQHn/6K5K7k44fLnZr3T77MszV/7fWH4/s8
2gGrezo3yDZAQVqafqiJGD78mcFjv5ngegpjy7byKjuZZDd8jMbhbbLDTk/5CNkv+GccPuzs6lVc
T3CZybbxPb7dMv/60axzso++4t1vd9hn3QTBONkm3kK/LdnN9TB9hS9Esok3aTlItvG6vJNsA69W
TEs28NV3J8mP68VqNIloluxo+jpOGbKHEMV46rKNnI/deP9wEqJZsi28Xrkj2RPDye3tgdqgd5jX
w3GW+rv2oHVv4x9Km2m8i7xy3QD+l2wDb4GnS/bEaXiApYDDluwnUBBzO9k75wQCTLaFnwbCSVps
QKXRftUckT2W/aI3CI7KfsMBbgr9HTbuwW2MQPj+bn+HCX40mWX7XQNBwirbDf1JlB8Yuu8wv/vj
ajJLD3wFYR/prxjnd96BrniHOf4xYMc7pZpwb4cb7zDPP96Pw0Nbq0iTyBrr462/vzcEYOxwA7uO
mU/Qtx8Pn2tM364/2z5Zi1/czSbj5I//AgAA//8=</cx:binary>
              </cx:geoCache>
            </cx:geography>
          </cx:layoutPr>
          <cx:valueColors>
            <cx:minColor>
              <a:schemeClr val="bg1">
                <a:lumMod val="95000"/>
              </a:schemeClr>
            </cx:minColor>
            <cx:midColor>
              <a:srgbClr val="FF0000"/>
            </cx:midColor>
            <cx:maxColor>
              <a:schemeClr val="bg1">
                <a:lumMod val="95000"/>
              </a:schemeClr>
            </cx:maxColor>
          </cx:valueColors>
          <cx:valueColorPositions count="3"/>
        </cx:series>
      </cx:plotAreaRegion>
    </cx:plotArea>
    <cx:legend pos="r" align="ctr" overlay="0">
      <cx:spPr>
        <a:ln>
          <a:solidFill>
            <a:srgbClr val="000000">
              <a:lumMod val="25000"/>
              <a:lumOff val="75000"/>
            </a:srgbClr>
          </a:solidFill>
        </a:ln>
      </cx:spPr>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cs typeface="Calibri"/>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_xlchart.v2.6</cx:f>
      </cx:numDim>
    </cx:data>
  </cx:chartData>
  <cx:chart>
    <cx:title pos="t" align="ctr" overlay="0">
      <cx:tx>
        <cx:txData>
          <cx:v>Number of Leaders Since Independence</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a:cs typeface="Calibri"/>
            </a:rPr>
            <a:t>Number of Leaders Since Independence</a:t>
          </a:r>
        </a:p>
      </cx:txPr>
    </cx:title>
    <cx:plotArea>
      <cx:plotAreaRegion>
        <cx:series layoutId="funnel" uniqueId="{BFC077E2-E0F6-4E47-8518-88709C5FB7A1}">
          <cx:tx>
            <cx:txData>
              <cx:f>_xlchart.v2.5</cx:f>
              <cx:v>Count of Geoploitical Zone</cx:v>
            </cx:txData>
          </cx:tx>
          <cx:dataLabels>
            <cx:visibility seriesName="0" categoryName="0" value="1"/>
          </cx:dataLabels>
          <cx:dataId val="0"/>
          <cx:layoutPr/>
        </cx:series>
      </cx:plotAreaRegion>
      <cx:axis id="0">
        <cx:catScaling/>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5" Type="http://schemas.microsoft.com/office/2014/relationships/chartEx" Target="../charts/chartEx2.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7620</xdr:rowOff>
    </xdr:from>
    <xdr:to>
      <xdr:col>23</xdr:col>
      <xdr:colOff>350520</xdr:colOff>
      <xdr:row>39</xdr:row>
      <xdr:rowOff>160020</xdr:rowOff>
    </xdr:to>
    <xdr:grpSp>
      <xdr:nvGrpSpPr>
        <xdr:cNvPr id="3" name="Group 2">
          <a:extLst>
            <a:ext uri="{FF2B5EF4-FFF2-40B4-BE49-F238E27FC236}">
              <a16:creationId xmlns:a16="http://schemas.microsoft.com/office/drawing/2014/main" id="{3140A99B-59FA-CD5A-BD82-65E1FA299013}"/>
            </a:ext>
          </a:extLst>
        </xdr:cNvPr>
        <xdr:cNvGrpSpPr/>
      </xdr:nvGrpSpPr>
      <xdr:grpSpPr>
        <a:xfrm>
          <a:off x="0" y="373380"/>
          <a:ext cx="14371320" cy="6918960"/>
          <a:chOff x="0" y="366239"/>
          <a:chExt cx="14081760" cy="6484141"/>
        </a:xfrm>
      </xdr:grpSpPr>
      <xdr:graphicFrame macro="">
        <xdr:nvGraphicFramePr>
          <xdr:cNvPr id="2" name="Chart 1">
            <a:extLst>
              <a:ext uri="{FF2B5EF4-FFF2-40B4-BE49-F238E27FC236}">
                <a16:creationId xmlns:a16="http://schemas.microsoft.com/office/drawing/2014/main" id="{939293DB-6347-486B-90EC-8FCD3DB5D572}"/>
              </a:ext>
            </a:extLst>
          </xdr:cNvPr>
          <xdr:cNvGraphicFramePr>
            <a:graphicFrameLocks/>
          </xdr:cNvGraphicFramePr>
        </xdr:nvGraphicFramePr>
        <xdr:xfrm>
          <a:off x="5364480" y="366239"/>
          <a:ext cx="4777740" cy="3756181"/>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A1D28ACB-CF6B-4B54-AD01-C36C41669065}"/>
                  </a:ext>
                </a:extLst>
              </xdr:cNvPr>
              <xdr:cNvGraphicFramePr/>
            </xdr:nvGraphicFramePr>
            <xdr:xfrm>
              <a:off x="0" y="373380"/>
              <a:ext cx="5349240" cy="376428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373380"/>
                <a:ext cx="5349240" cy="37642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xmlns:a14="http://schemas.microsoft.com/office/drawing/2010/main">
        <mc:Choice Requires="a14">
          <xdr:graphicFrame macro="">
            <xdr:nvGraphicFramePr>
              <xdr:cNvPr id="5" name="Office held 1">
                <a:extLst>
                  <a:ext uri="{FF2B5EF4-FFF2-40B4-BE49-F238E27FC236}">
                    <a16:creationId xmlns:a16="http://schemas.microsoft.com/office/drawing/2014/main" id="{B1C9C3C4-3620-4E56-B949-F081B3331E80}"/>
                  </a:ext>
                </a:extLst>
              </xdr:cNvPr>
              <xdr:cNvGraphicFramePr/>
            </xdr:nvGraphicFramePr>
            <xdr:xfrm>
              <a:off x="10165080" y="1783080"/>
              <a:ext cx="1844040" cy="2346959"/>
            </xdr:xfrm>
            <a:graphic>
              <a:graphicData uri="http://schemas.microsoft.com/office/drawing/2010/slicer">
                <sle:slicer xmlns:sle="http://schemas.microsoft.com/office/drawing/2010/slicer" name="Office held 1"/>
              </a:graphicData>
            </a:graphic>
          </xdr:graphicFrame>
        </mc:Choice>
        <mc:Fallback xmlns="">
          <xdr:sp macro="" textlink="">
            <xdr:nvSpPr>
              <xdr:cNvPr id="0" name=""/>
              <xdr:cNvSpPr>
                <a:spLocks noTextEdit="1"/>
              </xdr:cNvSpPr>
            </xdr:nvSpPr>
            <xdr:spPr>
              <a:xfrm>
                <a:off x="10374102" y="1885233"/>
                <a:ext cx="1881959" cy="2504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Leader Name 1">
                <a:extLst>
                  <a:ext uri="{FF2B5EF4-FFF2-40B4-BE49-F238E27FC236}">
                    <a16:creationId xmlns:a16="http://schemas.microsoft.com/office/drawing/2014/main" id="{A9517619-3A84-4781-83B6-B7FC72C7D213}"/>
                  </a:ext>
                </a:extLst>
              </xdr:cNvPr>
              <xdr:cNvGraphicFramePr/>
            </xdr:nvGraphicFramePr>
            <xdr:xfrm>
              <a:off x="12009120" y="1760220"/>
              <a:ext cx="2072640" cy="5090160"/>
            </xdr:xfrm>
            <a:graphic>
              <a:graphicData uri="http://schemas.microsoft.com/office/drawing/2010/slicer">
                <sle:slicer xmlns:sle="http://schemas.microsoft.com/office/drawing/2010/slicer" name="Leader Name 1"/>
              </a:graphicData>
            </a:graphic>
          </xdr:graphicFrame>
        </mc:Choice>
        <mc:Fallback xmlns="">
          <xdr:sp macro="" textlink="">
            <xdr:nvSpPr>
              <xdr:cNvPr id="0" name=""/>
              <xdr:cNvSpPr>
                <a:spLocks noTextEdit="1"/>
              </xdr:cNvSpPr>
            </xdr:nvSpPr>
            <xdr:spPr>
              <a:xfrm>
                <a:off x="12256061" y="1860840"/>
                <a:ext cx="2115259" cy="543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7" name="Inaugurated 1">
                <a:extLst>
                  <a:ext uri="{FF2B5EF4-FFF2-40B4-BE49-F238E27FC236}">
                    <a16:creationId xmlns:a16="http://schemas.microsoft.com/office/drawing/2014/main" id="{4A327B0C-F8CC-4612-B8F8-0B5422354942}"/>
                  </a:ext>
                </a:extLst>
              </xdr:cNvPr>
              <xdr:cNvGraphicFramePr/>
            </xdr:nvGraphicFramePr>
            <xdr:xfrm>
              <a:off x="10180320" y="381000"/>
              <a:ext cx="3886200" cy="1371600"/>
            </xdr:xfrm>
            <a:graphic>
              <a:graphicData uri="http://schemas.microsoft.com/office/drawing/2012/timeslicer">
                <tsle:timeslicer name="Inaugurated 1"/>
              </a:graphicData>
            </a:graphic>
          </xdr:graphicFrame>
        </mc:Choice>
        <mc:Fallback xmlns="">
          <xdr:sp macro="" textlink="">
            <xdr:nvSpPr>
              <xdr:cNvPr id="0" name=""/>
              <xdr:cNvSpPr>
                <a:spLocks noTextEdit="1"/>
              </xdr:cNvSpPr>
            </xdr:nvSpPr>
            <xdr:spPr>
              <a:xfrm>
                <a:off x="10389656" y="389131"/>
                <a:ext cx="3966111" cy="146357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graphicFrame macro="">
        <xdr:nvGraphicFramePr>
          <xdr:cNvPr id="8" name="Chart 7">
            <a:extLst>
              <a:ext uri="{FF2B5EF4-FFF2-40B4-BE49-F238E27FC236}">
                <a16:creationId xmlns:a16="http://schemas.microsoft.com/office/drawing/2014/main" id="{BD511B6C-8885-410E-A684-EA2BB18B3F3A}"/>
              </a:ext>
            </a:extLst>
          </xdr:cNvPr>
          <xdr:cNvGraphicFramePr>
            <a:graphicFrameLocks/>
          </xdr:cNvGraphicFramePr>
        </xdr:nvGraphicFramePr>
        <xdr:xfrm>
          <a:off x="30480" y="4130040"/>
          <a:ext cx="3878580" cy="271272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9" name="Chart 8">
            <a:extLst>
              <a:ext uri="{FF2B5EF4-FFF2-40B4-BE49-F238E27FC236}">
                <a16:creationId xmlns:a16="http://schemas.microsoft.com/office/drawing/2014/main" id="{9812E484-B0D6-482C-BD98-03B9BEE5CCB8}"/>
              </a:ext>
            </a:extLst>
          </xdr:cNvPr>
          <xdr:cNvGraphicFramePr>
            <a:graphicFrameLocks/>
          </xdr:cNvGraphicFramePr>
        </xdr:nvGraphicFramePr>
        <xdr:xfrm>
          <a:off x="7551420" y="4145280"/>
          <a:ext cx="4442460" cy="2697480"/>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9EAF94D3-47F3-43AF-9EBA-29D84756CFFB}"/>
                  </a:ext>
                </a:extLst>
              </xdr:cNvPr>
              <xdr:cNvGraphicFramePr/>
            </xdr:nvGraphicFramePr>
            <xdr:xfrm>
              <a:off x="3924300" y="4130040"/>
              <a:ext cx="3657600" cy="271272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924300" y="4130040"/>
                <a:ext cx="3657600" cy="27127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g Leo" refreshedDate="45148.560230671297" createdVersion="8" refreshedVersion="8" minRefreshableVersion="3" recordCount="58" xr:uid="{23B5B556-F1E5-40A5-8702-0EB3F57DE3AE}">
  <cacheSource type="worksheet">
    <worksheetSource name="Table1"/>
  </cacheSource>
  <cacheFields count="9">
    <cacheField name="Leader Name" numFmtId="0">
      <sharedItems count="57">
        <s v="Dr. Nnamdi Azikiwe"/>
        <s v="Abubakar Tafawa Balewa"/>
        <s v="Major General Johnson Aguiyi-Ironsi"/>
        <s v="General Yakubu Gowon"/>
        <s v="General Murtala Mohammed"/>
        <s v="General Olusegun Obasanjo"/>
        <s v="Alhaji Shehu Shagari"/>
        <s v="Major General Muhammadu Buhari"/>
        <s v="General Ibrahim Babangida"/>
        <s v="Chief Ernest Shonekan"/>
        <s v="General Sani Abacha"/>
        <s v="General Abdulsalami Abubakar"/>
        <s v="Chief Olusegun Obasanjo"/>
        <s v="Alhaji Umaru Musa Yar'Adua"/>
        <s v="Dr. Goodluck Jonathan"/>
        <s v="Muhammadu Buhari"/>
        <s v="Babafemi Ogundipe"/>
        <s v="Joseph Edet Akinwale Wey"/>
        <s v="Olusegun Obasanjo"/>
        <s v="Shehu Musa Yar’Adua"/>
        <s v="Alex Ifeanyichukwu Ekwueme"/>
        <s v="Tunde Idiagbon"/>
        <s v="Ebitu Ukiwe"/>
        <s v="Augustus Aikhomu"/>
        <s v="Oladipo Diya"/>
        <s v="Michael Akhigbe"/>
        <s v="Atiku Abubakar"/>
        <s v="Goodluck Ebele Jonathan"/>
        <s v="Namadi Sambo"/>
        <s v="Yemi Osinbajo"/>
        <s v="Nnamdi Azikiwe"/>
        <s v="Dennis Osadebay"/>
        <s v="Nwafor Orizu"/>
        <s v="Joseph Wayas"/>
        <s v="Iyorchia Ayu"/>
        <s v="Ameh Ebute"/>
        <s v="Evan Enwerem"/>
        <s v="Chuba Okadigbo"/>
        <s v="Anyim Pius Anyim"/>
        <s v="Adolphus Wabara"/>
        <s v="Ken Nnamani"/>
        <s v="David Mark"/>
        <s v="Bukola Saraki"/>
        <s v="Ahmed Ibrahim Lawan"/>
        <s v="Jaja Wachuku"/>
        <s v="Ibrahim Jalo Waziri"/>
        <s v="Edwin Ume-Ezeoke"/>
        <s v="Benjamin Chaha"/>
        <s v="Agunwa Anaekwe"/>
        <s v="Salisu Buhari"/>
        <s v="Ghali Umar Na'Abba"/>
        <s v="Aminu Bello Masari"/>
        <s v="Patricia Etteh"/>
        <s v="Dimeji Bankole"/>
        <s v="Aminu Tambuwal"/>
        <s v="Yakubu Dogara"/>
        <s v="Femi Gbajabiamila"/>
      </sharedItems>
    </cacheField>
    <cacheField name="Inaugurated" numFmtId="0">
      <sharedItems containsSemiMixedTypes="0" containsNonDate="0" containsDate="1" containsString="0" minDate="1959-06-01T00:00:00" maxDate="2019-06-13T00:00:00" count="38">
        <d v="1960-11-16T00:00:00"/>
        <d v="1963-10-01T00:00:00"/>
        <d v="1966-01-16T00:00:00"/>
        <d v="1966-08-01T00:00:00"/>
        <d v="1975-07-29T00:00:00"/>
        <d v="1976-02-13T00:00:00"/>
        <d v="1979-10-01T00:00:00"/>
        <d v="1983-12-31T00:00:00"/>
        <d v="1985-08-27T00:00:00"/>
        <d v="1993-08-26T00:00:00"/>
        <d v="1993-11-17T00:00:00"/>
        <d v="1998-06-09T00:00:00"/>
        <d v="1999-05-29T00:00:00"/>
        <d v="2007-05-29T00:00:00"/>
        <d v="2010-05-05T00:00:00"/>
        <d v="2015-05-29T00:00:00"/>
        <d v="1966-07-29T00:00:00"/>
        <d v="1986-10-01T00:00:00"/>
        <d v="2010-05-19T00:00:00"/>
        <d v="1960-01-01T00:00:00"/>
        <d v="1960-10-01T00:00:00"/>
        <d v="1992-12-05T00:00:00"/>
        <d v="1993-11-01T00:00:00"/>
        <d v="1999-06-03T00:00:00"/>
        <d v="1999-11-18T00:00:00"/>
        <d v="2000-08-08T00:00:00"/>
        <d v="2003-06-03T00:00:00"/>
        <d v="2005-04-05T00:00:00"/>
        <d v="2007-06-05T00:00:00"/>
        <d v="2015-06-09T00:00:00"/>
        <d v="2019-06-11T00:00:00"/>
        <d v="1959-06-01T00:00:00"/>
        <d v="1983-10-01T00:00:00"/>
        <d v="1999-07-23T00:00:00"/>
        <d v="2007-06-06T00:00:00"/>
        <d v="2007-11-01T00:00:00"/>
        <d v="2011-06-06T00:00:00"/>
        <d v="2019-06-12T00:00:00"/>
      </sharedItems>
    </cacheField>
    <cacheField name="Left Office" numFmtId="0">
      <sharedItems containsSemiMixedTypes="0" containsNonDate="0" containsDate="1" containsString="0" minDate="1960-10-01T00:00:00" maxDate="2023-06-14T00:00:00"/>
    </cacheField>
    <cacheField name="Days in Office" numFmtId="1">
      <sharedItems containsSemiMixedTypes="0" containsString="0" containsNumber="1" containsInteger="1" minValue="16" maxValue="3287"/>
    </cacheField>
    <cacheField name="Years In Office" numFmtId="165">
      <sharedItems containsSemiMixedTypes="0" containsString="0" containsNumber="1" minValue="4.3835616438356165E-2" maxValue="9.0054794520547947"/>
    </cacheField>
    <cacheField name="Geoploitical Zone" numFmtId="0">
      <sharedItems count="6">
        <s v="SE"/>
        <s v="NE"/>
        <s v="NC"/>
        <s v="NW"/>
        <s v="SW"/>
        <s v="SS"/>
      </sharedItems>
    </cacheField>
    <cacheField name="Country" numFmtId="0">
      <sharedItems/>
    </cacheField>
    <cacheField name="State of Origin" numFmtId="0">
      <sharedItems count="24">
        <s v="Anambra"/>
        <s v="Bauchi"/>
        <s v="Abia"/>
        <s v="Plateau"/>
        <s v="Kano"/>
        <s v="Ogun"/>
        <s v="Sokoto"/>
        <s v="Katsina"/>
        <s v="Niger"/>
        <s v="Bayelsa"/>
        <s v="Lagos"/>
        <s v="Kwara"/>
        <s v="Edo"/>
        <s v="Adamawa"/>
        <s v="Kaduna"/>
        <s v="Delta"/>
        <s v="Cross River"/>
        <s v="Benue"/>
        <s v="Imo"/>
        <s v="Ebonyi"/>
        <s v="Enugu"/>
        <s v="Yobe"/>
        <s v="Gombe"/>
        <s v="Osun"/>
      </sharedItems>
    </cacheField>
    <cacheField name="Office held" numFmtId="0">
      <sharedItems count="4">
        <s v="President"/>
        <s v="Vice President"/>
        <s v="Senate President"/>
        <s v="Speaker"/>
      </sharedItems>
    </cacheField>
  </cacheFields>
  <extLst>
    <ext xmlns:x14="http://schemas.microsoft.com/office/spreadsheetml/2009/9/main" uri="{725AE2AE-9491-48be-B2B4-4EB974FC3084}">
      <x14:pivotCacheDefinition pivotCacheId="13209098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x v="0"/>
    <x v="0"/>
    <d v="1963-10-01T00:00:00"/>
    <n v="1049"/>
    <n v="2.8739726027397259"/>
    <x v="0"/>
    <s v="Nigeria"/>
    <x v="0"/>
    <x v="0"/>
  </r>
  <r>
    <x v="1"/>
    <x v="1"/>
    <d v="1966-01-16T00:00:00"/>
    <n v="838"/>
    <n v="2.2958904109589042"/>
    <x v="1"/>
    <s v="Nigeria"/>
    <x v="1"/>
    <x v="0"/>
  </r>
  <r>
    <x v="2"/>
    <x v="2"/>
    <d v="1966-07-29T00:00:00"/>
    <n v="194"/>
    <n v="0.53150684931506853"/>
    <x v="0"/>
    <s v="Nigeria"/>
    <x v="2"/>
    <x v="0"/>
  </r>
  <r>
    <x v="3"/>
    <x v="3"/>
    <d v="1975-07-29T00:00:00"/>
    <n v="3284"/>
    <n v="8.9972602739726035"/>
    <x v="2"/>
    <s v="Nigeria"/>
    <x v="3"/>
    <x v="0"/>
  </r>
  <r>
    <x v="4"/>
    <x v="4"/>
    <d v="1976-02-13T00:00:00"/>
    <n v="199"/>
    <n v="0.54520547945205478"/>
    <x v="3"/>
    <s v="Nigeria"/>
    <x v="4"/>
    <x v="0"/>
  </r>
  <r>
    <x v="5"/>
    <x v="5"/>
    <d v="1979-10-01T00:00:00"/>
    <n v="1326"/>
    <n v="3.6328767123287671"/>
    <x v="4"/>
    <s v="Nigeria"/>
    <x v="5"/>
    <x v="0"/>
  </r>
  <r>
    <x v="6"/>
    <x v="6"/>
    <d v="1983-12-31T00:00:00"/>
    <n v="1552"/>
    <n v="4.2520547945205482"/>
    <x v="3"/>
    <s v="Nigeria"/>
    <x v="6"/>
    <x v="0"/>
  </r>
  <r>
    <x v="7"/>
    <x v="7"/>
    <d v="1985-08-27T00:00:00"/>
    <n v="605"/>
    <n v="1.6575342465753424"/>
    <x v="3"/>
    <s v="Nigeria"/>
    <x v="7"/>
    <x v="0"/>
  </r>
  <r>
    <x v="8"/>
    <x v="8"/>
    <d v="1993-08-26T00:00:00"/>
    <n v="2921"/>
    <n v="8.0027397260273965"/>
    <x v="2"/>
    <s v="Nigeria"/>
    <x v="8"/>
    <x v="0"/>
  </r>
  <r>
    <x v="9"/>
    <x v="9"/>
    <d v="1993-11-17T00:00:00"/>
    <n v="83"/>
    <n v="0.22739726027397261"/>
    <x v="4"/>
    <s v="Nigeria"/>
    <x v="5"/>
    <x v="0"/>
  </r>
  <r>
    <x v="10"/>
    <x v="10"/>
    <d v="1998-06-08T00:00:00"/>
    <n v="1664"/>
    <n v="4.558904109589041"/>
    <x v="3"/>
    <s v="Nigeria"/>
    <x v="4"/>
    <x v="0"/>
  </r>
  <r>
    <x v="11"/>
    <x v="11"/>
    <d v="1999-05-29T00:00:00"/>
    <n v="354"/>
    <n v="0.96986301369863015"/>
    <x v="2"/>
    <s v="Nigeria"/>
    <x v="8"/>
    <x v="0"/>
  </r>
  <r>
    <x v="12"/>
    <x v="12"/>
    <d v="2007-05-29T00:00:00"/>
    <n v="2922"/>
    <n v="8.0054794520547947"/>
    <x v="4"/>
    <s v="Nigeria"/>
    <x v="5"/>
    <x v="0"/>
  </r>
  <r>
    <x v="13"/>
    <x v="13"/>
    <d v="2010-05-05T00:00:00"/>
    <n v="1072"/>
    <n v="2.9369863013698629"/>
    <x v="3"/>
    <s v="Nigeria"/>
    <x v="7"/>
    <x v="0"/>
  </r>
  <r>
    <x v="14"/>
    <x v="14"/>
    <d v="2015-05-29T00:00:00"/>
    <n v="1850"/>
    <n v="5.0684931506849313"/>
    <x v="5"/>
    <s v="Nigeria"/>
    <x v="9"/>
    <x v="0"/>
  </r>
  <r>
    <x v="15"/>
    <x v="15"/>
    <d v="2023-05-29T00:00:00"/>
    <n v="2922"/>
    <n v="8.0054794520547947"/>
    <x v="3"/>
    <s v="Nigeria"/>
    <x v="7"/>
    <x v="0"/>
  </r>
  <r>
    <x v="16"/>
    <x v="2"/>
    <d v="1966-07-29T00:00:00"/>
    <n v="194"/>
    <n v="0.53150684931506853"/>
    <x v="4"/>
    <s v="Nigeria"/>
    <x v="5"/>
    <x v="1"/>
  </r>
  <r>
    <x v="17"/>
    <x v="16"/>
    <d v="1975-07-29T00:00:00"/>
    <n v="3287"/>
    <n v="9.0054794520547947"/>
    <x v="4"/>
    <s v="Nigeria"/>
    <x v="10"/>
    <x v="1"/>
  </r>
  <r>
    <x v="18"/>
    <x v="4"/>
    <d v="1976-02-13T00:00:00"/>
    <n v="199"/>
    <n v="0.54520547945205478"/>
    <x v="4"/>
    <s v="Nigeria"/>
    <x v="5"/>
    <x v="1"/>
  </r>
  <r>
    <x v="19"/>
    <x v="5"/>
    <d v="1979-09-30T00:00:00"/>
    <n v="1325"/>
    <n v="3.6301369863013697"/>
    <x v="3"/>
    <s v="Nigeria"/>
    <x v="7"/>
    <x v="1"/>
  </r>
  <r>
    <x v="20"/>
    <x v="6"/>
    <d v="1983-12-31T00:00:00"/>
    <n v="1552"/>
    <n v="4.2520547945205482"/>
    <x v="0"/>
    <s v="Nigeria"/>
    <x v="0"/>
    <x v="1"/>
  </r>
  <r>
    <x v="21"/>
    <x v="7"/>
    <d v="1985-08-27T00:00:00"/>
    <n v="605"/>
    <n v="1.6575342465753424"/>
    <x v="2"/>
    <s v="Nigeria"/>
    <x v="11"/>
    <x v="1"/>
  </r>
  <r>
    <x v="22"/>
    <x v="8"/>
    <d v="1986-10-01T00:00:00"/>
    <n v="400"/>
    <n v="1.095890410958904"/>
    <x v="0"/>
    <s v="Nigeria"/>
    <x v="2"/>
    <x v="1"/>
  </r>
  <r>
    <x v="23"/>
    <x v="17"/>
    <d v="1993-08-27T00:00:00"/>
    <n v="2522"/>
    <n v="6.9095890410958907"/>
    <x v="5"/>
    <s v="Nigeria"/>
    <x v="12"/>
    <x v="1"/>
  </r>
  <r>
    <x v="24"/>
    <x v="10"/>
    <d v="1997-12-21T00:00:00"/>
    <n v="1495"/>
    <n v="4.095890410958904"/>
    <x v="4"/>
    <s v="Nigeria"/>
    <x v="5"/>
    <x v="1"/>
  </r>
  <r>
    <x v="25"/>
    <x v="11"/>
    <d v="1999-05-29T00:00:00"/>
    <n v="354"/>
    <n v="0.96986301369863015"/>
    <x v="5"/>
    <s v="Nigeria"/>
    <x v="12"/>
    <x v="1"/>
  </r>
  <r>
    <x v="26"/>
    <x v="12"/>
    <d v="2007-05-29T00:00:00"/>
    <n v="2922"/>
    <n v="8.0054794520547947"/>
    <x v="1"/>
    <s v="Nigeria"/>
    <x v="13"/>
    <x v="1"/>
  </r>
  <r>
    <x v="27"/>
    <x v="13"/>
    <d v="2010-05-05T00:00:00"/>
    <n v="1072"/>
    <n v="2.9369863013698629"/>
    <x v="5"/>
    <s v="Nigeria"/>
    <x v="9"/>
    <x v="1"/>
  </r>
  <r>
    <x v="28"/>
    <x v="18"/>
    <d v="2015-05-29T00:00:00"/>
    <n v="1836"/>
    <n v="5.0301369863013701"/>
    <x v="3"/>
    <s v="Nigeria"/>
    <x v="14"/>
    <x v="1"/>
  </r>
  <r>
    <x v="29"/>
    <x v="15"/>
    <d v="2023-05-29T00:00:00"/>
    <n v="2922"/>
    <n v="8.0054794520547947"/>
    <x v="4"/>
    <s v="Nigeria"/>
    <x v="5"/>
    <x v="1"/>
  </r>
  <r>
    <x v="30"/>
    <x v="19"/>
    <d v="1960-10-01T00:00:00"/>
    <n v="274"/>
    <n v="0.75068493150684934"/>
    <x v="0"/>
    <s v="Nigeria"/>
    <x v="0"/>
    <x v="2"/>
  </r>
  <r>
    <x v="31"/>
    <x v="20"/>
    <d v="1963-10-01T00:00:00"/>
    <n v="1095"/>
    <n v="3"/>
    <x v="5"/>
    <s v="Nigeria"/>
    <x v="15"/>
    <x v="2"/>
  </r>
  <r>
    <x v="32"/>
    <x v="1"/>
    <d v="1966-01-15T00:00:00"/>
    <n v="837"/>
    <n v="2.2931506849315069"/>
    <x v="0"/>
    <s v="Nigeria"/>
    <x v="0"/>
    <x v="2"/>
  </r>
  <r>
    <x v="33"/>
    <x v="6"/>
    <d v="1983-12-31T00:00:00"/>
    <n v="1552"/>
    <n v="4.2520547945205482"/>
    <x v="5"/>
    <s v="Nigeria"/>
    <x v="16"/>
    <x v="2"/>
  </r>
  <r>
    <x v="34"/>
    <x v="21"/>
    <d v="1993-11-01T00:00:00"/>
    <n v="331"/>
    <n v="0.9068493150684932"/>
    <x v="2"/>
    <s v="Nigeria"/>
    <x v="17"/>
    <x v="2"/>
  </r>
  <r>
    <x v="35"/>
    <x v="22"/>
    <d v="1993-11-17T00:00:00"/>
    <n v="16"/>
    <n v="4.3835616438356165E-2"/>
    <x v="2"/>
    <s v="Nigeria"/>
    <x v="17"/>
    <x v="2"/>
  </r>
  <r>
    <x v="36"/>
    <x v="23"/>
    <d v="1999-11-18T00:00:00"/>
    <n v="168"/>
    <n v="0.46027397260273972"/>
    <x v="0"/>
    <s v="Nigeria"/>
    <x v="18"/>
    <x v="2"/>
  </r>
  <r>
    <x v="37"/>
    <x v="24"/>
    <d v="2000-08-08T00:00:00"/>
    <n v="264"/>
    <n v="0.72328767123287674"/>
    <x v="0"/>
    <s v="Nigeria"/>
    <x v="0"/>
    <x v="2"/>
  </r>
  <r>
    <x v="38"/>
    <x v="25"/>
    <d v="2003-06-03T00:00:00"/>
    <n v="1029"/>
    <n v="2.8191780821917809"/>
    <x v="0"/>
    <s v="Nigeria"/>
    <x v="19"/>
    <x v="2"/>
  </r>
  <r>
    <x v="39"/>
    <x v="26"/>
    <d v="2005-04-05T00:00:00"/>
    <n v="672"/>
    <n v="1.8410958904109589"/>
    <x v="0"/>
    <s v="Nigeria"/>
    <x v="2"/>
    <x v="2"/>
  </r>
  <r>
    <x v="40"/>
    <x v="27"/>
    <d v="2007-06-05T00:00:00"/>
    <n v="791"/>
    <n v="2.1671232876712327"/>
    <x v="0"/>
    <s v="Nigeria"/>
    <x v="20"/>
    <x v="2"/>
  </r>
  <r>
    <x v="41"/>
    <x v="28"/>
    <d v="2015-06-06T00:00:00"/>
    <n v="2923"/>
    <n v="8.0082191780821912"/>
    <x v="2"/>
    <s v="Nigeria"/>
    <x v="17"/>
    <x v="2"/>
  </r>
  <r>
    <x v="41"/>
    <x v="28"/>
    <d v="2015-06-06T00:00:00"/>
    <n v="2923"/>
    <n v="8.0082191780821912"/>
    <x v="2"/>
    <s v="Nigeria"/>
    <x v="17"/>
    <x v="2"/>
  </r>
  <r>
    <x v="42"/>
    <x v="29"/>
    <d v="2019-06-09T00:00:00"/>
    <n v="1461"/>
    <n v="4.0027397260273974"/>
    <x v="2"/>
    <s v="Nigeria"/>
    <x v="11"/>
    <x v="2"/>
  </r>
  <r>
    <x v="43"/>
    <x v="30"/>
    <d v="2023-06-13T00:00:00"/>
    <n v="1463"/>
    <n v="4.0082191780821921"/>
    <x v="1"/>
    <s v="Nigeria"/>
    <x v="21"/>
    <x v="2"/>
  </r>
  <r>
    <x v="44"/>
    <x v="31"/>
    <d v="1960-10-01T00:00:00"/>
    <n v="488"/>
    <n v="1.3369863013698631"/>
    <x v="0"/>
    <s v="Nigeria"/>
    <x v="2"/>
    <x v="3"/>
  </r>
  <r>
    <x v="45"/>
    <x v="20"/>
    <d v="1966-01-15T00:00:00"/>
    <n v="1932"/>
    <n v="5.2931506849315069"/>
    <x v="1"/>
    <s v="Nigeria"/>
    <x v="22"/>
    <x v="3"/>
  </r>
  <r>
    <x v="46"/>
    <x v="6"/>
    <d v="1983-10-01T00:00:00"/>
    <n v="1461"/>
    <n v="4.0027397260273974"/>
    <x v="0"/>
    <s v="Nigeria"/>
    <x v="0"/>
    <x v="3"/>
  </r>
  <r>
    <x v="47"/>
    <x v="32"/>
    <d v="1983-12-31T00:00:00"/>
    <n v="91"/>
    <n v="0.24931506849315069"/>
    <x v="2"/>
    <s v="Nigeria"/>
    <x v="17"/>
    <x v="3"/>
  </r>
  <r>
    <x v="48"/>
    <x v="21"/>
    <d v="1993-11-17T00:00:00"/>
    <n v="347"/>
    <n v="0.9506849315068493"/>
    <x v="0"/>
    <s v="Nigeria"/>
    <x v="0"/>
    <x v="3"/>
  </r>
  <r>
    <x v="49"/>
    <x v="23"/>
    <d v="1999-07-23T00:00:00"/>
    <n v="50"/>
    <n v="0.13698630136986301"/>
    <x v="3"/>
    <s v="Nigeria"/>
    <x v="4"/>
    <x v="3"/>
  </r>
  <r>
    <x v="50"/>
    <x v="33"/>
    <d v="2003-06-03T00:00:00"/>
    <n v="1411"/>
    <n v="3.8657534246575342"/>
    <x v="3"/>
    <s v="Nigeria"/>
    <x v="4"/>
    <x v="3"/>
  </r>
  <r>
    <x v="51"/>
    <x v="26"/>
    <d v="2007-06-06T00:00:00"/>
    <n v="1464"/>
    <n v="4.0109589041095894"/>
    <x v="3"/>
    <s v="Nigeria"/>
    <x v="7"/>
    <x v="3"/>
  </r>
  <r>
    <x v="52"/>
    <x v="34"/>
    <d v="2007-10-30T00:00:00"/>
    <n v="146"/>
    <n v="0.4"/>
    <x v="4"/>
    <s v="Nigeria"/>
    <x v="23"/>
    <x v="3"/>
  </r>
  <r>
    <x v="53"/>
    <x v="35"/>
    <d v="2011-06-06T00:00:00"/>
    <n v="1313"/>
    <n v="3.5972602739726027"/>
    <x v="4"/>
    <s v="Nigeria"/>
    <x v="5"/>
    <x v="3"/>
  </r>
  <r>
    <x v="54"/>
    <x v="36"/>
    <d v="2015-05-29T00:00:00"/>
    <n v="1453"/>
    <n v="3.9808219178082194"/>
    <x v="3"/>
    <s v="Nigeria"/>
    <x v="6"/>
    <x v="3"/>
  </r>
  <r>
    <x v="55"/>
    <x v="29"/>
    <d v="2019-06-09T00:00:00"/>
    <n v="1461"/>
    <n v="4.0027397260273974"/>
    <x v="1"/>
    <s v="Nigeria"/>
    <x v="1"/>
    <x v="3"/>
  </r>
  <r>
    <x v="56"/>
    <x v="37"/>
    <d v="2023-06-13T00:00:00"/>
    <n v="1462"/>
    <n v="4.0054794520547947"/>
    <x v="4"/>
    <s v="Nigeria"/>
    <x v="1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9D5E7E-E481-4907-AE8A-E124C7C88E68}"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62:B67" firstHeaderRow="1" firstDataRow="1" firstDataCol="1"/>
  <pivotFields count="9">
    <pivotField showAll="0">
      <items count="58">
        <item x="1"/>
        <item x="39"/>
        <item x="48"/>
        <item x="43"/>
        <item x="20"/>
        <item x="6"/>
        <item x="13"/>
        <item x="35"/>
        <item x="51"/>
        <item x="54"/>
        <item x="38"/>
        <item x="26"/>
        <item x="23"/>
        <item x="16"/>
        <item x="47"/>
        <item x="42"/>
        <item x="9"/>
        <item x="12"/>
        <item x="37"/>
        <item x="41"/>
        <item x="31"/>
        <item x="53"/>
        <item x="14"/>
        <item x="0"/>
        <item x="22"/>
        <item x="46"/>
        <item x="36"/>
        <item x="56"/>
        <item x="11"/>
        <item x="8"/>
        <item x="4"/>
        <item x="5"/>
        <item x="10"/>
        <item x="3"/>
        <item x="50"/>
        <item x="27"/>
        <item x="45"/>
        <item x="34"/>
        <item x="44"/>
        <item x="17"/>
        <item x="33"/>
        <item x="40"/>
        <item x="2"/>
        <item x="7"/>
        <item x="25"/>
        <item x="15"/>
        <item x="28"/>
        <item x="30"/>
        <item x="32"/>
        <item x="24"/>
        <item x="18"/>
        <item x="52"/>
        <item x="49"/>
        <item x="19"/>
        <item x="21"/>
        <item x="55"/>
        <item x="29"/>
        <item t="default"/>
      </items>
    </pivotField>
    <pivotField showAll="0">
      <items count="39">
        <item x="31"/>
        <item x="19"/>
        <item x="20"/>
        <item x="0"/>
        <item x="1"/>
        <item x="2"/>
        <item x="16"/>
        <item x="3"/>
        <item x="4"/>
        <item x="5"/>
        <item x="6"/>
        <item x="32"/>
        <item x="7"/>
        <item x="8"/>
        <item x="17"/>
        <item x="21"/>
        <item x="9"/>
        <item x="22"/>
        <item x="10"/>
        <item x="11"/>
        <item x="12"/>
        <item x="23"/>
        <item x="33"/>
        <item x="24"/>
        <item x="25"/>
        <item x="26"/>
        <item x="27"/>
        <item x="13"/>
        <item x="28"/>
        <item x="34"/>
        <item x="35"/>
        <item x="14"/>
        <item x="18"/>
        <item x="36"/>
        <item x="15"/>
        <item x="29"/>
        <item x="30"/>
        <item x="37"/>
        <item t="default"/>
      </items>
    </pivotField>
    <pivotField showAll="0"/>
    <pivotField numFmtId="1" showAll="0"/>
    <pivotField numFmtId="165" showAll="0"/>
    <pivotField dataField="1" showAll="0">
      <items count="7">
        <item x="2"/>
        <item x="1"/>
        <item x="3"/>
        <item x="0"/>
        <item x="5"/>
        <item x="4"/>
        <item t="default"/>
      </items>
    </pivotField>
    <pivotField showAll="0"/>
    <pivotField showAll="0">
      <items count="25">
        <item x="2"/>
        <item x="13"/>
        <item x="0"/>
        <item x="1"/>
        <item x="9"/>
        <item x="17"/>
        <item x="16"/>
        <item x="15"/>
        <item x="19"/>
        <item x="12"/>
        <item x="20"/>
        <item x="22"/>
        <item x="18"/>
        <item x="14"/>
        <item x="4"/>
        <item x="7"/>
        <item x="11"/>
        <item x="10"/>
        <item x="8"/>
        <item x="5"/>
        <item x="23"/>
        <item x="3"/>
        <item x="6"/>
        <item x="21"/>
        <item t="default"/>
      </items>
    </pivotField>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s>
  <rowFields count="1">
    <field x="8"/>
  </rowFields>
  <rowItems count="5">
    <i>
      <x/>
    </i>
    <i>
      <x v="1"/>
    </i>
    <i>
      <x v="3"/>
    </i>
    <i>
      <x v="2"/>
    </i>
    <i t="grand">
      <x/>
    </i>
  </rowItems>
  <colItems count="1">
    <i/>
  </colItems>
  <dataFields count="1">
    <dataField name="Count of Geoploitical Zone" fld="5" subtotal="count" baseField="0" baseItem="0"/>
  </dataFields>
  <formats count="1">
    <format dxfId="11">
      <pivotArea outline="0" collapsedLevelsAreSubtotals="1" fieldPosition="0"/>
    </format>
  </formats>
  <pivotTableStyleInfo name="PivotStyleLight16" showRowHeaders="1" showColHeaders="1" showRowStripes="0" showColStripes="0" showLastColumn="1"/>
  <filters count="1">
    <filter fld="1" type="dateBetween" evalOrder="-1" id="24" name="Inaugurated">
      <autoFilter ref="A1">
        <filterColumn colId="0">
          <customFilters and="1">
            <customFilter operator="greaterThanOrEqual" val="21551"/>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992049-FC75-446E-9C1A-799070ADEC76}"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52:B57" firstHeaderRow="1" firstDataRow="1" firstDataCol="1"/>
  <pivotFields count="9">
    <pivotField showAll="0">
      <items count="58">
        <item x="1"/>
        <item x="39"/>
        <item x="48"/>
        <item x="43"/>
        <item x="20"/>
        <item x="6"/>
        <item x="13"/>
        <item x="35"/>
        <item x="51"/>
        <item x="54"/>
        <item x="38"/>
        <item x="26"/>
        <item x="23"/>
        <item x="16"/>
        <item x="47"/>
        <item x="42"/>
        <item x="9"/>
        <item x="12"/>
        <item x="37"/>
        <item x="41"/>
        <item x="31"/>
        <item x="53"/>
        <item x="14"/>
        <item x="0"/>
        <item x="22"/>
        <item x="46"/>
        <item x="36"/>
        <item x="56"/>
        <item x="11"/>
        <item x="8"/>
        <item x="4"/>
        <item x="5"/>
        <item x="10"/>
        <item x="3"/>
        <item x="50"/>
        <item x="27"/>
        <item x="45"/>
        <item x="34"/>
        <item x="44"/>
        <item x="17"/>
        <item x="33"/>
        <item x="40"/>
        <item x="2"/>
        <item x="7"/>
        <item x="25"/>
        <item x="15"/>
        <item x="28"/>
        <item x="30"/>
        <item x="32"/>
        <item x="24"/>
        <item x="18"/>
        <item x="52"/>
        <item x="49"/>
        <item x="19"/>
        <item x="21"/>
        <item x="55"/>
        <item x="29"/>
        <item t="default"/>
      </items>
    </pivotField>
    <pivotField showAll="0">
      <items count="39">
        <item x="31"/>
        <item x="19"/>
        <item x="20"/>
        <item x="0"/>
        <item x="1"/>
        <item x="2"/>
        <item x="16"/>
        <item x="3"/>
        <item x="4"/>
        <item x="5"/>
        <item x="6"/>
        <item x="32"/>
        <item x="7"/>
        <item x="8"/>
        <item x="17"/>
        <item x="21"/>
        <item x="9"/>
        <item x="22"/>
        <item x="10"/>
        <item x="11"/>
        <item x="12"/>
        <item x="23"/>
        <item x="33"/>
        <item x="24"/>
        <item x="25"/>
        <item x="26"/>
        <item x="27"/>
        <item x="13"/>
        <item x="28"/>
        <item x="34"/>
        <item x="35"/>
        <item x="14"/>
        <item x="18"/>
        <item x="36"/>
        <item x="15"/>
        <item x="29"/>
        <item x="30"/>
        <item x="37"/>
        <item t="default"/>
      </items>
    </pivotField>
    <pivotField showAll="0"/>
    <pivotField numFmtId="1" showAll="0"/>
    <pivotField dataField="1" numFmtId="165" showAll="0"/>
    <pivotField showAll="0">
      <items count="7">
        <item x="2"/>
        <item x="1"/>
        <item x="3"/>
        <item x="0"/>
        <item x="5"/>
        <item x="4"/>
        <item t="default"/>
      </items>
    </pivotField>
    <pivotField showAll="0"/>
    <pivotField showAll="0">
      <items count="25">
        <item x="2"/>
        <item x="13"/>
        <item x="0"/>
        <item x="1"/>
        <item x="9"/>
        <item x="17"/>
        <item x="16"/>
        <item x="15"/>
        <item x="19"/>
        <item x="12"/>
        <item x="20"/>
        <item x="22"/>
        <item x="18"/>
        <item x="14"/>
        <item x="4"/>
        <item x="7"/>
        <item x="11"/>
        <item x="10"/>
        <item x="8"/>
        <item x="5"/>
        <item x="23"/>
        <item x="3"/>
        <item x="6"/>
        <item x="21"/>
        <item t="default"/>
      </items>
    </pivotField>
    <pivotField axis="axisRow" showAll="0">
      <items count="5">
        <item x="0"/>
        <item x="2"/>
        <item x="3"/>
        <item x="1"/>
        <item t="default"/>
      </items>
    </pivotField>
  </pivotFields>
  <rowFields count="1">
    <field x="8"/>
  </rowFields>
  <rowItems count="5">
    <i>
      <x/>
    </i>
    <i>
      <x v="1"/>
    </i>
    <i>
      <x v="2"/>
    </i>
    <i>
      <x v="3"/>
    </i>
    <i t="grand">
      <x/>
    </i>
  </rowItems>
  <colItems count="1">
    <i/>
  </colItems>
  <dataFields count="1">
    <dataField name="Years In Office." fld="4" baseField="8" baseItem="1"/>
  </dataFields>
  <formats count="1">
    <format dxfId="12">
      <pivotArea outline="0" collapsedLevelsAreSubtotals="1" fieldPosition="0"/>
    </format>
  </formats>
  <chartFormats count="7">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8" count="1" selected="0">
            <x v="0"/>
          </reference>
        </references>
      </pivotArea>
    </chartFormat>
    <chartFormat chart="7" format="12">
      <pivotArea type="data" outline="0" fieldPosition="0">
        <references count="2">
          <reference field="4294967294" count="1" selected="0">
            <x v="0"/>
          </reference>
          <reference field="8" count="1" selected="0">
            <x v="1"/>
          </reference>
        </references>
      </pivotArea>
    </chartFormat>
    <chartFormat chart="7" format="13">
      <pivotArea type="data" outline="0" fieldPosition="0">
        <references count="2">
          <reference field="4294967294" count="1" selected="0">
            <x v="0"/>
          </reference>
          <reference field="8" count="1" selected="0">
            <x v="2"/>
          </reference>
        </references>
      </pivotArea>
    </chartFormat>
    <chartFormat chart="7"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filters count="1">
    <filter fld="1" type="dateBetween" evalOrder="-1" id="24" name="Inaugurated">
      <autoFilter ref="A1">
        <filterColumn colId="0">
          <customFilters and="1">
            <customFilter operator="greaterThanOrEqual" val="21551"/>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2311D4-9C5A-4D0B-9C62-40099E1B5257}"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41:B48" firstHeaderRow="1" firstDataRow="1" firstDataCol="1"/>
  <pivotFields count="9">
    <pivotField showAll="0">
      <items count="58">
        <item x="1"/>
        <item x="39"/>
        <item x="48"/>
        <item x="43"/>
        <item x="20"/>
        <item x="6"/>
        <item x="13"/>
        <item x="35"/>
        <item x="51"/>
        <item x="54"/>
        <item x="38"/>
        <item x="26"/>
        <item x="23"/>
        <item x="16"/>
        <item x="47"/>
        <item x="42"/>
        <item x="9"/>
        <item x="12"/>
        <item x="37"/>
        <item x="41"/>
        <item x="31"/>
        <item x="53"/>
        <item x="14"/>
        <item x="0"/>
        <item x="22"/>
        <item x="46"/>
        <item x="36"/>
        <item x="56"/>
        <item x="11"/>
        <item x="8"/>
        <item x="4"/>
        <item x="5"/>
        <item x="10"/>
        <item x="3"/>
        <item x="50"/>
        <item x="27"/>
        <item x="45"/>
        <item x="34"/>
        <item x="44"/>
        <item x="17"/>
        <item x="33"/>
        <item x="40"/>
        <item x="2"/>
        <item x="7"/>
        <item x="25"/>
        <item x="15"/>
        <item x="28"/>
        <item x="30"/>
        <item x="32"/>
        <item x="24"/>
        <item x="18"/>
        <item x="52"/>
        <item x="49"/>
        <item x="19"/>
        <item x="21"/>
        <item x="55"/>
        <item x="29"/>
        <item t="default"/>
      </items>
    </pivotField>
    <pivotField showAll="0">
      <items count="39">
        <item x="31"/>
        <item x="19"/>
        <item x="20"/>
        <item x="0"/>
        <item x="1"/>
        <item x="2"/>
        <item x="16"/>
        <item x="3"/>
        <item x="4"/>
        <item x="5"/>
        <item x="6"/>
        <item x="32"/>
        <item x="7"/>
        <item x="8"/>
        <item x="17"/>
        <item x="21"/>
        <item x="9"/>
        <item x="22"/>
        <item x="10"/>
        <item x="11"/>
        <item x="12"/>
        <item x="23"/>
        <item x="33"/>
        <item x="24"/>
        <item x="25"/>
        <item x="26"/>
        <item x="27"/>
        <item x="13"/>
        <item x="28"/>
        <item x="34"/>
        <item x="35"/>
        <item x="14"/>
        <item x="18"/>
        <item x="36"/>
        <item x="15"/>
        <item x="29"/>
        <item x="30"/>
        <item x="37"/>
        <item t="default"/>
      </items>
    </pivotField>
    <pivotField showAll="0"/>
    <pivotField numFmtId="1" showAll="0"/>
    <pivotField dataField="1" numFmtId="165" showAll="0"/>
    <pivotField axis="axisRow" showAll="0">
      <items count="7">
        <item x="2"/>
        <item x="1"/>
        <item x="3"/>
        <item x="0"/>
        <item x="5"/>
        <item x="4"/>
        <item t="default"/>
      </items>
    </pivotField>
    <pivotField showAll="0"/>
    <pivotField showAll="0">
      <items count="25">
        <item x="2"/>
        <item x="13"/>
        <item x="0"/>
        <item x="1"/>
        <item x="9"/>
        <item x="17"/>
        <item x="16"/>
        <item x="15"/>
        <item x="19"/>
        <item x="12"/>
        <item x="20"/>
        <item x="22"/>
        <item x="18"/>
        <item x="14"/>
        <item x="4"/>
        <item x="7"/>
        <item x="11"/>
        <item x="10"/>
        <item x="8"/>
        <item x="5"/>
        <item x="23"/>
        <item x="3"/>
        <item x="6"/>
        <item x="21"/>
        <item t="default"/>
      </items>
    </pivotField>
    <pivotField showAll="0">
      <items count="5">
        <item x="0"/>
        <item x="2"/>
        <item x="3"/>
        <item x="1"/>
        <item t="default"/>
      </items>
    </pivotField>
  </pivotFields>
  <rowFields count="1">
    <field x="5"/>
  </rowFields>
  <rowItems count="7">
    <i>
      <x/>
    </i>
    <i>
      <x v="1"/>
    </i>
    <i>
      <x v="2"/>
    </i>
    <i>
      <x v="3"/>
    </i>
    <i>
      <x v="4"/>
    </i>
    <i>
      <x v="5"/>
    </i>
    <i t="grand">
      <x/>
    </i>
  </rowItems>
  <colItems count="1">
    <i/>
  </colItems>
  <dataFields count="1">
    <dataField name="Years In Office  " fld="4" baseField="0" baseItem="0"/>
  </dataFields>
  <formats count="1">
    <format dxfId="13">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6"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4" name="Inaugurated">
      <autoFilter ref="A1">
        <filterColumn colId="0">
          <customFilters and="1">
            <customFilter operator="greaterThanOrEqual" val="21551"/>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8AF023-41F1-4CF5-8E53-CC5F64416123}"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1:H37" firstHeaderRow="1" firstDataRow="2" firstDataCol="1"/>
  <pivotFields count="9">
    <pivotField showAll="0">
      <items count="58">
        <item x="1"/>
        <item x="39"/>
        <item x="48"/>
        <item x="43"/>
        <item x="20"/>
        <item x="6"/>
        <item x="13"/>
        <item x="35"/>
        <item x="51"/>
        <item x="54"/>
        <item x="38"/>
        <item x="26"/>
        <item x="23"/>
        <item x="16"/>
        <item x="47"/>
        <item x="42"/>
        <item x="9"/>
        <item x="12"/>
        <item x="37"/>
        <item x="41"/>
        <item x="31"/>
        <item x="53"/>
        <item x="14"/>
        <item x="0"/>
        <item x="22"/>
        <item x="46"/>
        <item x="36"/>
        <item x="56"/>
        <item x="11"/>
        <item x="8"/>
        <item x="4"/>
        <item x="5"/>
        <item x="10"/>
        <item x="3"/>
        <item x="50"/>
        <item x="27"/>
        <item x="45"/>
        <item x="34"/>
        <item x="44"/>
        <item x="17"/>
        <item x="33"/>
        <item x="40"/>
        <item x="2"/>
        <item x="7"/>
        <item x="25"/>
        <item x="15"/>
        <item x="28"/>
        <item x="30"/>
        <item x="32"/>
        <item x="24"/>
        <item x="18"/>
        <item x="52"/>
        <item x="49"/>
        <item x="19"/>
        <item x="21"/>
        <item x="55"/>
        <item x="29"/>
        <item t="default"/>
      </items>
    </pivotField>
    <pivotField showAll="0">
      <items count="39">
        <item x="31"/>
        <item x="19"/>
        <item x="20"/>
        <item x="0"/>
        <item x="1"/>
        <item x="2"/>
        <item x="16"/>
        <item x="3"/>
        <item x="4"/>
        <item x="5"/>
        <item x="6"/>
        <item x="32"/>
        <item x="7"/>
        <item x="8"/>
        <item x="17"/>
        <item x="21"/>
        <item x="9"/>
        <item x="22"/>
        <item x="10"/>
        <item x="11"/>
        <item x="12"/>
        <item x="23"/>
        <item x="33"/>
        <item x="24"/>
        <item x="25"/>
        <item x="26"/>
        <item x="27"/>
        <item x="13"/>
        <item x="28"/>
        <item x="34"/>
        <item x="35"/>
        <item x="14"/>
        <item x="18"/>
        <item x="36"/>
        <item x="15"/>
        <item x="29"/>
        <item x="30"/>
        <item x="37"/>
        <item t="default"/>
      </items>
    </pivotField>
    <pivotField showAll="0"/>
    <pivotField numFmtId="1" showAll="0"/>
    <pivotField dataField="1" numFmtId="165" showAll="0"/>
    <pivotField name="Zone" axis="axisCol" showAll="0">
      <items count="7">
        <item x="2"/>
        <item x="1"/>
        <item x="3"/>
        <item x="0"/>
        <item x="5"/>
        <item x="4"/>
        <item t="default"/>
      </items>
    </pivotField>
    <pivotField showAll="0"/>
    <pivotField showAll="0">
      <items count="25">
        <item x="2"/>
        <item x="13"/>
        <item x="0"/>
        <item x="1"/>
        <item x="9"/>
        <item x="17"/>
        <item x="16"/>
        <item x="15"/>
        <item x="19"/>
        <item x="12"/>
        <item x="20"/>
        <item x="22"/>
        <item x="18"/>
        <item x="14"/>
        <item x="4"/>
        <item x="7"/>
        <item x="11"/>
        <item x="10"/>
        <item x="8"/>
        <item x="5"/>
        <item x="23"/>
        <item x="3"/>
        <item x="6"/>
        <item x="21"/>
        <item t="default"/>
      </items>
    </pivotField>
    <pivotField axis="axisRow" showAll="0">
      <items count="5">
        <item x="0"/>
        <item x="2"/>
        <item x="3"/>
        <item x="1"/>
        <item t="default"/>
      </items>
    </pivotField>
  </pivotFields>
  <rowFields count="1">
    <field x="8"/>
  </rowFields>
  <rowItems count="5">
    <i>
      <x/>
    </i>
    <i>
      <x v="1"/>
    </i>
    <i>
      <x v="2"/>
    </i>
    <i>
      <x v="3"/>
    </i>
    <i t="grand">
      <x/>
    </i>
  </rowItems>
  <colFields count="1">
    <field x="5"/>
  </colFields>
  <colItems count="7">
    <i>
      <x/>
    </i>
    <i>
      <x v="1"/>
    </i>
    <i>
      <x v="2"/>
    </i>
    <i>
      <x v="3"/>
    </i>
    <i>
      <x v="4"/>
    </i>
    <i>
      <x v="5"/>
    </i>
    <i t="grand">
      <x/>
    </i>
  </colItems>
  <dataFields count="1">
    <dataField name="Years In Office " fld="4" baseField="8" baseItem="0"/>
  </dataFields>
  <formats count="1">
    <format dxfId="14">
      <pivotArea outline="0" collapsedLevelsAreSubtotals="1" fieldPosition="0"/>
    </format>
  </formats>
  <chartFormats count="7">
    <chartFormat chart="4" format="18" series="1">
      <pivotArea type="data" outline="0" fieldPosition="0">
        <references count="2">
          <reference field="4294967294" count="1" selected="0">
            <x v="0"/>
          </reference>
          <reference field="5" count="1" selected="0">
            <x v="0"/>
          </reference>
        </references>
      </pivotArea>
    </chartFormat>
    <chartFormat chart="4" format="19" series="1">
      <pivotArea type="data" outline="0" fieldPosition="0">
        <references count="2">
          <reference field="4294967294" count="1" selected="0">
            <x v="0"/>
          </reference>
          <reference field="5" count="1" selected="0">
            <x v="1"/>
          </reference>
        </references>
      </pivotArea>
    </chartFormat>
    <chartFormat chart="4" format="20" series="1">
      <pivotArea type="data" outline="0" fieldPosition="0">
        <references count="2">
          <reference field="4294967294" count="1" selected="0">
            <x v="0"/>
          </reference>
          <reference field="5" count="1" selected="0">
            <x v="2"/>
          </reference>
        </references>
      </pivotArea>
    </chartFormat>
    <chartFormat chart="4" format="21" series="1">
      <pivotArea type="data" outline="0" fieldPosition="0">
        <references count="2">
          <reference field="4294967294" count="1" selected="0">
            <x v="0"/>
          </reference>
          <reference field="5" count="1" selected="0">
            <x v="3"/>
          </reference>
        </references>
      </pivotArea>
    </chartFormat>
    <chartFormat chart="4" format="22" series="1">
      <pivotArea type="data" outline="0" fieldPosition="0">
        <references count="2">
          <reference field="4294967294" count="1" selected="0">
            <x v="0"/>
          </reference>
          <reference field="5" count="1" selected="0">
            <x v="4"/>
          </reference>
        </references>
      </pivotArea>
    </chartFormat>
    <chartFormat chart="4" format="23" series="1">
      <pivotArea type="data" outline="0" fieldPosition="0">
        <references count="2">
          <reference field="4294967294" count="1" selected="0">
            <x v="0"/>
          </reference>
          <reference field="5" count="1" selected="0">
            <x v="5"/>
          </reference>
        </references>
      </pivotArea>
    </chartFormat>
    <chartFormat chart="4"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4" name="Inaugurated">
      <autoFilter ref="A1">
        <filterColumn colId="0">
          <customFilters and="1">
            <customFilter operator="greaterThanOrEqual" val="21551"/>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89D05C-85AE-4BF8-9594-FD9E6D8EE02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B28" firstHeaderRow="1" firstDataRow="1" firstDataCol="1"/>
  <pivotFields count="9">
    <pivotField showAll="0">
      <items count="58">
        <item h="1" x="1"/>
        <item h="1" x="39"/>
        <item h="1" x="48"/>
        <item h="1" x="43"/>
        <item h="1" x="20"/>
        <item h="1" x="6"/>
        <item h="1" x="13"/>
        <item h="1" x="35"/>
        <item h="1" x="51"/>
        <item x="54"/>
        <item h="1" x="38"/>
        <item h="1" x="26"/>
        <item h="1" x="23"/>
        <item h="1" x="16"/>
        <item h="1" x="47"/>
        <item h="1" x="42"/>
        <item h="1" x="9"/>
        <item h="1" x="12"/>
        <item h="1" x="37"/>
        <item h="1" x="41"/>
        <item h="1" x="31"/>
        <item h="1" x="53"/>
        <item h="1" x="14"/>
        <item h="1" x="0"/>
        <item h="1" x="22"/>
        <item h="1" x="46"/>
        <item h="1" x="36"/>
        <item h="1" x="56"/>
        <item h="1" x="11"/>
        <item h="1" x="8"/>
        <item h="1" x="4"/>
        <item h="1" x="5"/>
        <item h="1" x="10"/>
        <item h="1" x="3"/>
        <item h="1" x="50"/>
        <item h="1" x="27"/>
        <item h="1" x="45"/>
        <item h="1" x="34"/>
        <item h="1" x="44"/>
        <item h="1" x="17"/>
        <item h="1" x="33"/>
        <item h="1" x="40"/>
        <item h="1" x="2"/>
        <item h="1" x="7"/>
        <item h="1" x="25"/>
        <item h="1" x="15"/>
        <item h="1" x="28"/>
        <item h="1" x="30"/>
        <item h="1" x="32"/>
        <item h="1" x="24"/>
        <item h="1" x="18"/>
        <item h="1" x="52"/>
        <item h="1" x="49"/>
        <item h="1" x="19"/>
        <item h="1" x="21"/>
        <item h="1" x="55"/>
        <item h="1" x="29"/>
        <item t="default"/>
      </items>
    </pivotField>
    <pivotField showAll="0">
      <items count="39">
        <item x="31"/>
        <item x="19"/>
        <item x="20"/>
        <item x="0"/>
        <item x="1"/>
        <item x="2"/>
        <item x="16"/>
        <item x="3"/>
        <item x="4"/>
        <item x="5"/>
        <item x="6"/>
        <item x="32"/>
        <item x="7"/>
        <item x="8"/>
        <item x="17"/>
        <item x="21"/>
        <item x="9"/>
        <item x="22"/>
        <item x="10"/>
        <item x="11"/>
        <item x="12"/>
        <item x="23"/>
        <item x="33"/>
        <item x="24"/>
        <item x="25"/>
        <item x="26"/>
        <item x="27"/>
        <item x="13"/>
        <item x="28"/>
        <item x="34"/>
        <item x="35"/>
        <item x="14"/>
        <item x="18"/>
        <item x="36"/>
        <item x="15"/>
        <item x="29"/>
        <item x="30"/>
        <item x="37"/>
        <item t="default"/>
      </items>
    </pivotField>
    <pivotField showAll="0"/>
    <pivotField numFmtId="1" showAll="0"/>
    <pivotField dataField="1" numFmtId="165" showAll="0"/>
    <pivotField showAll="0">
      <items count="7">
        <item x="2"/>
        <item x="1"/>
        <item x="3"/>
        <item x="0"/>
        <item x="5"/>
        <item x="4"/>
        <item t="default"/>
      </items>
    </pivotField>
    <pivotField showAll="0"/>
    <pivotField axis="axisRow" showAll="0">
      <items count="25">
        <item x="2"/>
        <item x="13"/>
        <item x="0"/>
        <item x="1"/>
        <item x="9"/>
        <item x="17"/>
        <item x="16"/>
        <item x="15"/>
        <item x="19"/>
        <item x="12"/>
        <item x="20"/>
        <item x="22"/>
        <item x="18"/>
        <item x="14"/>
        <item x="4"/>
        <item x="7"/>
        <item x="11"/>
        <item x="10"/>
        <item x="8"/>
        <item x="5"/>
        <item x="23"/>
        <item x="3"/>
        <item x="6"/>
        <item x="21"/>
        <item t="default"/>
      </items>
    </pivotField>
    <pivotField showAll="0">
      <items count="5">
        <item x="0"/>
        <item x="2"/>
        <item x="3"/>
        <item x="1"/>
        <item t="default"/>
      </items>
    </pivotField>
  </pivotFields>
  <rowFields count="1">
    <field x="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 Years In Office" fld="4" baseField="7" baseItem="7" numFmtId="165"/>
  </dataFields>
  <formats count="1">
    <format dxfId="15">
      <pivotArea outline="0" collapsedLevelsAreSubtotals="1" fieldPosition="0"/>
    </format>
  </formats>
  <pivotTableStyleInfo name="PivotStyleLight16" showRowHeaders="1" showColHeaders="1" showRowStripes="0" showColStripes="0" showLastColumn="1"/>
  <filters count="1">
    <filter fld="1" type="dateBetween" evalOrder="-1" id="24" name="Inaugurated">
      <autoFilter ref="A1">
        <filterColumn colId="0">
          <customFilters and="1">
            <customFilter operator="greaterThanOrEqual" val="21551"/>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ice_held" xr10:uid="{846A3071-3040-49C6-A820-A27AD0D41466}" sourceName="Office held">
  <pivotTables>
    <pivotTable tabId="7" name="PivotTable2"/>
    <pivotTable tabId="7" name="PivotTable1"/>
    <pivotTable tabId="7" name="PivotTable3"/>
    <pivotTable tabId="7" name="PivotTable4"/>
    <pivotTable tabId="7" name="PivotTable5"/>
  </pivotTables>
  <data>
    <tabular pivotCacheId="1320909845">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der_Name" xr10:uid="{A9D5EAFD-8B88-4253-B51F-36AA374F9D1D}" sourceName="Leader Name">
  <pivotTables>
    <pivotTable tabId="7" name="PivotTable2"/>
    <pivotTable tabId="7" name="PivotTable3"/>
    <pivotTable tabId="7" name="PivotTable4"/>
    <pivotTable tabId="7" name="PivotTable5"/>
  </pivotTables>
  <data>
    <tabular pivotCacheId="1320909845">
      <items count="57">
        <i x="1" s="1"/>
        <i x="39" s="1"/>
        <i x="48" s="1"/>
        <i x="43" s="1"/>
        <i x="20" s="1"/>
        <i x="6" s="1"/>
        <i x="13" s="1"/>
        <i x="35" s="1"/>
        <i x="51" s="1"/>
        <i x="54" s="1"/>
        <i x="38" s="1"/>
        <i x="26" s="1"/>
        <i x="23" s="1"/>
        <i x="16" s="1"/>
        <i x="47" s="1"/>
        <i x="42" s="1"/>
        <i x="9" s="1"/>
        <i x="12" s="1"/>
        <i x="37" s="1"/>
        <i x="41" s="1"/>
        <i x="31" s="1"/>
        <i x="53" s="1"/>
        <i x="14" s="1"/>
        <i x="0" s="1"/>
        <i x="22" s="1"/>
        <i x="46" s="1"/>
        <i x="36" s="1"/>
        <i x="56" s="1"/>
        <i x="11" s="1"/>
        <i x="8" s="1"/>
        <i x="4" s="1"/>
        <i x="5" s="1"/>
        <i x="10" s="1"/>
        <i x="3" s="1"/>
        <i x="50" s="1"/>
        <i x="27" s="1"/>
        <i x="45" s="1"/>
        <i x="34" s="1"/>
        <i x="44" s="1"/>
        <i x="17" s="1"/>
        <i x="33" s="1"/>
        <i x="40" s="1"/>
        <i x="2" s="1"/>
        <i x="7" s="1"/>
        <i x="25" s="1"/>
        <i x="15" s="1"/>
        <i x="28" s="1"/>
        <i x="30" s="1"/>
        <i x="32" s="1"/>
        <i x="24" s="1"/>
        <i x="18" s="1"/>
        <i x="52" s="1"/>
        <i x="49" s="1"/>
        <i x="19" s="1"/>
        <i x="21" s="1"/>
        <i x="55" s="1"/>
        <i x="2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ffice held 1" xr10:uid="{2105B7F9-AC4E-4D8E-8D5F-899375684C9A}" cache="Slicer_Office_held" caption="Office held" rowHeight="234950"/>
  <slicer name="Leader Name 1" xr10:uid="{EE7716BD-F0A7-4F8A-A8CE-42A932670C87}" cache="Slicer_Leader_Name" caption="Leader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41EC08-C106-41FB-9BE7-CE8C3F93282C}" name="Table1" displayName="Table1" ref="A1:I59" totalsRowShown="0" headerRowDxfId="10" dataDxfId="9">
  <autoFilter ref="A1:I59" xr:uid="{4141EC08-C106-41FB-9BE7-CE8C3F93282C}"/>
  <tableColumns count="9">
    <tableColumn id="1" xr3:uid="{6EA9F43E-2CE2-4406-80BC-33469122FC35}" name="Leader Name" dataDxfId="8"/>
    <tableColumn id="2" xr3:uid="{32A6322A-0A67-4233-83CC-B88AB508974B}" name="Inaugurated" dataDxfId="7"/>
    <tableColumn id="3" xr3:uid="{83E57422-7BCC-4252-8AD1-663172139D21}" name="Left Office" dataDxfId="6"/>
    <tableColumn id="4" xr3:uid="{86E54C6C-11E9-47ED-96F3-174EA31F3F7B}" name="Days in Office" dataDxfId="5">
      <calculatedColumnFormula>DATEDIF(B2,C2,"d")</calculatedColumnFormula>
    </tableColumn>
    <tableColumn id="5" xr3:uid="{125CCA53-A5F5-4242-959A-2B6C45FE04FF}" name="Years In Office" dataDxfId="4">
      <calculatedColumnFormula>D2/365</calculatedColumnFormula>
    </tableColumn>
    <tableColumn id="6" xr3:uid="{D7D8A98A-5570-4AB0-AC3D-6715E5EFAD68}" name="Geoploitical Zone" dataDxfId="3"/>
    <tableColumn id="7" xr3:uid="{9F706392-68D2-43AE-8C21-FC507B8EFDBA}" name="Country" dataDxfId="2"/>
    <tableColumn id="8" xr3:uid="{DAFF4EF3-3D4C-4554-A3AB-F9843A723526}" name="State of Origin" dataDxfId="1"/>
    <tableColumn id="9" xr3:uid="{0385911A-2172-4106-A829-37D076ED27AB}" name="Office held"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augurated" xr10:uid="{735CC1DB-BA2E-4649-89D0-3860C70936F3}" sourceName="Inaugurated">
  <pivotTables>
    <pivotTable tabId="7" name="PivotTable2"/>
    <pivotTable tabId="7" name="PivotTable3"/>
    <pivotTable tabId="7" name="PivotTable1"/>
    <pivotTable tabId="7" name="PivotTable4"/>
    <pivotTable tabId="7" name="PivotTable5"/>
  </pivotTables>
  <state minimalRefreshVersion="6" lastRefreshVersion="6" pivotCacheId="1320909845" filterType="dateBetween">
    <selection startDate="1959-01-01T00:00:00" endDate="2019-12-31T00:00:00"/>
    <bounds startDate="195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augurated 1" xr10:uid="{3C8568B1-0A25-435C-8163-18CB2EB300FE}" cache="NativeTimeline_Inaugurated" caption="Inaugurated" level="0" selectionLevel="0" scrollPosition="1959-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44D28-E49E-47DF-9087-ED3E25CC1105}">
  <dimension ref="A3:H67"/>
  <sheetViews>
    <sheetView tabSelected="1" workbookViewId="0">
      <selection activeCell="K46" sqref="K46"/>
    </sheetView>
  </sheetViews>
  <sheetFormatPr defaultRowHeight="14.4" x14ac:dyDescent="0.3"/>
  <cols>
    <col min="1" max="1" width="14.6640625" bestFit="1" customWidth="1"/>
    <col min="2" max="2" width="23.6640625" bestFit="1" customWidth="1"/>
    <col min="3" max="3" width="3.33203125" bestFit="1" customWidth="1"/>
    <col min="4" max="4" width="4.109375" bestFit="1" customWidth="1"/>
    <col min="5" max="6" width="3" bestFit="1" customWidth="1"/>
    <col min="7" max="7" width="3.77734375" bestFit="1" customWidth="1"/>
    <col min="8" max="8" width="10.77734375" bestFit="1" customWidth="1"/>
    <col min="9" max="9" width="7.109375" bestFit="1" customWidth="1"/>
    <col min="10" max="10" width="6.21875" bestFit="1" customWidth="1"/>
    <col min="11" max="11" width="5.77734375" bestFit="1" customWidth="1"/>
    <col min="12" max="12" width="5.5546875" bestFit="1" customWidth="1"/>
    <col min="13" max="13" width="5.33203125" bestFit="1" customWidth="1"/>
    <col min="14" max="14" width="7" bestFit="1" customWidth="1"/>
    <col min="15" max="15" width="5.21875" bestFit="1" customWidth="1"/>
    <col min="16" max="16" width="10.77734375" bestFit="1" customWidth="1"/>
  </cols>
  <sheetData>
    <row r="3" spans="1:2" x14ac:dyDescent="0.3">
      <c r="A3" s="14" t="s">
        <v>101</v>
      </c>
      <c r="B3" t="s">
        <v>106</v>
      </c>
    </row>
    <row r="4" spans="1:2" x14ac:dyDescent="0.3">
      <c r="A4" s="15" t="s">
        <v>81</v>
      </c>
      <c r="B4" s="16">
        <v>4.8054794520547945</v>
      </c>
    </row>
    <row r="5" spans="1:2" x14ac:dyDescent="0.3">
      <c r="A5" s="15" t="s">
        <v>91</v>
      </c>
      <c r="B5" s="16">
        <v>8.0054794520547947</v>
      </c>
    </row>
    <row r="6" spans="1:2" x14ac:dyDescent="0.3">
      <c r="A6" s="15" t="s">
        <v>80</v>
      </c>
      <c r="B6" s="16">
        <v>15.846575342465755</v>
      </c>
    </row>
    <row r="7" spans="1:2" x14ac:dyDescent="0.3">
      <c r="A7" s="15" t="s">
        <v>72</v>
      </c>
      <c r="B7" s="16">
        <v>6.2986301369863016</v>
      </c>
    </row>
    <row r="8" spans="1:2" x14ac:dyDescent="0.3">
      <c r="A8" s="15" t="s">
        <v>88</v>
      </c>
      <c r="B8" s="16">
        <v>8.0054794520547947</v>
      </c>
    </row>
    <row r="9" spans="1:2" x14ac:dyDescent="0.3">
      <c r="A9" s="15" t="s">
        <v>63</v>
      </c>
      <c r="B9" s="16">
        <v>17.216438356164382</v>
      </c>
    </row>
    <row r="10" spans="1:2" x14ac:dyDescent="0.3">
      <c r="A10" s="15" t="s">
        <v>100</v>
      </c>
      <c r="B10" s="16">
        <v>4.2520547945205482</v>
      </c>
    </row>
    <row r="11" spans="1:2" x14ac:dyDescent="0.3">
      <c r="A11" s="15" t="s">
        <v>93</v>
      </c>
      <c r="B11" s="16">
        <v>3</v>
      </c>
    </row>
    <row r="12" spans="1:2" x14ac:dyDescent="0.3">
      <c r="A12" s="15" t="s">
        <v>95</v>
      </c>
      <c r="B12" s="16">
        <v>2.8191780821917809</v>
      </c>
    </row>
    <row r="13" spans="1:2" x14ac:dyDescent="0.3">
      <c r="A13" s="15" t="s">
        <v>90</v>
      </c>
      <c r="B13" s="16">
        <v>7.8794520547945206</v>
      </c>
    </row>
    <row r="14" spans="1:2" x14ac:dyDescent="0.3">
      <c r="A14" s="15" t="s">
        <v>96</v>
      </c>
      <c r="B14" s="16">
        <v>2.1671232876712327</v>
      </c>
    </row>
    <row r="15" spans="1:2" x14ac:dyDescent="0.3">
      <c r="A15" s="15" t="s">
        <v>98</v>
      </c>
      <c r="B15" s="16">
        <v>5.2931506849315069</v>
      </c>
    </row>
    <row r="16" spans="1:2" x14ac:dyDescent="0.3">
      <c r="A16" s="15" t="s">
        <v>94</v>
      </c>
      <c r="B16" s="16">
        <v>0.46027397260273972</v>
      </c>
    </row>
    <row r="17" spans="1:8" x14ac:dyDescent="0.3">
      <c r="A17" s="15" t="s">
        <v>92</v>
      </c>
      <c r="B17" s="16">
        <v>5.0301369863013701</v>
      </c>
    </row>
    <row r="18" spans="1:8" x14ac:dyDescent="0.3">
      <c r="A18" s="15" t="s">
        <v>83</v>
      </c>
      <c r="B18" s="16">
        <v>9.1068493150684926</v>
      </c>
    </row>
    <row r="19" spans="1:8" x14ac:dyDescent="0.3">
      <c r="A19" s="15" t="s">
        <v>86</v>
      </c>
      <c r="B19" s="16">
        <v>20.241095890410957</v>
      </c>
    </row>
    <row r="20" spans="1:8" x14ac:dyDescent="0.3">
      <c r="A20" s="15" t="s">
        <v>89</v>
      </c>
      <c r="B20" s="16">
        <v>5.6602739726027398</v>
      </c>
    </row>
    <row r="21" spans="1:8" x14ac:dyDescent="0.3">
      <c r="A21" s="15" t="s">
        <v>32</v>
      </c>
      <c r="B21" s="16">
        <v>13.010958904109589</v>
      </c>
    </row>
    <row r="22" spans="1:8" x14ac:dyDescent="0.3">
      <c r="A22" s="15" t="s">
        <v>87</v>
      </c>
      <c r="B22" s="16">
        <v>8.9726027397260264</v>
      </c>
    </row>
    <row r="23" spans="1:8" x14ac:dyDescent="0.3">
      <c r="A23" s="15" t="s">
        <v>84</v>
      </c>
      <c r="B23" s="16">
        <v>28.641095890410959</v>
      </c>
    </row>
    <row r="24" spans="1:8" x14ac:dyDescent="0.3">
      <c r="A24" s="15" t="s">
        <v>99</v>
      </c>
      <c r="B24" s="16">
        <v>0.4</v>
      </c>
    </row>
    <row r="25" spans="1:8" x14ac:dyDescent="0.3">
      <c r="A25" s="15" t="s">
        <v>82</v>
      </c>
      <c r="B25" s="16">
        <v>8.9972602739726035</v>
      </c>
    </row>
    <row r="26" spans="1:8" x14ac:dyDescent="0.3">
      <c r="A26" s="15" t="s">
        <v>85</v>
      </c>
      <c r="B26" s="16">
        <v>8.2328767123287676</v>
      </c>
    </row>
    <row r="27" spans="1:8" x14ac:dyDescent="0.3">
      <c r="A27" s="15" t="s">
        <v>97</v>
      </c>
      <c r="B27" s="16">
        <v>4.0082191780821921</v>
      </c>
    </row>
    <row r="28" spans="1:8" x14ac:dyDescent="0.3">
      <c r="A28" s="15" t="s">
        <v>102</v>
      </c>
      <c r="B28" s="16">
        <v>198.35068493150686</v>
      </c>
    </row>
    <row r="31" spans="1:8" x14ac:dyDescent="0.3">
      <c r="A31" s="14" t="s">
        <v>105</v>
      </c>
      <c r="B31" s="14" t="s">
        <v>103</v>
      </c>
    </row>
    <row r="32" spans="1:8" x14ac:dyDescent="0.3">
      <c r="A32" s="14" t="s">
        <v>101</v>
      </c>
      <c r="B32" t="s">
        <v>14</v>
      </c>
      <c r="C32" t="s">
        <v>11</v>
      </c>
      <c r="D32" t="s">
        <v>16</v>
      </c>
      <c r="E32" t="s">
        <v>8</v>
      </c>
      <c r="F32" t="s">
        <v>28</v>
      </c>
      <c r="G32" t="s">
        <v>18</v>
      </c>
      <c r="H32" t="s">
        <v>102</v>
      </c>
    </row>
    <row r="33" spans="1:8" x14ac:dyDescent="0.3">
      <c r="A33" s="15" t="s">
        <v>76</v>
      </c>
      <c r="B33" s="17">
        <v>17.969863013698632</v>
      </c>
      <c r="C33" s="17">
        <v>2.2958904109589042</v>
      </c>
      <c r="D33" s="17">
        <v>21.956164383561642</v>
      </c>
      <c r="E33" s="17">
        <v>3.4054794520547942</v>
      </c>
      <c r="F33" s="17">
        <v>5.0684931506849313</v>
      </c>
      <c r="G33" s="17">
        <v>11.865753424657534</v>
      </c>
      <c r="H33" s="17">
        <v>62.561643835616429</v>
      </c>
    </row>
    <row r="34" spans="1:8" x14ac:dyDescent="0.3">
      <c r="A34" s="15" t="s">
        <v>78</v>
      </c>
      <c r="B34" s="17">
        <v>20.969863013698628</v>
      </c>
      <c r="C34" s="17">
        <v>4.0082191780821921</v>
      </c>
      <c r="D34" s="17"/>
      <c r="E34" s="17">
        <v>11.054794520547944</v>
      </c>
      <c r="F34" s="17">
        <v>7.2520547945205482</v>
      </c>
      <c r="G34" s="17"/>
      <c r="H34" s="17">
        <v>43.284931506849311</v>
      </c>
    </row>
    <row r="35" spans="1:8" x14ac:dyDescent="0.3">
      <c r="A35" s="15" t="s">
        <v>79</v>
      </c>
      <c r="B35" s="17">
        <v>0.24931506849315069</v>
      </c>
      <c r="C35" s="17">
        <v>9.2958904109589042</v>
      </c>
      <c r="D35" s="17">
        <v>11.994520547945205</v>
      </c>
      <c r="E35" s="17">
        <v>6.2904109589041095</v>
      </c>
      <c r="F35" s="17"/>
      <c r="G35" s="17">
        <v>8.0027397260273965</v>
      </c>
      <c r="H35" s="17">
        <v>35.832876712328769</v>
      </c>
    </row>
    <row r="36" spans="1:8" x14ac:dyDescent="0.3">
      <c r="A36" s="15" t="s">
        <v>77</v>
      </c>
      <c r="B36" s="17">
        <v>1.6575342465753424</v>
      </c>
      <c r="C36" s="17">
        <v>8.0054794520547947</v>
      </c>
      <c r="D36" s="17">
        <v>8.6602739726027398</v>
      </c>
      <c r="E36" s="17">
        <v>5.3479452054794523</v>
      </c>
      <c r="F36" s="17">
        <v>10.816438356164383</v>
      </c>
      <c r="G36" s="17">
        <v>22.183561643835617</v>
      </c>
      <c r="H36" s="17">
        <v>56.671232876712324</v>
      </c>
    </row>
    <row r="37" spans="1:8" x14ac:dyDescent="0.3">
      <c r="A37" s="15" t="s">
        <v>102</v>
      </c>
      <c r="B37" s="17">
        <v>40.846575342465755</v>
      </c>
      <c r="C37" s="17">
        <v>23.605479452054794</v>
      </c>
      <c r="D37" s="17">
        <v>42.610958904109587</v>
      </c>
      <c r="E37" s="17">
        <v>26.098630136986298</v>
      </c>
      <c r="F37" s="17">
        <v>23.136986301369863</v>
      </c>
      <c r="G37" s="17">
        <v>42.052054794520544</v>
      </c>
      <c r="H37" s="17">
        <v>198.35068493150686</v>
      </c>
    </row>
    <row r="41" spans="1:8" x14ac:dyDescent="0.3">
      <c r="A41" s="14" t="s">
        <v>101</v>
      </c>
      <c r="B41" t="s">
        <v>108</v>
      </c>
    </row>
    <row r="42" spans="1:8" x14ac:dyDescent="0.3">
      <c r="A42" s="15" t="s">
        <v>14</v>
      </c>
      <c r="B42" s="17">
        <v>40.846575342465762</v>
      </c>
    </row>
    <row r="43" spans="1:8" x14ac:dyDescent="0.3">
      <c r="A43" s="15" t="s">
        <v>11</v>
      </c>
      <c r="B43" s="17">
        <v>23.605479452054794</v>
      </c>
    </row>
    <row r="44" spans="1:8" x14ac:dyDescent="0.3">
      <c r="A44" s="15" t="s">
        <v>16</v>
      </c>
      <c r="B44" s="17">
        <v>42.610958904109587</v>
      </c>
    </row>
    <row r="45" spans="1:8" x14ac:dyDescent="0.3">
      <c r="A45" s="15" t="s">
        <v>8</v>
      </c>
      <c r="B45" s="17">
        <v>26.098630136986305</v>
      </c>
    </row>
    <row r="46" spans="1:8" x14ac:dyDescent="0.3">
      <c r="A46" s="15" t="s">
        <v>28</v>
      </c>
      <c r="B46" s="17">
        <v>23.136986301369859</v>
      </c>
    </row>
    <row r="47" spans="1:8" x14ac:dyDescent="0.3">
      <c r="A47" s="15" t="s">
        <v>18</v>
      </c>
      <c r="B47" s="17">
        <v>42.052054794520544</v>
      </c>
    </row>
    <row r="48" spans="1:8" x14ac:dyDescent="0.3">
      <c r="A48" s="15" t="s">
        <v>102</v>
      </c>
      <c r="B48" s="17">
        <v>198.35068493150686</v>
      </c>
    </row>
    <row r="52" spans="1:2" x14ac:dyDescent="0.3">
      <c r="A52" s="14" t="s">
        <v>101</v>
      </c>
      <c r="B52" t="s">
        <v>107</v>
      </c>
    </row>
    <row r="53" spans="1:2" x14ac:dyDescent="0.3">
      <c r="A53" s="15" t="s">
        <v>76</v>
      </c>
      <c r="B53" s="17">
        <v>62.561643835616437</v>
      </c>
    </row>
    <row r="54" spans="1:2" x14ac:dyDescent="0.3">
      <c r="A54" s="15" t="s">
        <v>78</v>
      </c>
      <c r="B54" s="17">
        <v>43.284931506849325</v>
      </c>
    </row>
    <row r="55" spans="1:2" x14ac:dyDescent="0.3">
      <c r="A55" s="15" t="s">
        <v>79</v>
      </c>
      <c r="B55" s="17">
        <v>35.832876712328762</v>
      </c>
    </row>
    <row r="56" spans="1:2" x14ac:dyDescent="0.3">
      <c r="A56" s="15" t="s">
        <v>77</v>
      </c>
      <c r="B56" s="17">
        <v>56.671232876712331</v>
      </c>
    </row>
    <row r="57" spans="1:2" x14ac:dyDescent="0.3">
      <c r="A57" s="15" t="s">
        <v>102</v>
      </c>
      <c r="B57" s="17">
        <v>198.35068493150686</v>
      </c>
    </row>
    <row r="62" spans="1:2" x14ac:dyDescent="0.3">
      <c r="A62" s="14" t="s">
        <v>101</v>
      </c>
      <c r="B62" t="s">
        <v>104</v>
      </c>
    </row>
    <row r="63" spans="1:2" x14ac:dyDescent="0.3">
      <c r="A63" s="15" t="s">
        <v>76</v>
      </c>
      <c r="B63" s="17">
        <v>16</v>
      </c>
    </row>
    <row r="64" spans="1:2" x14ac:dyDescent="0.3">
      <c r="A64" s="15" t="s">
        <v>78</v>
      </c>
      <c r="B64" s="17">
        <v>15</v>
      </c>
    </row>
    <row r="65" spans="1:2" x14ac:dyDescent="0.3">
      <c r="A65" s="15" t="s">
        <v>77</v>
      </c>
      <c r="B65" s="17">
        <v>14</v>
      </c>
    </row>
    <row r="66" spans="1:2" x14ac:dyDescent="0.3">
      <c r="A66" s="15" t="s">
        <v>79</v>
      </c>
      <c r="B66" s="17">
        <v>13</v>
      </c>
    </row>
    <row r="67" spans="1:2" x14ac:dyDescent="0.3">
      <c r="A67" s="15" t="s">
        <v>102</v>
      </c>
      <c r="B67" s="17">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0B753-6184-494A-BC0D-0351579545A1}">
  <dimension ref="A1:X24"/>
  <sheetViews>
    <sheetView showGridLines="0" showRowColHeaders="0" workbookViewId="0">
      <selection sqref="A1:X2"/>
    </sheetView>
  </sheetViews>
  <sheetFormatPr defaultRowHeight="14.4" x14ac:dyDescent="0.3"/>
  <sheetData>
    <row r="1" spans="1:24" x14ac:dyDescent="0.3">
      <c r="A1" s="18" t="s">
        <v>109</v>
      </c>
      <c r="B1" s="18"/>
      <c r="C1" s="18"/>
      <c r="D1" s="18"/>
      <c r="E1" s="18"/>
      <c r="F1" s="18"/>
      <c r="G1" s="18"/>
      <c r="H1" s="18"/>
      <c r="I1" s="18"/>
      <c r="J1" s="18"/>
      <c r="K1" s="18"/>
      <c r="L1" s="18"/>
      <c r="M1" s="18"/>
      <c r="N1" s="18"/>
      <c r="O1" s="18"/>
      <c r="P1" s="18"/>
      <c r="Q1" s="18"/>
      <c r="R1" s="18"/>
      <c r="S1" s="18"/>
      <c r="T1" s="18"/>
      <c r="U1" s="18"/>
      <c r="V1" s="18"/>
      <c r="W1" s="18"/>
      <c r="X1" s="18"/>
    </row>
    <row r="2" spans="1:24" x14ac:dyDescent="0.3">
      <c r="A2" s="18"/>
      <c r="B2" s="18"/>
      <c r="C2" s="18"/>
      <c r="D2" s="18"/>
      <c r="E2" s="18"/>
      <c r="F2" s="18"/>
      <c r="G2" s="18"/>
      <c r="H2" s="18"/>
      <c r="I2" s="18"/>
      <c r="J2" s="18"/>
      <c r="K2" s="18"/>
      <c r="L2" s="18"/>
      <c r="M2" s="18"/>
      <c r="N2" s="18"/>
      <c r="O2" s="18"/>
      <c r="P2" s="18"/>
      <c r="Q2" s="18"/>
      <c r="R2" s="18"/>
      <c r="S2" s="18"/>
      <c r="T2" s="18"/>
      <c r="U2" s="18"/>
      <c r="V2" s="18"/>
      <c r="W2" s="18"/>
      <c r="X2" s="18"/>
    </row>
    <row r="3" spans="1:24" x14ac:dyDescent="0.3">
      <c r="A3" s="15"/>
      <c r="B3" s="17"/>
    </row>
    <row r="4" spans="1:24" x14ac:dyDescent="0.3">
      <c r="A4" s="15"/>
      <c r="B4" s="17"/>
    </row>
    <row r="5" spans="1:24" x14ac:dyDescent="0.3">
      <c r="A5" s="15"/>
      <c r="B5" s="17"/>
    </row>
    <row r="6" spans="1:24" x14ac:dyDescent="0.3">
      <c r="A6" s="15"/>
      <c r="B6" s="16"/>
    </row>
    <row r="7" spans="1:24" x14ac:dyDescent="0.3">
      <c r="A7" s="15"/>
      <c r="B7" s="16"/>
    </row>
    <row r="8" spans="1:24" x14ac:dyDescent="0.3">
      <c r="A8" s="15"/>
      <c r="B8" s="16"/>
    </row>
    <row r="9" spans="1:24" x14ac:dyDescent="0.3">
      <c r="A9" s="15"/>
      <c r="B9" s="16"/>
    </row>
    <row r="10" spans="1:24" x14ac:dyDescent="0.3">
      <c r="A10" s="15"/>
      <c r="B10" s="16"/>
    </row>
    <row r="11" spans="1:24" x14ac:dyDescent="0.3">
      <c r="A11" s="15"/>
      <c r="B11" s="16"/>
    </row>
    <row r="12" spans="1:24" x14ac:dyDescent="0.3">
      <c r="A12" s="15"/>
      <c r="B12" s="16"/>
    </row>
    <row r="13" spans="1:24" x14ac:dyDescent="0.3">
      <c r="A13" s="15"/>
      <c r="B13" s="16"/>
    </row>
    <row r="14" spans="1:24" x14ac:dyDescent="0.3">
      <c r="A14" s="15"/>
      <c r="B14" s="16"/>
    </row>
    <row r="15" spans="1:24" x14ac:dyDescent="0.3">
      <c r="A15" s="15"/>
      <c r="B15" s="16"/>
    </row>
    <row r="16" spans="1:24" x14ac:dyDescent="0.3">
      <c r="A16" s="15"/>
      <c r="B16" s="16"/>
    </row>
    <row r="17" spans="1:2" x14ac:dyDescent="0.3">
      <c r="A17" s="15"/>
      <c r="B17" s="16"/>
    </row>
    <row r="18" spans="1:2" x14ac:dyDescent="0.3">
      <c r="A18" s="15"/>
      <c r="B18" s="16"/>
    </row>
    <row r="19" spans="1:2" x14ac:dyDescent="0.3">
      <c r="A19" s="15"/>
      <c r="B19" s="16"/>
    </row>
    <row r="20" spans="1:2" x14ac:dyDescent="0.3">
      <c r="A20" s="15"/>
      <c r="B20" s="16"/>
    </row>
    <row r="21" spans="1:2" x14ac:dyDescent="0.3">
      <c r="A21" s="15"/>
      <c r="B21" s="16"/>
    </row>
    <row r="22" spans="1:2" x14ac:dyDescent="0.3">
      <c r="A22" s="15"/>
      <c r="B22" s="16"/>
    </row>
    <row r="23" spans="1:2" x14ac:dyDescent="0.3">
      <c r="A23" s="15"/>
      <c r="B23" s="16"/>
    </row>
    <row r="24" spans="1:2" x14ac:dyDescent="0.3">
      <c r="A24" s="15"/>
      <c r="B24" s="16"/>
    </row>
  </sheetData>
  <mergeCells count="1">
    <mergeCell ref="A1:X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5343E-35B3-4E9E-AF7F-C519B44923E8}">
  <dimension ref="A1:I59"/>
  <sheetViews>
    <sheetView workbookViewId="0">
      <selection activeCell="D63" sqref="D63"/>
    </sheetView>
  </sheetViews>
  <sheetFormatPr defaultRowHeight="14.4" x14ac:dyDescent="0.3"/>
  <cols>
    <col min="1" max="1" width="35.44140625" bestFit="1" customWidth="1"/>
    <col min="2" max="2" width="14.21875" customWidth="1"/>
    <col min="3" max="3" width="12.33203125" customWidth="1"/>
    <col min="4" max="4" width="15.6640625" customWidth="1"/>
    <col min="5" max="5" width="16.21875" customWidth="1"/>
    <col min="6" max="6" width="19.33203125" customWidth="1"/>
    <col min="7" max="7" width="10.33203125" customWidth="1"/>
    <col min="8" max="8" width="16.33203125" customWidth="1"/>
    <col min="9" max="9" width="16.77734375" bestFit="1" customWidth="1"/>
    <col min="10" max="10" width="14.5546875" bestFit="1" customWidth="1"/>
  </cols>
  <sheetData>
    <row r="1" spans="1:9" ht="15.6" x14ac:dyDescent="0.3">
      <c r="A1" s="1" t="s">
        <v>74</v>
      </c>
      <c r="B1" s="2" t="s">
        <v>0</v>
      </c>
      <c r="C1" s="2" t="s">
        <v>1</v>
      </c>
      <c r="D1" s="2" t="s">
        <v>2</v>
      </c>
      <c r="E1" s="3" t="s">
        <v>3</v>
      </c>
      <c r="F1" s="1" t="s">
        <v>5</v>
      </c>
      <c r="G1" s="1" t="s">
        <v>6</v>
      </c>
      <c r="H1" s="1" t="s">
        <v>4</v>
      </c>
      <c r="I1" s="1" t="s">
        <v>75</v>
      </c>
    </row>
    <row r="2" spans="1:9" ht="15.6" x14ac:dyDescent="0.3">
      <c r="A2" s="5" t="s">
        <v>7</v>
      </c>
      <c r="B2" s="6">
        <v>22236</v>
      </c>
      <c r="C2" s="6">
        <v>23285</v>
      </c>
      <c r="D2" s="4">
        <f>DATEDIF(B2,C2,"d")</f>
        <v>1049</v>
      </c>
      <c r="E2" s="7">
        <f t="shared" ref="E2:E59" si="0">D2/365</f>
        <v>2.8739726027397259</v>
      </c>
      <c r="F2" s="5" t="s">
        <v>8</v>
      </c>
      <c r="G2" s="8" t="s">
        <v>9</v>
      </c>
      <c r="H2" s="13" t="s">
        <v>80</v>
      </c>
      <c r="I2" s="8" t="s">
        <v>76</v>
      </c>
    </row>
    <row r="3" spans="1:9" ht="15.6" x14ac:dyDescent="0.3">
      <c r="A3" s="5" t="s">
        <v>10</v>
      </c>
      <c r="B3" s="6">
        <v>23285</v>
      </c>
      <c r="C3" s="6">
        <v>24123</v>
      </c>
      <c r="D3" s="4">
        <f t="shared" ref="D3:D59" si="1">DATEDIF(B3,C3,"d")</f>
        <v>838</v>
      </c>
      <c r="E3" s="7">
        <f t="shared" si="0"/>
        <v>2.2958904109589042</v>
      </c>
      <c r="F3" s="5" t="s">
        <v>11</v>
      </c>
      <c r="G3" s="8" t="s">
        <v>9</v>
      </c>
      <c r="H3" s="13" t="s">
        <v>72</v>
      </c>
      <c r="I3" s="8" t="s">
        <v>76</v>
      </c>
    </row>
    <row r="4" spans="1:9" ht="15.6" x14ac:dyDescent="0.3">
      <c r="A4" s="5" t="s">
        <v>12</v>
      </c>
      <c r="B4" s="6">
        <v>24123</v>
      </c>
      <c r="C4" s="6">
        <v>24317</v>
      </c>
      <c r="D4" s="4">
        <f t="shared" si="1"/>
        <v>194</v>
      </c>
      <c r="E4" s="7">
        <f t="shared" si="0"/>
        <v>0.53150684931506853</v>
      </c>
      <c r="F4" s="5" t="s">
        <v>8</v>
      </c>
      <c r="G4" s="8" t="s">
        <v>9</v>
      </c>
      <c r="H4" s="13" t="s">
        <v>81</v>
      </c>
      <c r="I4" s="8" t="s">
        <v>76</v>
      </c>
    </row>
    <row r="5" spans="1:9" ht="15.6" x14ac:dyDescent="0.3">
      <c r="A5" s="5" t="s">
        <v>13</v>
      </c>
      <c r="B5" s="6">
        <v>24320</v>
      </c>
      <c r="C5" s="6">
        <v>27604</v>
      </c>
      <c r="D5" s="4">
        <f t="shared" si="1"/>
        <v>3284</v>
      </c>
      <c r="E5" s="7">
        <f t="shared" si="0"/>
        <v>8.9972602739726035</v>
      </c>
      <c r="F5" s="5" t="s">
        <v>14</v>
      </c>
      <c r="G5" s="8" t="s">
        <v>9</v>
      </c>
      <c r="H5" s="13" t="s">
        <v>82</v>
      </c>
      <c r="I5" s="8" t="s">
        <v>76</v>
      </c>
    </row>
    <row r="6" spans="1:9" ht="15.6" x14ac:dyDescent="0.3">
      <c r="A6" s="5" t="s">
        <v>15</v>
      </c>
      <c r="B6" s="6">
        <v>27604</v>
      </c>
      <c r="C6" s="6">
        <v>27803</v>
      </c>
      <c r="D6" s="4">
        <f t="shared" si="1"/>
        <v>199</v>
      </c>
      <c r="E6" s="7">
        <f t="shared" si="0"/>
        <v>0.54520547945205478</v>
      </c>
      <c r="F6" s="5" t="s">
        <v>16</v>
      </c>
      <c r="G6" s="8" t="s">
        <v>9</v>
      </c>
      <c r="H6" s="13" t="s">
        <v>83</v>
      </c>
      <c r="I6" s="8" t="s">
        <v>76</v>
      </c>
    </row>
    <row r="7" spans="1:9" ht="15.6" x14ac:dyDescent="0.3">
      <c r="A7" s="5" t="s">
        <v>17</v>
      </c>
      <c r="B7" s="6">
        <v>27803</v>
      </c>
      <c r="C7" s="6">
        <v>29129</v>
      </c>
      <c r="D7" s="4">
        <f t="shared" si="1"/>
        <v>1326</v>
      </c>
      <c r="E7" s="7">
        <f t="shared" si="0"/>
        <v>3.6328767123287671</v>
      </c>
      <c r="F7" s="5" t="s">
        <v>18</v>
      </c>
      <c r="G7" s="8" t="s">
        <v>9</v>
      </c>
      <c r="H7" s="13" t="s">
        <v>84</v>
      </c>
      <c r="I7" s="8" t="s">
        <v>76</v>
      </c>
    </row>
    <row r="8" spans="1:9" ht="15.6" x14ac:dyDescent="0.3">
      <c r="A8" s="5" t="s">
        <v>19</v>
      </c>
      <c r="B8" s="6">
        <v>29129</v>
      </c>
      <c r="C8" s="6">
        <v>30681</v>
      </c>
      <c r="D8" s="4">
        <f t="shared" si="1"/>
        <v>1552</v>
      </c>
      <c r="E8" s="7">
        <f t="shared" si="0"/>
        <v>4.2520547945205482</v>
      </c>
      <c r="F8" s="5" t="s">
        <v>16</v>
      </c>
      <c r="G8" s="8" t="s">
        <v>9</v>
      </c>
      <c r="H8" s="13" t="s">
        <v>85</v>
      </c>
      <c r="I8" s="8" t="s">
        <v>76</v>
      </c>
    </row>
    <row r="9" spans="1:9" ht="15.6" x14ac:dyDescent="0.3">
      <c r="A9" s="5" t="s">
        <v>20</v>
      </c>
      <c r="B9" s="6">
        <v>30681</v>
      </c>
      <c r="C9" s="6">
        <v>31286</v>
      </c>
      <c r="D9" s="4">
        <f t="shared" si="1"/>
        <v>605</v>
      </c>
      <c r="E9" s="7">
        <f t="shared" si="0"/>
        <v>1.6575342465753424</v>
      </c>
      <c r="F9" s="5" t="s">
        <v>16</v>
      </c>
      <c r="G9" s="9" t="s">
        <v>9</v>
      </c>
      <c r="H9" s="13" t="s">
        <v>86</v>
      </c>
      <c r="I9" s="8" t="s">
        <v>76</v>
      </c>
    </row>
    <row r="10" spans="1:9" ht="15.6" x14ac:dyDescent="0.3">
      <c r="A10" s="5" t="s">
        <v>21</v>
      </c>
      <c r="B10" s="6">
        <v>31286</v>
      </c>
      <c r="C10" s="6">
        <v>34207</v>
      </c>
      <c r="D10" s="4">
        <f t="shared" si="1"/>
        <v>2921</v>
      </c>
      <c r="E10" s="7">
        <f t="shared" si="0"/>
        <v>8.0027397260273965</v>
      </c>
      <c r="F10" s="5" t="s">
        <v>14</v>
      </c>
      <c r="G10" s="8" t="s">
        <v>9</v>
      </c>
      <c r="H10" s="13" t="s">
        <v>87</v>
      </c>
      <c r="I10" s="8" t="s">
        <v>76</v>
      </c>
    </row>
    <row r="11" spans="1:9" ht="15.6" x14ac:dyDescent="0.3">
      <c r="A11" s="5" t="s">
        <v>22</v>
      </c>
      <c r="B11" s="6">
        <v>34207</v>
      </c>
      <c r="C11" s="6">
        <v>34290</v>
      </c>
      <c r="D11" s="4">
        <f t="shared" si="1"/>
        <v>83</v>
      </c>
      <c r="E11" s="7">
        <f t="shared" si="0"/>
        <v>0.22739726027397261</v>
      </c>
      <c r="F11" s="5" t="s">
        <v>18</v>
      </c>
      <c r="G11" s="8" t="s">
        <v>9</v>
      </c>
      <c r="H11" s="13" t="s">
        <v>84</v>
      </c>
      <c r="I11" s="8" t="s">
        <v>76</v>
      </c>
    </row>
    <row r="12" spans="1:9" ht="15.6" x14ac:dyDescent="0.3">
      <c r="A12" s="5" t="s">
        <v>23</v>
      </c>
      <c r="B12" s="6">
        <v>34290</v>
      </c>
      <c r="C12" s="6">
        <v>35954</v>
      </c>
      <c r="D12" s="4">
        <f t="shared" si="1"/>
        <v>1664</v>
      </c>
      <c r="E12" s="7">
        <f t="shared" si="0"/>
        <v>4.558904109589041</v>
      </c>
      <c r="F12" s="5" t="s">
        <v>16</v>
      </c>
      <c r="G12" s="8" t="s">
        <v>9</v>
      </c>
      <c r="H12" s="13" t="s">
        <v>83</v>
      </c>
      <c r="I12" s="8" t="s">
        <v>76</v>
      </c>
    </row>
    <row r="13" spans="1:9" ht="15.6" x14ac:dyDescent="0.3">
      <c r="A13" s="5" t="s">
        <v>24</v>
      </c>
      <c r="B13" s="6">
        <v>35955</v>
      </c>
      <c r="C13" s="6">
        <v>36309</v>
      </c>
      <c r="D13" s="4">
        <f t="shared" si="1"/>
        <v>354</v>
      </c>
      <c r="E13" s="7">
        <f t="shared" si="0"/>
        <v>0.96986301369863015</v>
      </c>
      <c r="F13" s="5" t="s">
        <v>14</v>
      </c>
      <c r="G13" s="8" t="s">
        <v>9</v>
      </c>
      <c r="H13" s="13" t="s">
        <v>87</v>
      </c>
      <c r="I13" s="8" t="s">
        <v>76</v>
      </c>
    </row>
    <row r="14" spans="1:9" ht="15.6" x14ac:dyDescent="0.3">
      <c r="A14" s="5" t="s">
        <v>25</v>
      </c>
      <c r="B14" s="6">
        <v>36309</v>
      </c>
      <c r="C14" s="6">
        <v>39231</v>
      </c>
      <c r="D14" s="4">
        <f t="shared" si="1"/>
        <v>2922</v>
      </c>
      <c r="E14" s="7">
        <f t="shared" si="0"/>
        <v>8.0054794520547947</v>
      </c>
      <c r="F14" s="5" t="s">
        <v>18</v>
      </c>
      <c r="G14" s="8" t="s">
        <v>9</v>
      </c>
      <c r="H14" s="13" t="s">
        <v>84</v>
      </c>
      <c r="I14" s="8" t="s">
        <v>76</v>
      </c>
    </row>
    <row r="15" spans="1:9" ht="15.6" x14ac:dyDescent="0.3">
      <c r="A15" s="5" t="s">
        <v>26</v>
      </c>
      <c r="B15" s="6">
        <v>39231</v>
      </c>
      <c r="C15" s="6">
        <v>40303</v>
      </c>
      <c r="D15" s="4">
        <f t="shared" si="1"/>
        <v>1072</v>
      </c>
      <c r="E15" s="7">
        <f t="shared" si="0"/>
        <v>2.9369863013698629</v>
      </c>
      <c r="F15" s="5" t="s">
        <v>16</v>
      </c>
      <c r="G15" s="8" t="s">
        <v>9</v>
      </c>
      <c r="H15" s="13" t="s">
        <v>86</v>
      </c>
      <c r="I15" s="8" t="s">
        <v>76</v>
      </c>
    </row>
    <row r="16" spans="1:9" ht="15.6" x14ac:dyDescent="0.3">
      <c r="A16" s="5" t="s">
        <v>27</v>
      </c>
      <c r="B16" s="6">
        <v>40303</v>
      </c>
      <c r="C16" s="6">
        <v>42153</v>
      </c>
      <c r="D16" s="4">
        <f t="shared" si="1"/>
        <v>1850</v>
      </c>
      <c r="E16" s="7">
        <f t="shared" si="0"/>
        <v>5.0684931506849313</v>
      </c>
      <c r="F16" s="5" t="s">
        <v>28</v>
      </c>
      <c r="G16" s="8" t="s">
        <v>9</v>
      </c>
      <c r="H16" s="13" t="s">
        <v>88</v>
      </c>
      <c r="I16" s="8" t="s">
        <v>76</v>
      </c>
    </row>
    <row r="17" spans="1:9" ht="15.6" x14ac:dyDescent="0.3">
      <c r="A17" s="5" t="s">
        <v>29</v>
      </c>
      <c r="B17" s="6">
        <v>42153</v>
      </c>
      <c r="C17" s="6">
        <v>45075</v>
      </c>
      <c r="D17" s="4">
        <f t="shared" si="1"/>
        <v>2922</v>
      </c>
      <c r="E17" s="7">
        <f t="shared" si="0"/>
        <v>8.0054794520547947</v>
      </c>
      <c r="F17" s="5" t="s">
        <v>16</v>
      </c>
      <c r="G17" s="8" t="s">
        <v>9</v>
      </c>
      <c r="H17" s="13" t="s">
        <v>86</v>
      </c>
      <c r="I17" s="8" t="s">
        <v>76</v>
      </c>
    </row>
    <row r="18" spans="1:9" ht="15.6" x14ac:dyDescent="0.3">
      <c r="A18" s="8" t="s">
        <v>30</v>
      </c>
      <c r="B18" s="10">
        <v>24123</v>
      </c>
      <c r="C18" s="10">
        <v>24317</v>
      </c>
      <c r="D18" s="4">
        <f t="shared" si="1"/>
        <v>194</v>
      </c>
      <c r="E18" s="7">
        <f t="shared" si="0"/>
        <v>0.53150684931506853</v>
      </c>
      <c r="F18" s="8" t="s">
        <v>18</v>
      </c>
      <c r="G18" s="5" t="s">
        <v>9</v>
      </c>
      <c r="H18" s="13" t="s">
        <v>84</v>
      </c>
      <c r="I18" s="8" t="s">
        <v>77</v>
      </c>
    </row>
    <row r="19" spans="1:9" ht="15.6" x14ac:dyDescent="0.3">
      <c r="A19" s="8" t="s">
        <v>31</v>
      </c>
      <c r="B19" s="10">
        <v>24317</v>
      </c>
      <c r="C19" s="10">
        <v>27604</v>
      </c>
      <c r="D19" s="4">
        <f t="shared" si="1"/>
        <v>3287</v>
      </c>
      <c r="E19" s="7">
        <f t="shared" si="0"/>
        <v>9.0054794520547947</v>
      </c>
      <c r="F19" s="8" t="s">
        <v>18</v>
      </c>
      <c r="G19" s="5" t="s">
        <v>9</v>
      </c>
      <c r="H19" s="13" t="s">
        <v>32</v>
      </c>
      <c r="I19" s="8" t="s">
        <v>77</v>
      </c>
    </row>
    <row r="20" spans="1:9" ht="15.6" x14ac:dyDescent="0.3">
      <c r="A20" s="8" t="s">
        <v>33</v>
      </c>
      <c r="B20" s="10">
        <v>27604</v>
      </c>
      <c r="C20" s="10">
        <v>27803</v>
      </c>
      <c r="D20" s="4">
        <f t="shared" si="1"/>
        <v>199</v>
      </c>
      <c r="E20" s="7">
        <f t="shared" si="0"/>
        <v>0.54520547945205478</v>
      </c>
      <c r="F20" s="8" t="s">
        <v>18</v>
      </c>
      <c r="G20" s="5" t="s">
        <v>9</v>
      </c>
      <c r="H20" s="13" t="s">
        <v>84</v>
      </c>
      <c r="I20" s="8" t="s">
        <v>77</v>
      </c>
    </row>
    <row r="21" spans="1:9" ht="15.6" x14ac:dyDescent="0.3">
      <c r="A21" s="8" t="s">
        <v>34</v>
      </c>
      <c r="B21" s="10">
        <v>27803</v>
      </c>
      <c r="C21" s="10">
        <v>29128</v>
      </c>
      <c r="D21" s="4">
        <f t="shared" si="1"/>
        <v>1325</v>
      </c>
      <c r="E21" s="7">
        <f t="shared" si="0"/>
        <v>3.6301369863013697</v>
      </c>
      <c r="F21" s="8" t="s">
        <v>16</v>
      </c>
      <c r="G21" s="5" t="s">
        <v>9</v>
      </c>
      <c r="H21" s="13" t="s">
        <v>86</v>
      </c>
      <c r="I21" s="8" t="s">
        <v>77</v>
      </c>
    </row>
    <row r="22" spans="1:9" ht="15.6" x14ac:dyDescent="0.3">
      <c r="A22" s="8" t="s">
        <v>35</v>
      </c>
      <c r="B22" s="10">
        <v>29129</v>
      </c>
      <c r="C22" s="10">
        <v>30681</v>
      </c>
      <c r="D22" s="4">
        <f t="shared" si="1"/>
        <v>1552</v>
      </c>
      <c r="E22" s="7">
        <f t="shared" si="0"/>
        <v>4.2520547945205482</v>
      </c>
      <c r="F22" s="8" t="s">
        <v>8</v>
      </c>
      <c r="G22" s="5" t="s">
        <v>9</v>
      </c>
      <c r="H22" s="13" t="s">
        <v>80</v>
      </c>
      <c r="I22" s="8" t="s">
        <v>77</v>
      </c>
    </row>
    <row r="23" spans="1:9" ht="15.6" x14ac:dyDescent="0.3">
      <c r="A23" s="8" t="s">
        <v>36</v>
      </c>
      <c r="B23" s="10">
        <v>30681</v>
      </c>
      <c r="C23" s="10">
        <v>31286</v>
      </c>
      <c r="D23" s="4">
        <f t="shared" si="1"/>
        <v>605</v>
      </c>
      <c r="E23" s="7">
        <f t="shared" si="0"/>
        <v>1.6575342465753424</v>
      </c>
      <c r="F23" s="8" t="s">
        <v>14</v>
      </c>
      <c r="G23" s="5" t="s">
        <v>9</v>
      </c>
      <c r="H23" s="13" t="s">
        <v>89</v>
      </c>
      <c r="I23" s="8" t="s">
        <v>77</v>
      </c>
    </row>
    <row r="24" spans="1:9" ht="15.6" x14ac:dyDescent="0.3">
      <c r="A24" s="8" t="s">
        <v>37</v>
      </c>
      <c r="B24" s="10">
        <v>31286</v>
      </c>
      <c r="C24" s="10">
        <v>31686</v>
      </c>
      <c r="D24" s="4">
        <f t="shared" si="1"/>
        <v>400</v>
      </c>
      <c r="E24" s="7">
        <f t="shared" si="0"/>
        <v>1.095890410958904</v>
      </c>
      <c r="F24" s="8" t="s">
        <v>8</v>
      </c>
      <c r="G24" s="5" t="s">
        <v>9</v>
      </c>
      <c r="H24" s="13" t="s">
        <v>81</v>
      </c>
      <c r="I24" s="8" t="s">
        <v>77</v>
      </c>
    </row>
    <row r="25" spans="1:9" ht="15.6" x14ac:dyDescent="0.3">
      <c r="A25" s="8" t="s">
        <v>38</v>
      </c>
      <c r="B25" s="10">
        <v>31686</v>
      </c>
      <c r="C25" s="10">
        <v>34208</v>
      </c>
      <c r="D25" s="4">
        <f t="shared" si="1"/>
        <v>2522</v>
      </c>
      <c r="E25" s="7">
        <f t="shared" si="0"/>
        <v>6.9095890410958907</v>
      </c>
      <c r="F25" s="8" t="s">
        <v>28</v>
      </c>
      <c r="G25" s="5" t="s">
        <v>9</v>
      </c>
      <c r="H25" s="13" t="s">
        <v>90</v>
      </c>
      <c r="I25" s="8" t="s">
        <v>77</v>
      </c>
    </row>
    <row r="26" spans="1:9" ht="15.6" x14ac:dyDescent="0.3">
      <c r="A26" s="8" t="s">
        <v>39</v>
      </c>
      <c r="B26" s="10">
        <v>34290</v>
      </c>
      <c r="C26" s="10">
        <v>35785</v>
      </c>
      <c r="D26" s="4">
        <f t="shared" si="1"/>
        <v>1495</v>
      </c>
      <c r="E26" s="7">
        <f t="shared" si="0"/>
        <v>4.095890410958904</v>
      </c>
      <c r="F26" s="8" t="s">
        <v>18</v>
      </c>
      <c r="G26" s="5" t="s">
        <v>9</v>
      </c>
      <c r="H26" s="13" t="s">
        <v>84</v>
      </c>
      <c r="I26" s="8" t="s">
        <v>77</v>
      </c>
    </row>
    <row r="27" spans="1:9" ht="15.6" x14ac:dyDescent="0.3">
      <c r="A27" s="8" t="s">
        <v>40</v>
      </c>
      <c r="B27" s="10">
        <v>35955</v>
      </c>
      <c r="C27" s="10">
        <v>36309</v>
      </c>
      <c r="D27" s="4">
        <f t="shared" si="1"/>
        <v>354</v>
      </c>
      <c r="E27" s="7">
        <f t="shared" si="0"/>
        <v>0.96986301369863015</v>
      </c>
      <c r="F27" s="8" t="s">
        <v>28</v>
      </c>
      <c r="G27" s="5" t="s">
        <v>9</v>
      </c>
      <c r="H27" s="13" t="s">
        <v>90</v>
      </c>
      <c r="I27" s="8" t="s">
        <v>77</v>
      </c>
    </row>
    <row r="28" spans="1:9" ht="15.6" x14ac:dyDescent="0.3">
      <c r="A28" s="8" t="s">
        <v>41</v>
      </c>
      <c r="B28" s="10">
        <v>36309</v>
      </c>
      <c r="C28" s="10">
        <v>39231</v>
      </c>
      <c r="D28" s="4">
        <f t="shared" si="1"/>
        <v>2922</v>
      </c>
      <c r="E28" s="7">
        <f t="shared" si="0"/>
        <v>8.0054794520547947</v>
      </c>
      <c r="F28" s="8" t="s">
        <v>11</v>
      </c>
      <c r="G28" s="5" t="s">
        <v>9</v>
      </c>
      <c r="H28" s="13" t="s">
        <v>91</v>
      </c>
      <c r="I28" s="8" t="s">
        <v>77</v>
      </c>
    </row>
    <row r="29" spans="1:9" ht="15.6" x14ac:dyDescent="0.3">
      <c r="A29" s="8" t="s">
        <v>42</v>
      </c>
      <c r="B29" s="10">
        <v>39231</v>
      </c>
      <c r="C29" s="10">
        <v>40303</v>
      </c>
      <c r="D29" s="4">
        <f t="shared" si="1"/>
        <v>1072</v>
      </c>
      <c r="E29" s="7">
        <f t="shared" si="0"/>
        <v>2.9369863013698629</v>
      </c>
      <c r="F29" s="8" t="s">
        <v>28</v>
      </c>
      <c r="G29" s="5" t="s">
        <v>9</v>
      </c>
      <c r="H29" s="13" t="s">
        <v>88</v>
      </c>
      <c r="I29" s="8" t="s">
        <v>77</v>
      </c>
    </row>
    <row r="30" spans="1:9" ht="15.6" x14ac:dyDescent="0.3">
      <c r="A30" s="8" t="s">
        <v>43</v>
      </c>
      <c r="B30" s="10">
        <v>40317</v>
      </c>
      <c r="C30" s="10">
        <v>42153</v>
      </c>
      <c r="D30" s="4">
        <f t="shared" si="1"/>
        <v>1836</v>
      </c>
      <c r="E30" s="7">
        <f t="shared" si="0"/>
        <v>5.0301369863013701</v>
      </c>
      <c r="F30" s="8" t="s">
        <v>16</v>
      </c>
      <c r="G30" s="5" t="s">
        <v>9</v>
      </c>
      <c r="H30" s="13" t="s">
        <v>92</v>
      </c>
      <c r="I30" s="8" t="s">
        <v>77</v>
      </c>
    </row>
    <row r="31" spans="1:9" ht="15.6" x14ac:dyDescent="0.3">
      <c r="A31" s="8" t="s">
        <v>44</v>
      </c>
      <c r="B31" s="10">
        <v>42153</v>
      </c>
      <c r="C31" s="10">
        <v>45075</v>
      </c>
      <c r="D31" s="4">
        <f t="shared" si="1"/>
        <v>2922</v>
      </c>
      <c r="E31" s="7">
        <f t="shared" si="0"/>
        <v>8.0054794520547947</v>
      </c>
      <c r="F31" s="8" t="s">
        <v>18</v>
      </c>
      <c r="G31" s="5" t="s">
        <v>9</v>
      </c>
      <c r="H31" s="13" t="s">
        <v>84</v>
      </c>
      <c r="I31" s="8" t="s">
        <v>77</v>
      </c>
    </row>
    <row r="32" spans="1:9" ht="15.6" x14ac:dyDescent="0.3">
      <c r="A32" s="8" t="s">
        <v>45</v>
      </c>
      <c r="B32" s="10">
        <v>21916</v>
      </c>
      <c r="C32" s="10">
        <v>22190</v>
      </c>
      <c r="D32" s="4">
        <f t="shared" si="1"/>
        <v>274</v>
      </c>
      <c r="E32" s="7">
        <f t="shared" si="0"/>
        <v>0.75068493150684934</v>
      </c>
      <c r="F32" s="11" t="s">
        <v>8</v>
      </c>
      <c r="G32" s="5" t="s">
        <v>9</v>
      </c>
      <c r="H32" s="13" t="s">
        <v>80</v>
      </c>
      <c r="I32" s="8" t="s">
        <v>78</v>
      </c>
    </row>
    <row r="33" spans="1:9" ht="15.6" x14ac:dyDescent="0.3">
      <c r="A33" s="8" t="s">
        <v>46</v>
      </c>
      <c r="B33" s="10">
        <v>22190</v>
      </c>
      <c r="C33" s="10">
        <v>23285</v>
      </c>
      <c r="D33" s="4">
        <f t="shared" si="1"/>
        <v>1095</v>
      </c>
      <c r="E33" s="7">
        <f t="shared" si="0"/>
        <v>3</v>
      </c>
      <c r="F33" s="8" t="s">
        <v>28</v>
      </c>
      <c r="G33" s="5" t="s">
        <v>9</v>
      </c>
      <c r="H33" s="13" t="s">
        <v>93</v>
      </c>
      <c r="I33" s="8" t="s">
        <v>78</v>
      </c>
    </row>
    <row r="34" spans="1:9" ht="15.6" x14ac:dyDescent="0.3">
      <c r="A34" s="8" t="s">
        <v>47</v>
      </c>
      <c r="B34" s="10">
        <v>23285</v>
      </c>
      <c r="C34" s="10">
        <v>24122</v>
      </c>
      <c r="D34" s="4">
        <f t="shared" si="1"/>
        <v>837</v>
      </c>
      <c r="E34" s="7">
        <f t="shared" si="0"/>
        <v>2.2931506849315069</v>
      </c>
      <c r="F34" s="11" t="s">
        <v>8</v>
      </c>
      <c r="G34" s="5" t="s">
        <v>9</v>
      </c>
      <c r="H34" s="13" t="s">
        <v>80</v>
      </c>
      <c r="I34" s="8" t="s">
        <v>78</v>
      </c>
    </row>
    <row r="35" spans="1:9" ht="15.6" x14ac:dyDescent="0.3">
      <c r="A35" s="8" t="s">
        <v>48</v>
      </c>
      <c r="B35" s="10">
        <v>29129</v>
      </c>
      <c r="C35" s="10">
        <v>30681</v>
      </c>
      <c r="D35" s="4">
        <f t="shared" si="1"/>
        <v>1552</v>
      </c>
      <c r="E35" s="7">
        <f t="shared" si="0"/>
        <v>4.2520547945205482</v>
      </c>
      <c r="F35" s="11" t="s">
        <v>28</v>
      </c>
      <c r="G35" s="5" t="s">
        <v>9</v>
      </c>
      <c r="H35" s="13" t="s">
        <v>100</v>
      </c>
      <c r="I35" s="8" t="s">
        <v>78</v>
      </c>
    </row>
    <row r="36" spans="1:9" ht="15.6" x14ac:dyDescent="0.3">
      <c r="A36" s="8" t="s">
        <v>49</v>
      </c>
      <c r="B36" s="10">
        <v>33943</v>
      </c>
      <c r="C36" s="12">
        <v>34274</v>
      </c>
      <c r="D36" s="4">
        <f t="shared" si="1"/>
        <v>331</v>
      </c>
      <c r="E36" s="7">
        <f t="shared" si="0"/>
        <v>0.9068493150684932</v>
      </c>
      <c r="F36" s="11" t="s">
        <v>14</v>
      </c>
      <c r="G36" s="5" t="s">
        <v>9</v>
      </c>
      <c r="H36" s="13" t="s">
        <v>63</v>
      </c>
      <c r="I36" s="8" t="s">
        <v>78</v>
      </c>
    </row>
    <row r="37" spans="1:9" ht="15.6" x14ac:dyDescent="0.3">
      <c r="A37" s="8" t="s">
        <v>50</v>
      </c>
      <c r="B37" s="12">
        <v>34274</v>
      </c>
      <c r="C37" s="10">
        <v>34290</v>
      </c>
      <c r="D37" s="4">
        <f t="shared" si="1"/>
        <v>16</v>
      </c>
      <c r="E37" s="7">
        <f t="shared" si="0"/>
        <v>4.3835616438356165E-2</v>
      </c>
      <c r="F37" s="11" t="s">
        <v>14</v>
      </c>
      <c r="G37" s="5" t="s">
        <v>9</v>
      </c>
      <c r="H37" s="13" t="s">
        <v>63</v>
      </c>
      <c r="I37" s="8" t="s">
        <v>78</v>
      </c>
    </row>
    <row r="38" spans="1:9" ht="15.6" x14ac:dyDescent="0.3">
      <c r="A38" s="8" t="s">
        <v>51</v>
      </c>
      <c r="B38" s="10">
        <v>36314</v>
      </c>
      <c r="C38" s="10">
        <v>36482</v>
      </c>
      <c r="D38" s="4">
        <f t="shared" si="1"/>
        <v>168</v>
      </c>
      <c r="E38" s="7">
        <f t="shared" si="0"/>
        <v>0.46027397260273972</v>
      </c>
      <c r="F38" s="11" t="s">
        <v>8</v>
      </c>
      <c r="G38" s="5" t="s">
        <v>9</v>
      </c>
      <c r="H38" s="13" t="s">
        <v>94</v>
      </c>
      <c r="I38" s="8" t="s">
        <v>78</v>
      </c>
    </row>
    <row r="39" spans="1:9" ht="15.6" x14ac:dyDescent="0.3">
      <c r="A39" s="8" t="s">
        <v>52</v>
      </c>
      <c r="B39" s="10">
        <v>36482</v>
      </c>
      <c r="C39" s="10">
        <v>36746</v>
      </c>
      <c r="D39" s="4">
        <f t="shared" si="1"/>
        <v>264</v>
      </c>
      <c r="E39" s="7">
        <f t="shared" si="0"/>
        <v>0.72328767123287674</v>
      </c>
      <c r="F39" s="11" t="s">
        <v>8</v>
      </c>
      <c r="G39" s="5" t="s">
        <v>9</v>
      </c>
      <c r="H39" s="13" t="s">
        <v>80</v>
      </c>
      <c r="I39" s="8" t="s">
        <v>78</v>
      </c>
    </row>
    <row r="40" spans="1:9" ht="15.6" x14ac:dyDescent="0.3">
      <c r="A40" s="8" t="s">
        <v>53</v>
      </c>
      <c r="B40" s="10">
        <v>36746</v>
      </c>
      <c r="C40" s="10">
        <v>37775</v>
      </c>
      <c r="D40" s="4">
        <f t="shared" si="1"/>
        <v>1029</v>
      </c>
      <c r="E40" s="7">
        <f t="shared" si="0"/>
        <v>2.8191780821917809</v>
      </c>
      <c r="F40" s="11" t="s">
        <v>8</v>
      </c>
      <c r="G40" s="5" t="s">
        <v>9</v>
      </c>
      <c r="H40" s="13" t="s">
        <v>95</v>
      </c>
      <c r="I40" s="8" t="s">
        <v>78</v>
      </c>
    </row>
    <row r="41" spans="1:9" ht="15.6" x14ac:dyDescent="0.3">
      <c r="A41" s="8" t="s">
        <v>54</v>
      </c>
      <c r="B41" s="10">
        <v>37775</v>
      </c>
      <c r="C41" s="10">
        <v>38447</v>
      </c>
      <c r="D41" s="4">
        <f t="shared" si="1"/>
        <v>672</v>
      </c>
      <c r="E41" s="7">
        <f t="shared" si="0"/>
        <v>1.8410958904109589</v>
      </c>
      <c r="F41" s="11" t="s">
        <v>8</v>
      </c>
      <c r="G41" s="5" t="s">
        <v>9</v>
      </c>
      <c r="H41" s="13" t="s">
        <v>81</v>
      </c>
      <c r="I41" s="8" t="s">
        <v>78</v>
      </c>
    </row>
    <row r="42" spans="1:9" ht="15.6" x14ac:dyDescent="0.3">
      <c r="A42" s="8" t="s">
        <v>55</v>
      </c>
      <c r="B42" s="10">
        <v>38447</v>
      </c>
      <c r="C42" s="10">
        <v>39238</v>
      </c>
      <c r="D42" s="4">
        <f t="shared" si="1"/>
        <v>791</v>
      </c>
      <c r="E42" s="7">
        <f t="shared" si="0"/>
        <v>2.1671232876712327</v>
      </c>
      <c r="F42" s="11" t="s">
        <v>8</v>
      </c>
      <c r="G42" s="5" t="s">
        <v>9</v>
      </c>
      <c r="H42" s="13" t="s">
        <v>96</v>
      </c>
      <c r="I42" s="8" t="s">
        <v>78</v>
      </c>
    </row>
    <row r="43" spans="1:9" ht="15.6" x14ac:dyDescent="0.3">
      <c r="A43" s="8" t="s">
        <v>56</v>
      </c>
      <c r="B43" s="10">
        <v>39238</v>
      </c>
      <c r="C43" s="10">
        <v>42161</v>
      </c>
      <c r="D43" s="4">
        <f t="shared" si="1"/>
        <v>2923</v>
      </c>
      <c r="E43" s="7">
        <f t="shared" si="0"/>
        <v>8.0082191780821912</v>
      </c>
      <c r="F43" s="11" t="s">
        <v>14</v>
      </c>
      <c r="G43" s="5" t="s">
        <v>9</v>
      </c>
      <c r="H43" s="13" t="s">
        <v>63</v>
      </c>
      <c r="I43" s="8" t="s">
        <v>78</v>
      </c>
    </row>
    <row r="44" spans="1:9" ht="15.6" x14ac:dyDescent="0.3">
      <c r="A44" s="8" t="s">
        <v>56</v>
      </c>
      <c r="B44" s="10">
        <v>39238</v>
      </c>
      <c r="C44" s="10">
        <v>42161</v>
      </c>
      <c r="D44" s="4">
        <f t="shared" si="1"/>
        <v>2923</v>
      </c>
      <c r="E44" s="7">
        <f t="shared" si="0"/>
        <v>8.0082191780821912</v>
      </c>
      <c r="F44" s="11" t="s">
        <v>14</v>
      </c>
      <c r="G44" s="5" t="s">
        <v>9</v>
      </c>
      <c r="H44" s="13" t="s">
        <v>63</v>
      </c>
      <c r="I44" s="8" t="s">
        <v>78</v>
      </c>
    </row>
    <row r="45" spans="1:9" ht="15.6" x14ac:dyDescent="0.3">
      <c r="A45" s="8" t="s">
        <v>57</v>
      </c>
      <c r="B45" s="10">
        <v>42164</v>
      </c>
      <c r="C45" s="10">
        <v>43625</v>
      </c>
      <c r="D45" s="4">
        <f t="shared" si="1"/>
        <v>1461</v>
      </c>
      <c r="E45" s="7">
        <f t="shared" si="0"/>
        <v>4.0027397260273974</v>
      </c>
      <c r="F45" s="11" t="s">
        <v>14</v>
      </c>
      <c r="G45" s="5" t="s">
        <v>9</v>
      </c>
      <c r="H45" s="13" t="s">
        <v>89</v>
      </c>
      <c r="I45" s="8" t="s">
        <v>78</v>
      </c>
    </row>
    <row r="46" spans="1:9" ht="15.6" x14ac:dyDescent="0.3">
      <c r="A46" s="8" t="s">
        <v>58</v>
      </c>
      <c r="B46" s="10">
        <v>43627</v>
      </c>
      <c r="C46" s="10">
        <v>45090</v>
      </c>
      <c r="D46" s="4">
        <f t="shared" si="1"/>
        <v>1463</v>
      </c>
      <c r="E46" s="7">
        <f t="shared" si="0"/>
        <v>4.0082191780821921</v>
      </c>
      <c r="F46" s="11" t="s">
        <v>11</v>
      </c>
      <c r="G46" s="5" t="s">
        <v>9</v>
      </c>
      <c r="H46" s="13" t="s">
        <v>97</v>
      </c>
      <c r="I46" s="8" t="s">
        <v>78</v>
      </c>
    </row>
    <row r="47" spans="1:9" ht="15.6" x14ac:dyDescent="0.3">
      <c r="A47" s="8" t="s">
        <v>59</v>
      </c>
      <c r="B47" s="10">
        <v>21702</v>
      </c>
      <c r="C47" s="10">
        <v>22190</v>
      </c>
      <c r="D47" s="4">
        <f t="shared" si="1"/>
        <v>488</v>
      </c>
      <c r="E47" s="7">
        <f t="shared" si="0"/>
        <v>1.3369863013698631</v>
      </c>
      <c r="F47" s="8" t="s">
        <v>8</v>
      </c>
      <c r="G47" s="8" t="s">
        <v>9</v>
      </c>
      <c r="H47" s="13" t="s">
        <v>81</v>
      </c>
      <c r="I47" s="8" t="s">
        <v>79</v>
      </c>
    </row>
    <row r="48" spans="1:9" ht="15.6" x14ac:dyDescent="0.3">
      <c r="A48" s="8" t="s">
        <v>60</v>
      </c>
      <c r="B48" s="10">
        <v>22190</v>
      </c>
      <c r="C48" s="10">
        <v>24122</v>
      </c>
      <c r="D48" s="4">
        <f t="shared" si="1"/>
        <v>1932</v>
      </c>
      <c r="E48" s="7">
        <f t="shared" si="0"/>
        <v>5.2931506849315069</v>
      </c>
      <c r="F48" s="8" t="s">
        <v>11</v>
      </c>
      <c r="G48" s="8" t="s">
        <v>9</v>
      </c>
      <c r="H48" s="13" t="s">
        <v>98</v>
      </c>
      <c r="I48" s="8" t="s">
        <v>79</v>
      </c>
    </row>
    <row r="49" spans="1:9" ht="15.6" x14ac:dyDescent="0.3">
      <c r="A49" s="8" t="s">
        <v>61</v>
      </c>
      <c r="B49" s="10">
        <v>29129</v>
      </c>
      <c r="C49" s="10">
        <v>30590</v>
      </c>
      <c r="D49" s="4">
        <f t="shared" si="1"/>
        <v>1461</v>
      </c>
      <c r="E49" s="7">
        <f t="shared" si="0"/>
        <v>4.0027397260273974</v>
      </c>
      <c r="F49" s="8" t="s">
        <v>8</v>
      </c>
      <c r="G49" s="8" t="s">
        <v>9</v>
      </c>
      <c r="H49" s="13" t="s">
        <v>80</v>
      </c>
      <c r="I49" s="8" t="s">
        <v>79</v>
      </c>
    </row>
    <row r="50" spans="1:9" ht="15.6" x14ac:dyDescent="0.3">
      <c r="A50" s="8" t="s">
        <v>62</v>
      </c>
      <c r="B50" s="10">
        <v>30590</v>
      </c>
      <c r="C50" s="10">
        <v>30681</v>
      </c>
      <c r="D50" s="4">
        <f t="shared" si="1"/>
        <v>91</v>
      </c>
      <c r="E50" s="7">
        <f t="shared" si="0"/>
        <v>0.24931506849315069</v>
      </c>
      <c r="F50" s="8" t="s">
        <v>14</v>
      </c>
      <c r="G50" s="8" t="s">
        <v>9</v>
      </c>
      <c r="H50" s="13" t="s">
        <v>63</v>
      </c>
      <c r="I50" s="8" t="s">
        <v>79</v>
      </c>
    </row>
    <row r="51" spans="1:9" ht="15.6" x14ac:dyDescent="0.3">
      <c r="A51" s="8" t="s">
        <v>64</v>
      </c>
      <c r="B51" s="10">
        <v>33943</v>
      </c>
      <c r="C51" s="10">
        <v>34290</v>
      </c>
      <c r="D51" s="4">
        <f t="shared" si="1"/>
        <v>347</v>
      </c>
      <c r="E51" s="7">
        <f t="shared" si="0"/>
        <v>0.9506849315068493</v>
      </c>
      <c r="F51" s="8" t="s">
        <v>8</v>
      </c>
      <c r="G51" s="8" t="s">
        <v>9</v>
      </c>
      <c r="H51" s="13" t="s">
        <v>80</v>
      </c>
      <c r="I51" s="8" t="s">
        <v>79</v>
      </c>
    </row>
    <row r="52" spans="1:9" ht="15.6" x14ac:dyDescent="0.3">
      <c r="A52" s="8" t="s">
        <v>65</v>
      </c>
      <c r="B52" s="10">
        <v>36314</v>
      </c>
      <c r="C52" s="10">
        <v>36364</v>
      </c>
      <c r="D52" s="4">
        <f t="shared" si="1"/>
        <v>50</v>
      </c>
      <c r="E52" s="7">
        <f t="shared" si="0"/>
        <v>0.13698630136986301</v>
      </c>
      <c r="F52" s="8" t="s">
        <v>16</v>
      </c>
      <c r="G52" s="8" t="s">
        <v>9</v>
      </c>
      <c r="H52" s="13" t="s">
        <v>83</v>
      </c>
      <c r="I52" s="8" t="s">
        <v>79</v>
      </c>
    </row>
    <row r="53" spans="1:9" ht="15.6" x14ac:dyDescent="0.3">
      <c r="A53" s="8" t="s">
        <v>66</v>
      </c>
      <c r="B53" s="10">
        <v>36364</v>
      </c>
      <c r="C53" s="10">
        <v>37775</v>
      </c>
      <c r="D53" s="4">
        <f t="shared" si="1"/>
        <v>1411</v>
      </c>
      <c r="E53" s="7">
        <f t="shared" si="0"/>
        <v>3.8657534246575342</v>
      </c>
      <c r="F53" s="8" t="s">
        <v>16</v>
      </c>
      <c r="G53" s="8" t="s">
        <v>9</v>
      </c>
      <c r="H53" s="13" t="s">
        <v>83</v>
      </c>
      <c r="I53" s="8" t="s">
        <v>79</v>
      </c>
    </row>
    <row r="54" spans="1:9" ht="15.6" x14ac:dyDescent="0.3">
      <c r="A54" s="8" t="s">
        <v>67</v>
      </c>
      <c r="B54" s="10">
        <v>37775</v>
      </c>
      <c r="C54" s="10">
        <v>39239</v>
      </c>
      <c r="D54" s="4">
        <f t="shared" si="1"/>
        <v>1464</v>
      </c>
      <c r="E54" s="7">
        <f t="shared" si="0"/>
        <v>4.0109589041095894</v>
      </c>
      <c r="F54" s="9" t="s">
        <v>16</v>
      </c>
      <c r="G54" s="9" t="s">
        <v>9</v>
      </c>
      <c r="H54" s="13" t="s">
        <v>86</v>
      </c>
      <c r="I54" s="8" t="s">
        <v>79</v>
      </c>
    </row>
    <row r="55" spans="1:9" ht="15.6" x14ac:dyDescent="0.3">
      <c r="A55" s="8" t="s">
        <v>68</v>
      </c>
      <c r="B55" s="10">
        <v>39239</v>
      </c>
      <c r="C55" s="10">
        <v>39385</v>
      </c>
      <c r="D55" s="4">
        <f t="shared" si="1"/>
        <v>146</v>
      </c>
      <c r="E55" s="7">
        <f t="shared" si="0"/>
        <v>0.4</v>
      </c>
      <c r="F55" s="8" t="s">
        <v>18</v>
      </c>
      <c r="G55" s="8" t="s">
        <v>9</v>
      </c>
      <c r="H55" s="13" t="s">
        <v>99</v>
      </c>
      <c r="I55" s="8" t="s">
        <v>79</v>
      </c>
    </row>
    <row r="56" spans="1:9" ht="15.6" x14ac:dyDescent="0.3">
      <c r="A56" s="8" t="s">
        <v>69</v>
      </c>
      <c r="B56" s="10">
        <v>39387</v>
      </c>
      <c r="C56" s="10">
        <v>40700</v>
      </c>
      <c r="D56" s="4">
        <f t="shared" si="1"/>
        <v>1313</v>
      </c>
      <c r="E56" s="7">
        <f t="shared" si="0"/>
        <v>3.5972602739726027</v>
      </c>
      <c r="F56" s="8" t="s">
        <v>18</v>
      </c>
      <c r="G56" s="8" t="s">
        <v>9</v>
      </c>
      <c r="H56" s="13" t="s">
        <v>84</v>
      </c>
      <c r="I56" s="8" t="s">
        <v>79</v>
      </c>
    </row>
    <row r="57" spans="1:9" ht="15.6" x14ac:dyDescent="0.3">
      <c r="A57" s="8" t="s">
        <v>70</v>
      </c>
      <c r="B57" s="10">
        <v>40700</v>
      </c>
      <c r="C57" s="10">
        <v>42153</v>
      </c>
      <c r="D57" s="4">
        <f t="shared" si="1"/>
        <v>1453</v>
      </c>
      <c r="E57" s="7">
        <f t="shared" si="0"/>
        <v>3.9808219178082194</v>
      </c>
      <c r="F57" s="8" t="s">
        <v>16</v>
      </c>
      <c r="G57" s="8" t="s">
        <v>9</v>
      </c>
      <c r="H57" s="13" t="s">
        <v>85</v>
      </c>
      <c r="I57" s="8" t="s">
        <v>79</v>
      </c>
    </row>
    <row r="58" spans="1:9" ht="15.6" x14ac:dyDescent="0.3">
      <c r="A58" s="8" t="s">
        <v>71</v>
      </c>
      <c r="B58" s="10">
        <v>42164</v>
      </c>
      <c r="C58" s="10">
        <v>43625</v>
      </c>
      <c r="D58" s="4">
        <f t="shared" si="1"/>
        <v>1461</v>
      </c>
      <c r="E58" s="7">
        <f t="shared" si="0"/>
        <v>4.0027397260273974</v>
      </c>
      <c r="F58" s="8" t="s">
        <v>11</v>
      </c>
      <c r="G58" s="8" t="s">
        <v>9</v>
      </c>
      <c r="H58" s="13" t="s">
        <v>72</v>
      </c>
      <c r="I58" s="8" t="s">
        <v>79</v>
      </c>
    </row>
    <row r="59" spans="1:9" ht="15.6" x14ac:dyDescent="0.3">
      <c r="A59" s="8" t="s">
        <v>73</v>
      </c>
      <c r="B59" s="10">
        <v>43628</v>
      </c>
      <c r="C59" s="10">
        <v>45090</v>
      </c>
      <c r="D59" s="4">
        <f t="shared" si="1"/>
        <v>1462</v>
      </c>
      <c r="E59" s="7">
        <f t="shared" si="0"/>
        <v>4.0054794520547947</v>
      </c>
      <c r="F59" s="8" t="s">
        <v>18</v>
      </c>
      <c r="G59" s="8" t="s">
        <v>9</v>
      </c>
      <c r="H59" s="13" t="s">
        <v>32</v>
      </c>
      <c r="I59" s="8" t="s">
        <v>79</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s K V 6 / a 7 D 2 k A A A A 9 g A A A B I A H A B D b 2 5 m a W c v U G F j a 2 F n Z S 5 4 b W w g o h g A K K A U A A A A A A A A A A A A A A A A A A A A A A A A A A A A h Y + 9 D o I w G E V f h X S n P 8 i g p J T B V R I T o n F t S o V G + D C 0 W N 7 N w U f y F c Q o 6 u Z 4 z z 3 D v f f r j W d j 2 w Q X 3 V v T Q Y o Y p i j Q o L r S Q J W i w R 3 D J c o E 3 0 p 1 k p U O J h l s M t o y R b V z 5 4 Q Q 7 z 3 2 C 9 z 1 F Y k o Z e S Q b w p V 6 1 a i j 2 z + y 6 E B 6 y Q o j Q T f v 8 a I C D O 2 w j G N M e V k h j w 3 8 B W i a e + z / Y F 8 P T R u 6 L X Q E O 4 K T u b I y f u D e A B Q S w M E F A A C A A g A T 2 s K 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r C l c o i k e 4 D g A A A B E A A A A T A B w A R m 9 y b X V s Y X M v U 2 V j d G l v b j E u b S C i G A A o o B Q A A A A A A A A A A A A A A A A A A A A A A A A A A A A r T k 0 u y c z P U w i G 0 I b W A F B L A Q I t A B Q A A g A I A E 9 r C l e v 2 u w 9 p A A A A P Y A A A A S A A A A A A A A A A A A A A A A A A A A A A B D b 2 5 m a W c v U G F j a 2 F n Z S 5 4 b W x Q S w E C L Q A U A A I A C A B P a w p X D 8 r p q 6 Q A A A D p A A A A E w A A A A A A A A A A A A A A A A D w A A A A W 0 N v b n R l b n R f V H l w Z X N d L n h t b F B L A Q I t A B Q A A g A I A E 9 r C l 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6 k 0 9 e d I g 6 T L i 5 P s 7 T g 1 q J A A A A A A I A A A A A A B B m A A A A A Q A A I A A A A A h C K T E N A p 9 C p J c 9 2 / O F A t 2 x X 1 7 T N i l c i G Y b j g X M m 4 q E A A A A A A 6 A A A A A A g A A I A A A A E D 3 O M m v y l M z f F s 3 j T W C L c L p k F C i 8 E / L 7 d z m q b L t b D L G U A A A A J 4 T 8 7 l 6 R I G b a B L 2 n U K 7 G B H g m u h H t u n N + L N g h e d p 4 9 i t Z I a n e N W 6 G b t 5 W m Z G x T N + x 9 S B c w f J h x 8 s S Z x 3 f / 6 E X B z 6 b l 1 9 B p l d s r A 1 t 3 5 0 0 5 3 Q Q A A A A B I 6 m a e v y G X h J d M M 4 0 G P M 7 y r / E 5 D f m T 8 k W t 7 S v C a g e 5 d y T G F 1 L H k 4 B F C j Y u r t S u Y c m u j z L L j m s 5 r p C o f o E f d Z k c = < / D a t a M a s h u p > 
</file>

<file path=customXml/itemProps1.xml><?xml version="1.0" encoding="utf-8"?>
<ds:datastoreItem xmlns:ds="http://schemas.openxmlformats.org/officeDocument/2006/customXml" ds:itemID="{CEC75410-1935-4B96-B227-CBE7963984B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Cleaned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Olushola Peters</dc:creator>
  <cp:lastModifiedBy>Olushola Peters</cp:lastModifiedBy>
  <dcterms:created xsi:type="dcterms:W3CDTF">2023-08-10T13:45:59Z</dcterms:created>
  <dcterms:modified xsi:type="dcterms:W3CDTF">2023-09-15T10:52:39Z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2023-08-10T00:16:40Z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5e75a6ec-a8e6-442c-8624-303449a50ec8</vt:lpwstr>
  </property>
  <property fmtid="{D5CDD505-2E9C-101B-9397-08002B2CF9AE}" pid="7" name="MSIP_Label_defa4170-0d19-0005-0004-bc88714345d2_ActionId">
    <vt:lpwstr>368ebf24-129e-4467-97e1-09c58c157816</vt:lpwstr>
  </property>
  <property fmtid="{D5CDD505-2E9C-101B-9397-08002B2CF9AE}" pid="8" name="MSIP_Label_defa4170-0d19-0005-0004-bc88714345d2_ContentBits">
    <vt:lpwstr>0</vt:lpwstr>
  </property>
</Properties>
</file>