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data analytics/excel/Inferenza Statistica con Excel(corso3)/"/>
    </mc:Choice>
  </mc:AlternateContent>
  <xr:revisionPtr revIDLastSave="0" documentId="13_ncr:1_{0A9E222A-15E5-404A-BB59-0D648532BCC4}" xr6:coauthVersionLast="47" xr6:coauthVersionMax="47" xr10:uidLastSave="{00000000-0000-0000-0000-000000000000}"/>
  <bookViews>
    <workbookView xWindow="16540" yWindow="5660" windowWidth="33020" windowHeight="16100" activeTab="5" xr2:uid="{08EE8407-80E8-5F4D-A354-7DE4816A175F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5" hidden="1">'Linear regression'!$A$1:$E$151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C2" i="5" s="1"/>
  <c r="F2" i="4"/>
  <c r="E7" i="6" a="1"/>
  <c r="E7" i="6" s="1"/>
  <c r="A152" i="6" a="1"/>
  <c r="A152" i="6" s="1"/>
  <c r="A2" i="4"/>
  <c r="B2" i="4"/>
  <c r="K5" i="5" l="1"/>
  <c r="C8" i="5" l="1"/>
  <c r="C12" i="5"/>
  <c r="C16" i="5"/>
  <c r="C20" i="5"/>
  <c r="C24" i="5"/>
  <c r="C28" i="5"/>
  <c r="C32" i="5"/>
  <c r="C36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96" i="5"/>
  <c r="C100" i="5"/>
  <c r="C104" i="5"/>
  <c r="C108" i="5"/>
  <c r="C112" i="5"/>
  <c r="C116" i="5"/>
  <c r="C120" i="5"/>
  <c r="C124" i="5"/>
  <c r="C128" i="5"/>
  <c r="C132" i="5"/>
  <c r="C136" i="5"/>
  <c r="C140" i="5"/>
  <c r="C144" i="5"/>
  <c r="C148" i="5"/>
  <c r="C152" i="5"/>
  <c r="C156" i="5"/>
  <c r="C160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20" i="5"/>
  <c r="C224" i="5"/>
  <c r="C228" i="5"/>
  <c r="C232" i="5"/>
  <c r="C236" i="5"/>
  <c r="C240" i="5"/>
  <c r="C244" i="5"/>
  <c r="C248" i="5"/>
  <c r="C4" i="5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10" i="5"/>
  <c r="C18" i="5"/>
  <c r="C26" i="5"/>
  <c r="C34" i="5"/>
  <c r="C42" i="5"/>
  <c r="C50" i="5"/>
  <c r="C58" i="5"/>
  <c r="C66" i="5"/>
  <c r="C74" i="5"/>
  <c r="C82" i="5"/>
  <c r="C90" i="5"/>
  <c r="C97" i="5"/>
  <c r="C102" i="5"/>
  <c r="C107" i="5"/>
  <c r="C113" i="5"/>
  <c r="C118" i="5"/>
  <c r="C123" i="5"/>
  <c r="C129" i="5"/>
  <c r="C134" i="5"/>
  <c r="C139" i="5"/>
  <c r="C145" i="5"/>
  <c r="C150" i="5"/>
  <c r="C155" i="5"/>
  <c r="C161" i="5"/>
  <c r="C166" i="5"/>
  <c r="C171" i="5"/>
  <c r="C177" i="5"/>
  <c r="C182" i="5"/>
  <c r="C187" i="5"/>
  <c r="C193" i="5"/>
  <c r="C198" i="5"/>
  <c r="C203" i="5"/>
  <c r="C209" i="5"/>
  <c r="C214" i="5"/>
  <c r="C219" i="5"/>
  <c r="C225" i="5"/>
  <c r="C230" i="5"/>
  <c r="C235" i="5"/>
  <c r="C241" i="5"/>
  <c r="C246" i="5"/>
  <c r="C251" i="5"/>
  <c r="C11" i="5"/>
  <c r="C19" i="5"/>
  <c r="C27" i="5"/>
  <c r="C35" i="5"/>
  <c r="C43" i="5"/>
  <c r="C51" i="5"/>
  <c r="C59" i="5"/>
  <c r="C67" i="5"/>
  <c r="C75" i="5"/>
  <c r="C83" i="5"/>
  <c r="C91" i="5"/>
  <c r="C98" i="5"/>
  <c r="C103" i="5"/>
  <c r="C109" i="5"/>
  <c r="C114" i="5"/>
  <c r="C119" i="5"/>
  <c r="C125" i="5"/>
  <c r="C130" i="5"/>
  <c r="C135" i="5"/>
  <c r="C141" i="5"/>
  <c r="C146" i="5"/>
  <c r="C151" i="5"/>
  <c r="C157" i="5"/>
  <c r="C162" i="5"/>
  <c r="C167" i="5"/>
  <c r="C173" i="5"/>
  <c r="C178" i="5"/>
  <c r="C183" i="5"/>
  <c r="C189" i="5"/>
  <c r="C194" i="5"/>
  <c r="C199" i="5"/>
  <c r="C205" i="5"/>
  <c r="C210" i="5"/>
  <c r="C215" i="5"/>
  <c r="C221" i="5"/>
  <c r="C226" i="5"/>
  <c r="C231" i="5"/>
  <c r="C237" i="5"/>
  <c r="C242" i="5"/>
  <c r="C247" i="5"/>
  <c r="C3" i="5"/>
  <c r="C6" i="5"/>
  <c r="C14" i="5"/>
  <c r="C22" i="5"/>
  <c r="C30" i="5"/>
  <c r="C46" i="5"/>
  <c r="C62" i="5"/>
  <c r="C78" i="5"/>
  <c r="C94" i="5"/>
  <c r="C105" i="5"/>
  <c r="C115" i="5"/>
  <c r="C126" i="5"/>
  <c r="C137" i="5"/>
  <c r="C147" i="5"/>
  <c r="C158" i="5"/>
  <c r="C169" i="5"/>
  <c r="C179" i="5"/>
  <c r="C190" i="5"/>
  <c r="C201" i="5"/>
  <c r="C211" i="5"/>
  <c r="C222" i="5"/>
  <c r="C233" i="5"/>
  <c r="C243" i="5"/>
  <c r="C7" i="5"/>
  <c r="C31" i="5"/>
  <c r="C47" i="5"/>
  <c r="C63" i="5"/>
  <c r="C79" i="5"/>
  <c r="C95" i="5"/>
  <c r="C106" i="5"/>
  <c r="C117" i="5"/>
  <c r="C127" i="5"/>
  <c r="C138" i="5"/>
  <c r="C149" i="5"/>
  <c r="C159" i="5"/>
  <c r="C170" i="5"/>
  <c r="C181" i="5"/>
  <c r="C191" i="5"/>
  <c r="C202" i="5"/>
  <c r="C213" i="5"/>
  <c r="C223" i="5"/>
  <c r="C234" i="5"/>
  <c r="C245" i="5"/>
  <c r="C15" i="5"/>
  <c r="C38" i="5"/>
  <c r="C54" i="5"/>
  <c r="C70" i="5"/>
  <c r="C86" i="5"/>
  <c r="C99" i="5"/>
  <c r="C110" i="5"/>
  <c r="C121" i="5"/>
  <c r="C131" i="5"/>
  <c r="C142" i="5"/>
  <c r="C153" i="5"/>
  <c r="C163" i="5"/>
  <c r="C174" i="5"/>
  <c r="C185" i="5"/>
  <c r="C195" i="5"/>
  <c r="C206" i="5"/>
  <c r="C217" i="5"/>
  <c r="C227" i="5"/>
  <c r="C238" i="5"/>
  <c r="C249" i="5"/>
  <c r="C23" i="5"/>
  <c r="C39" i="5"/>
  <c r="C55" i="5"/>
  <c r="C71" i="5"/>
  <c r="C87" i="5"/>
  <c r="C101" i="5"/>
  <c r="C111" i="5"/>
  <c r="C122" i="5"/>
  <c r="C133" i="5"/>
  <c r="C143" i="5"/>
  <c r="C154" i="5"/>
  <c r="C165" i="5"/>
  <c r="C175" i="5"/>
  <c r="C186" i="5"/>
  <c r="C197" i="5"/>
  <c r="C207" i="5"/>
  <c r="C218" i="5"/>
  <c r="C229" i="5"/>
  <c r="C239" i="5"/>
  <c r="C250" i="5"/>
  <c r="G21" i="4"/>
  <c r="E2" i="4"/>
  <c r="G20" i="4"/>
  <c r="G18" i="4"/>
  <c r="G16" i="4"/>
  <c r="G23" i="4" s="1"/>
  <c r="G15" i="4"/>
  <c r="C2" i="4"/>
  <c r="C250" i="3"/>
  <c r="C251" i="3"/>
  <c r="B251" i="2"/>
  <c r="A251" i="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3" i="3"/>
  <c r="C2" i="3"/>
  <c r="H4" i="5" l="1"/>
  <c r="G17" i="4"/>
  <c r="G22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" i="2"/>
  <c r="A13" i="2" l="1"/>
  <c r="A3" i="2"/>
  <c r="A4" i="2"/>
  <c r="A5" i="2"/>
  <c r="A6" i="2"/>
  <c r="A7" i="2"/>
  <c r="A8" i="2"/>
  <c r="A9" i="2"/>
  <c r="A10" i="2"/>
  <c r="A11" i="2"/>
  <c r="A12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<sst xmlns="http://schemas.openxmlformats.org/spreadsheetml/2006/main" count="65" uniqueCount="61">
  <si>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id</t>
  </si>
  <si>
    <t>valore</t>
  </si>
  <si>
    <t>mean</t>
  </si>
  <si>
    <t>StdDev</t>
  </si>
  <si>
    <t>probability</t>
  </si>
  <si>
    <t>Data</t>
  </si>
  <si>
    <t>Groups</t>
  </si>
  <si>
    <t>Sample data</t>
  </si>
  <si>
    <t>STDDEV</t>
  </si>
  <si>
    <t>EXPECTED VALUE</t>
  </si>
  <si>
    <t>COUNT</t>
  </si>
  <si>
    <t>CONFIDENCE RATE</t>
  </si>
  <si>
    <t>ESTIMATION  OF P PARAMETER</t>
  </si>
  <si>
    <t>CONFIDENCE INTERVAL</t>
  </si>
  <si>
    <t>media campionaria</t>
  </si>
  <si>
    <t>numerosita campionaria</t>
  </si>
  <si>
    <t>varianza campionaria</t>
  </si>
  <si>
    <t>deviazione standard</t>
  </si>
  <si>
    <t>standard error</t>
  </si>
  <si>
    <t>gradi liberta</t>
  </si>
  <si>
    <t>confidenza</t>
  </si>
  <si>
    <t>alfa</t>
  </si>
  <si>
    <t>t</t>
  </si>
  <si>
    <t>limite superiore</t>
  </si>
  <si>
    <t>limite inferiore</t>
  </si>
  <si>
    <t>Sample date</t>
  </si>
  <si>
    <t>numbers of cats</t>
  </si>
  <si>
    <t>Age of partner</t>
  </si>
  <si>
    <t>Correlation age and cats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</si>
  <si>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</si>
  <si>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</si>
  <si>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</si>
  <si>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</si>
  <si>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</si>
  <si>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</si>
  <si>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</si>
  <si>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</si>
  <si>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</si>
  <si>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</si>
  <si>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</si>
  <si>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</si>
  <si>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</si>
  <si>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</si>
  <si>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</si>
  <si>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</si>
  <si>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</si>
  <si>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</si>
  <si>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</si>
  <si>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</si>
  <si>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</si>
  <si>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</si>
  <si>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</si>
  <si>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</si>
  <si>
    <t>Desidered correlation</t>
  </si>
  <si>
    <t>ottenuto questo valore possiamo affermare che non cè una correlazione tra le due variabili perché sono indipendenti e il grafico e a forma di nuvola.</t>
  </si>
  <si>
    <t>covarianza</t>
  </si>
  <si>
    <t>Actual correlation</t>
  </si>
  <si>
    <t xml:space="preserve">ottenuto questo valore possiamo affermare che non vi è un adattamento del modello di regressione perche solo il 0,4% della variabile dipendente può essere spiegata dalle variabili indipendenti nel modello di regressione. </t>
  </si>
  <si>
    <t>Y (age)</t>
  </si>
  <si>
    <t>X (rank)</t>
  </si>
  <si>
    <t>Dal grafico possiamo notare che vi è una correlazione positiva tra due variabili dato all aumentare della variabile dipendente aumenta anche la variabile indipendente e i punti  sono vicini alla 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</si>
</sst>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>
    <font>
      <sz val="12"/>
      <color theme="1"/>
      <name val="Calibri"/>
      <family val="2"/>
      <scheme val="minor"/>
    </font>
    <font>
      <sz val="12"/>
      <color theme="4"/>
      <name val="Comic Sans MS Bold"/>
    </font>
    <font>
      <b/>
      <sz val="12"/>
      <color rgb="FF2969B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FF0000"/>
      <name val="Comic Sans MS Bold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0" xfId="0" applyFont="1"/>
    <xf numFmtId="1" fontId="0" fillId="0" borderId="1" xfId="0" applyNumberFormat="1" applyBorder="1"/>
    <xf numFmtId="1" fontId="0" fillId="0" borderId="3" xfId="0" applyNumberFormat="1" applyBorder="1"/>
    <xf numFmtId="0" fontId="3" fillId="0" borderId="0" xfId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5" fillId="0" borderId="0" xfId="0" applyFont="1"/>
    <xf numFmtId="0" fontId="0" fillId="0" borderId="4" xfId="0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Continuous"/>
    </xf>
    <xf numFmtId="11" fontId="0" fillId="0" borderId="0" xfId="0" applyNumberFormat="1"/>
    <xf numFmtId="0" fontId="7" fillId="0" borderId="0" xfId="0" applyFont="1"/>
    <xf numFmtId="164" fontId="0" fillId="0" borderId="1" xfId="0" applyNumberFormat="1" applyBorder="1"/>
    <xf numFmtId="166" fontId="0" fillId="0" borderId="0" xfId="0" applyNumberFormat="1"/>
    <xf numFmtId="1" fontId="0" fillId="0" borderId="0" xfId="0" applyNumberFormat="1"/>
    <xf numFmtId="0" fontId="1" fillId="0" borderId="6" xfId="0" applyFont="1" applyBorder="1"/>
    <xf numFmtId="0" fontId="1" fillId="0" borderId="7" xfId="0" applyFont="1" applyBorder="1"/>
    <xf numFmtId="0" fontId="8" fillId="0" borderId="0" xfId="0" applyFont="1"/>
    <xf numFmtId="165" fontId="0" fillId="0" borderId="0" xfId="0" applyNumberFormat="1"/>
    <xf numFmtId="0" fontId="6" fillId="0" borderId="0" xfId="0" applyFont="1" applyAlignment="1">
      <alignment horizontal="centerContinuous"/>
    </xf>
    <xf numFmtId="0" fontId="6" fillId="0" borderId="0" xfId="0" applyFont="1" applyAlignment="1">
      <alignment horizontal="center"/>
    </xf>
    <xf numFmtId="2" fontId="0" fillId="0" borderId="0" xfId="0" applyNumberFormat="1"/>
    <xf numFmtId="164" fontId="0" fillId="0" borderId="3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'(Un)correlated variables'!$B$1</c:f>
              <c:strCache>
                <c:ptCount val="1"/>
                <c:pt idx="0">
                  <c:v>numbers of cats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376465441819774"/>
                  <c:y val="-0.32418708078156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'(Un)correlated variables'!$A$2:$A$251</c:f>
              <c:numCache>
                <c:formatCode>0</c:formatCode>
                <c:ptCount val="250"/>
                <c:pt idx="0">
                  <c:v>36</c:v>
                </c:pt>
                <c:pt idx="1">
                  <c:v>26</c:v>
                </c:pt>
                <c:pt idx="2">
                  <c:v>53</c:v>
                </c:pt>
                <c:pt idx="3">
                  <c:v>52</c:v>
                </c:pt>
                <c:pt idx="4">
                  <c:v>49</c:v>
                </c:pt>
                <c:pt idx="5">
                  <c:v>13</c:v>
                </c:pt>
                <c:pt idx="6">
                  <c:v>53</c:v>
                </c:pt>
                <c:pt idx="7">
                  <c:v>41</c:v>
                </c:pt>
                <c:pt idx="8">
                  <c:v>47</c:v>
                </c:pt>
                <c:pt idx="9">
                  <c:v>46</c:v>
                </c:pt>
                <c:pt idx="10">
                  <c:v>21</c:v>
                </c:pt>
                <c:pt idx="11">
                  <c:v>71</c:v>
                </c:pt>
                <c:pt idx="12">
                  <c:v>20</c:v>
                </c:pt>
                <c:pt idx="13">
                  <c:v>14</c:v>
                </c:pt>
                <c:pt idx="14">
                  <c:v>51</c:v>
                </c:pt>
                <c:pt idx="15">
                  <c:v>46</c:v>
                </c:pt>
                <c:pt idx="16">
                  <c:v>43</c:v>
                </c:pt>
                <c:pt idx="17">
                  <c:v>41</c:v>
                </c:pt>
                <c:pt idx="18">
                  <c:v>56</c:v>
                </c:pt>
                <c:pt idx="19">
                  <c:v>60</c:v>
                </c:pt>
                <c:pt idx="20">
                  <c:v>55</c:v>
                </c:pt>
                <c:pt idx="21">
                  <c:v>66</c:v>
                </c:pt>
                <c:pt idx="22">
                  <c:v>39</c:v>
                </c:pt>
                <c:pt idx="23">
                  <c:v>49</c:v>
                </c:pt>
                <c:pt idx="24">
                  <c:v>43</c:v>
                </c:pt>
                <c:pt idx="25">
                  <c:v>30</c:v>
                </c:pt>
                <c:pt idx="26">
                  <c:v>38</c:v>
                </c:pt>
                <c:pt idx="27">
                  <c:v>70</c:v>
                </c:pt>
                <c:pt idx="28">
                  <c:v>50</c:v>
                </c:pt>
                <c:pt idx="29">
                  <c:v>54</c:v>
                </c:pt>
                <c:pt idx="30">
                  <c:v>52</c:v>
                </c:pt>
                <c:pt idx="31">
                  <c:v>37</c:v>
                </c:pt>
                <c:pt idx="32">
                  <c:v>68</c:v>
                </c:pt>
                <c:pt idx="33">
                  <c:v>35</c:v>
                </c:pt>
                <c:pt idx="34">
                  <c:v>64</c:v>
                </c:pt>
                <c:pt idx="35">
                  <c:v>45</c:v>
                </c:pt>
                <c:pt idx="36">
                  <c:v>53</c:v>
                </c:pt>
                <c:pt idx="37">
                  <c:v>75</c:v>
                </c:pt>
                <c:pt idx="38">
                  <c:v>57</c:v>
                </c:pt>
                <c:pt idx="39">
                  <c:v>38</c:v>
                </c:pt>
                <c:pt idx="40">
                  <c:v>26</c:v>
                </c:pt>
                <c:pt idx="41">
                  <c:v>53</c:v>
                </c:pt>
                <c:pt idx="42">
                  <c:v>60</c:v>
                </c:pt>
                <c:pt idx="43">
                  <c:v>61</c:v>
                </c:pt>
                <c:pt idx="44">
                  <c:v>21</c:v>
                </c:pt>
                <c:pt idx="45">
                  <c:v>39</c:v>
                </c:pt>
                <c:pt idx="46">
                  <c:v>46</c:v>
                </c:pt>
                <c:pt idx="47">
                  <c:v>45</c:v>
                </c:pt>
                <c:pt idx="48">
                  <c:v>39</c:v>
                </c:pt>
                <c:pt idx="49">
                  <c:v>38</c:v>
                </c:pt>
                <c:pt idx="50">
                  <c:v>17</c:v>
                </c:pt>
                <c:pt idx="51">
                  <c:v>37</c:v>
                </c:pt>
                <c:pt idx="52">
                  <c:v>27</c:v>
                </c:pt>
                <c:pt idx="53">
                  <c:v>57</c:v>
                </c:pt>
                <c:pt idx="54">
                  <c:v>42</c:v>
                </c:pt>
                <c:pt idx="55">
                  <c:v>46</c:v>
                </c:pt>
                <c:pt idx="56">
                  <c:v>61</c:v>
                </c:pt>
                <c:pt idx="57">
                  <c:v>43</c:v>
                </c:pt>
                <c:pt idx="58">
                  <c:v>63</c:v>
                </c:pt>
                <c:pt idx="59">
                  <c:v>27</c:v>
                </c:pt>
                <c:pt idx="60">
                  <c:v>22</c:v>
                </c:pt>
                <c:pt idx="61">
                  <c:v>66</c:v>
                </c:pt>
                <c:pt idx="62">
                  <c:v>28</c:v>
                </c:pt>
                <c:pt idx="63">
                  <c:v>58</c:v>
                </c:pt>
                <c:pt idx="64">
                  <c:v>43</c:v>
                </c:pt>
                <c:pt idx="65">
                  <c:v>28</c:v>
                </c:pt>
                <c:pt idx="66">
                  <c:v>64</c:v>
                </c:pt>
                <c:pt idx="67">
                  <c:v>34</c:v>
                </c:pt>
                <c:pt idx="68">
                  <c:v>64</c:v>
                </c:pt>
                <c:pt idx="69">
                  <c:v>65</c:v>
                </c:pt>
                <c:pt idx="70">
                  <c:v>52</c:v>
                </c:pt>
                <c:pt idx="71">
                  <c:v>41</c:v>
                </c:pt>
                <c:pt idx="72">
                  <c:v>54</c:v>
                </c:pt>
                <c:pt idx="73">
                  <c:v>37</c:v>
                </c:pt>
                <c:pt idx="74">
                  <c:v>49</c:v>
                </c:pt>
                <c:pt idx="75">
                  <c:v>39</c:v>
                </c:pt>
                <c:pt idx="76">
                  <c:v>55</c:v>
                </c:pt>
                <c:pt idx="77">
                  <c:v>46</c:v>
                </c:pt>
                <c:pt idx="78">
                  <c:v>29</c:v>
                </c:pt>
                <c:pt idx="79">
                  <c:v>25</c:v>
                </c:pt>
                <c:pt idx="80">
                  <c:v>43</c:v>
                </c:pt>
                <c:pt idx="81">
                  <c:v>46</c:v>
                </c:pt>
                <c:pt idx="82">
                  <c:v>48</c:v>
                </c:pt>
                <c:pt idx="83">
                  <c:v>14</c:v>
                </c:pt>
                <c:pt idx="84">
                  <c:v>55</c:v>
                </c:pt>
                <c:pt idx="85">
                  <c:v>45</c:v>
                </c:pt>
                <c:pt idx="86">
                  <c:v>51</c:v>
                </c:pt>
                <c:pt idx="87">
                  <c:v>55</c:v>
                </c:pt>
                <c:pt idx="88">
                  <c:v>54</c:v>
                </c:pt>
                <c:pt idx="89">
                  <c:v>47</c:v>
                </c:pt>
                <c:pt idx="90">
                  <c:v>39</c:v>
                </c:pt>
                <c:pt idx="91">
                  <c:v>27</c:v>
                </c:pt>
                <c:pt idx="92">
                  <c:v>34</c:v>
                </c:pt>
                <c:pt idx="93">
                  <c:v>46</c:v>
                </c:pt>
                <c:pt idx="94">
                  <c:v>54</c:v>
                </c:pt>
                <c:pt idx="95">
                  <c:v>47</c:v>
                </c:pt>
                <c:pt idx="96">
                  <c:v>62</c:v>
                </c:pt>
                <c:pt idx="97">
                  <c:v>67</c:v>
                </c:pt>
                <c:pt idx="98">
                  <c:v>54</c:v>
                </c:pt>
                <c:pt idx="99">
                  <c:v>49</c:v>
                </c:pt>
                <c:pt idx="100">
                  <c:v>54</c:v>
                </c:pt>
                <c:pt idx="101">
                  <c:v>38</c:v>
                </c:pt>
                <c:pt idx="102">
                  <c:v>38</c:v>
                </c:pt>
                <c:pt idx="103">
                  <c:v>56</c:v>
                </c:pt>
                <c:pt idx="104">
                  <c:v>40</c:v>
                </c:pt>
                <c:pt idx="105">
                  <c:v>40</c:v>
                </c:pt>
                <c:pt idx="106">
                  <c:v>47</c:v>
                </c:pt>
                <c:pt idx="107">
                  <c:v>46</c:v>
                </c:pt>
                <c:pt idx="108">
                  <c:v>26</c:v>
                </c:pt>
                <c:pt idx="109">
                  <c:v>38</c:v>
                </c:pt>
                <c:pt idx="110">
                  <c:v>44</c:v>
                </c:pt>
                <c:pt idx="111">
                  <c:v>46</c:v>
                </c:pt>
                <c:pt idx="112">
                  <c:v>53</c:v>
                </c:pt>
                <c:pt idx="113">
                  <c:v>29</c:v>
                </c:pt>
                <c:pt idx="114">
                  <c:v>35</c:v>
                </c:pt>
                <c:pt idx="115">
                  <c:v>37</c:v>
                </c:pt>
                <c:pt idx="116">
                  <c:v>33</c:v>
                </c:pt>
                <c:pt idx="117">
                  <c:v>31</c:v>
                </c:pt>
                <c:pt idx="118">
                  <c:v>30</c:v>
                </c:pt>
                <c:pt idx="119">
                  <c:v>61</c:v>
                </c:pt>
                <c:pt idx="120">
                  <c:v>44</c:v>
                </c:pt>
                <c:pt idx="121">
                  <c:v>54</c:v>
                </c:pt>
                <c:pt idx="122">
                  <c:v>36</c:v>
                </c:pt>
                <c:pt idx="123">
                  <c:v>59</c:v>
                </c:pt>
                <c:pt idx="124">
                  <c:v>65</c:v>
                </c:pt>
                <c:pt idx="125">
                  <c:v>36</c:v>
                </c:pt>
                <c:pt idx="126">
                  <c:v>78</c:v>
                </c:pt>
                <c:pt idx="127">
                  <c:v>61</c:v>
                </c:pt>
                <c:pt idx="128">
                  <c:v>33</c:v>
                </c:pt>
                <c:pt idx="129">
                  <c:v>74</c:v>
                </c:pt>
                <c:pt idx="130">
                  <c:v>31</c:v>
                </c:pt>
                <c:pt idx="131">
                  <c:v>47</c:v>
                </c:pt>
                <c:pt idx="132">
                  <c:v>56</c:v>
                </c:pt>
                <c:pt idx="133">
                  <c:v>47</c:v>
                </c:pt>
                <c:pt idx="134">
                  <c:v>58</c:v>
                </c:pt>
                <c:pt idx="135">
                  <c:v>34</c:v>
                </c:pt>
                <c:pt idx="136">
                  <c:v>52</c:v>
                </c:pt>
                <c:pt idx="137">
                  <c:v>38</c:v>
                </c:pt>
                <c:pt idx="138">
                  <c:v>33</c:v>
                </c:pt>
                <c:pt idx="139">
                  <c:v>41</c:v>
                </c:pt>
                <c:pt idx="140">
                  <c:v>41</c:v>
                </c:pt>
                <c:pt idx="141">
                  <c:v>67</c:v>
                </c:pt>
                <c:pt idx="142">
                  <c:v>9</c:v>
                </c:pt>
                <c:pt idx="143">
                  <c:v>37</c:v>
                </c:pt>
                <c:pt idx="144">
                  <c:v>32</c:v>
                </c:pt>
                <c:pt idx="145">
                  <c:v>44</c:v>
                </c:pt>
                <c:pt idx="146">
                  <c:v>88</c:v>
                </c:pt>
                <c:pt idx="147">
                  <c:v>77</c:v>
                </c:pt>
                <c:pt idx="148">
                  <c:v>25</c:v>
                </c:pt>
                <c:pt idx="149">
                  <c:v>39</c:v>
                </c:pt>
                <c:pt idx="150">
                  <c:v>47</c:v>
                </c:pt>
                <c:pt idx="151">
                  <c:v>53</c:v>
                </c:pt>
                <c:pt idx="152">
                  <c:v>57</c:v>
                </c:pt>
                <c:pt idx="153">
                  <c:v>67</c:v>
                </c:pt>
                <c:pt idx="154">
                  <c:v>75</c:v>
                </c:pt>
                <c:pt idx="155">
                  <c:v>40</c:v>
                </c:pt>
                <c:pt idx="156">
                  <c:v>54</c:v>
                </c:pt>
                <c:pt idx="157">
                  <c:v>38</c:v>
                </c:pt>
                <c:pt idx="158">
                  <c:v>42</c:v>
                </c:pt>
                <c:pt idx="159">
                  <c:v>45</c:v>
                </c:pt>
                <c:pt idx="160">
                  <c:v>49</c:v>
                </c:pt>
                <c:pt idx="161">
                  <c:v>56</c:v>
                </c:pt>
                <c:pt idx="162">
                  <c:v>8</c:v>
                </c:pt>
                <c:pt idx="163">
                  <c:v>33</c:v>
                </c:pt>
                <c:pt idx="164">
                  <c:v>15</c:v>
                </c:pt>
                <c:pt idx="165">
                  <c:v>48</c:v>
                </c:pt>
                <c:pt idx="166">
                  <c:v>19</c:v>
                </c:pt>
                <c:pt idx="167">
                  <c:v>46</c:v>
                </c:pt>
                <c:pt idx="168">
                  <c:v>43</c:v>
                </c:pt>
                <c:pt idx="169">
                  <c:v>40</c:v>
                </c:pt>
                <c:pt idx="170">
                  <c:v>21</c:v>
                </c:pt>
                <c:pt idx="171">
                  <c:v>39</c:v>
                </c:pt>
                <c:pt idx="172">
                  <c:v>46</c:v>
                </c:pt>
                <c:pt idx="173">
                  <c:v>30</c:v>
                </c:pt>
                <c:pt idx="174">
                  <c:v>47</c:v>
                </c:pt>
                <c:pt idx="175">
                  <c:v>36</c:v>
                </c:pt>
                <c:pt idx="176">
                  <c:v>34</c:v>
                </c:pt>
                <c:pt idx="177">
                  <c:v>41</c:v>
                </c:pt>
                <c:pt idx="178">
                  <c:v>41</c:v>
                </c:pt>
                <c:pt idx="179">
                  <c:v>30</c:v>
                </c:pt>
                <c:pt idx="180">
                  <c:v>32</c:v>
                </c:pt>
                <c:pt idx="181">
                  <c:v>50</c:v>
                </c:pt>
                <c:pt idx="182">
                  <c:v>47</c:v>
                </c:pt>
                <c:pt idx="183">
                  <c:v>13</c:v>
                </c:pt>
                <c:pt idx="184">
                  <c:v>11</c:v>
                </c:pt>
                <c:pt idx="185">
                  <c:v>55</c:v>
                </c:pt>
                <c:pt idx="186">
                  <c:v>59</c:v>
                </c:pt>
                <c:pt idx="187">
                  <c:v>29</c:v>
                </c:pt>
                <c:pt idx="188">
                  <c:v>47</c:v>
                </c:pt>
                <c:pt idx="189">
                  <c:v>48</c:v>
                </c:pt>
                <c:pt idx="190">
                  <c:v>24</c:v>
                </c:pt>
                <c:pt idx="191">
                  <c:v>30</c:v>
                </c:pt>
                <c:pt idx="192">
                  <c:v>67</c:v>
                </c:pt>
                <c:pt idx="193">
                  <c:v>60</c:v>
                </c:pt>
                <c:pt idx="194">
                  <c:v>37</c:v>
                </c:pt>
                <c:pt idx="195">
                  <c:v>59</c:v>
                </c:pt>
                <c:pt idx="196">
                  <c:v>34</c:v>
                </c:pt>
                <c:pt idx="197">
                  <c:v>39</c:v>
                </c:pt>
                <c:pt idx="198">
                  <c:v>34</c:v>
                </c:pt>
                <c:pt idx="199">
                  <c:v>51</c:v>
                </c:pt>
                <c:pt idx="200">
                  <c:v>46</c:v>
                </c:pt>
                <c:pt idx="201">
                  <c:v>59</c:v>
                </c:pt>
                <c:pt idx="202">
                  <c:v>18</c:v>
                </c:pt>
                <c:pt idx="203">
                  <c:v>51</c:v>
                </c:pt>
                <c:pt idx="204">
                  <c:v>62</c:v>
                </c:pt>
                <c:pt idx="205">
                  <c:v>67</c:v>
                </c:pt>
                <c:pt idx="206">
                  <c:v>55</c:v>
                </c:pt>
                <c:pt idx="207">
                  <c:v>51</c:v>
                </c:pt>
                <c:pt idx="208">
                  <c:v>46</c:v>
                </c:pt>
                <c:pt idx="209">
                  <c:v>51</c:v>
                </c:pt>
                <c:pt idx="210">
                  <c:v>35</c:v>
                </c:pt>
                <c:pt idx="211">
                  <c:v>56</c:v>
                </c:pt>
                <c:pt idx="212">
                  <c:v>39</c:v>
                </c:pt>
                <c:pt idx="213">
                  <c:v>32</c:v>
                </c:pt>
                <c:pt idx="214">
                  <c:v>33</c:v>
                </c:pt>
                <c:pt idx="215">
                  <c:v>56</c:v>
                </c:pt>
                <c:pt idx="216">
                  <c:v>36</c:v>
                </c:pt>
                <c:pt idx="217">
                  <c:v>26</c:v>
                </c:pt>
                <c:pt idx="218">
                  <c:v>50</c:v>
                </c:pt>
                <c:pt idx="219">
                  <c:v>57</c:v>
                </c:pt>
                <c:pt idx="220">
                  <c:v>47</c:v>
                </c:pt>
                <c:pt idx="221">
                  <c:v>57</c:v>
                </c:pt>
                <c:pt idx="222">
                  <c:v>31</c:v>
                </c:pt>
                <c:pt idx="223">
                  <c:v>42</c:v>
                </c:pt>
                <c:pt idx="224">
                  <c:v>59</c:v>
                </c:pt>
                <c:pt idx="225">
                  <c:v>8</c:v>
                </c:pt>
                <c:pt idx="226">
                  <c:v>24</c:v>
                </c:pt>
                <c:pt idx="227">
                  <c:v>30</c:v>
                </c:pt>
                <c:pt idx="228">
                  <c:v>54</c:v>
                </c:pt>
                <c:pt idx="229">
                  <c:v>42</c:v>
                </c:pt>
                <c:pt idx="230">
                  <c:v>48</c:v>
                </c:pt>
                <c:pt idx="231">
                  <c:v>47</c:v>
                </c:pt>
                <c:pt idx="232">
                  <c:v>34</c:v>
                </c:pt>
                <c:pt idx="233">
                  <c:v>62</c:v>
                </c:pt>
                <c:pt idx="234">
                  <c:v>59</c:v>
                </c:pt>
                <c:pt idx="235">
                  <c:v>57</c:v>
                </c:pt>
                <c:pt idx="236">
                  <c:v>44</c:v>
                </c:pt>
                <c:pt idx="237">
                  <c:v>35</c:v>
                </c:pt>
                <c:pt idx="238">
                  <c:v>55</c:v>
                </c:pt>
                <c:pt idx="239">
                  <c:v>24</c:v>
                </c:pt>
                <c:pt idx="240">
                  <c:v>32</c:v>
                </c:pt>
                <c:pt idx="241">
                  <c:v>49</c:v>
                </c:pt>
                <c:pt idx="242">
                  <c:v>53</c:v>
                </c:pt>
                <c:pt idx="243">
                  <c:v>67</c:v>
                </c:pt>
                <c:pt idx="244">
                  <c:v>36</c:v>
                </c:pt>
                <c:pt idx="245">
                  <c:v>38</c:v>
                </c:pt>
                <c:pt idx="246">
                  <c:v>46</c:v>
                </c:pt>
                <c:pt idx="247">
                  <c:v>51</c:v>
                </c:pt>
                <c:pt idx="248">
                  <c:v>56</c:v>
                </c:pt>
                <c:pt idx="249">
                  <c:v>62</c:v>
                </c:pt>
              </c:numCache>
            </c:numRef>
          </c:xVal>
          <c:yVal>
            <c:numRef>
              <c:f>'(Un)correlated variables'!$B$2:$B$251</c:f>
              <c:numCache>
                <c:formatCode>General</c:formatCode>
                <c:ptCount val="25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2</c:v>
                </c:pt>
                <c:pt idx="18">
                  <c:v>7</c:v>
                </c:pt>
                <c:pt idx="19">
                  <c:v>4</c:v>
                </c:pt>
                <c:pt idx="20">
                  <c:v>7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7</c:v>
                </c:pt>
                <c:pt idx="26">
                  <c:v>5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7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6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7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1</c:v>
                </c:pt>
                <c:pt idx="57">
                  <c:v>4</c:v>
                </c:pt>
                <c:pt idx="58">
                  <c:v>1</c:v>
                </c:pt>
                <c:pt idx="59">
                  <c:v>3</c:v>
                </c:pt>
                <c:pt idx="60">
                  <c:v>6</c:v>
                </c:pt>
                <c:pt idx="61">
                  <c:v>3</c:v>
                </c:pt>
                <c:pt idx="62">
                  <c:v>4</c:v>
                </c:pt>
                <c:pt idx="63">
                  <c:v>2</c:v>
                </c:pt>
                <c:pt idx="64">
                  <c:v>1</c:v>
                </c:pt>
                <c:pt idx="65">
                  <c:v>7</c:v>
                </c:pt>
                <c:pt idx="66">
                  <c:v>2</c:v>
                </c:pt>
                <c:pt idx="67">
                  <c:v>2</c:v>
                </c:pt>
                <c:pt idx="68">
                  <c:v>5</c:v>
                </c:pt>
                <c:pt idx="69">
                  <c:v>3</c:v>
                </c:pt>
                <c:pt idx="70">
                  <c:v>5</c:v>
                </c:pt>
                <c:pt idx="71">
                  <c:v>7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7</c:v>
                </c:pt>
                <c:pt idx="80">
                  <c:v>3</c:v>
                </c:pt>
                <c:pt idx="81">
                  <c:v>6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7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1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3</c:v>
                </c:pt>
                <c:pt idx="107">
                  <c:v>3</c:v>
                </c:pt>
                <c:pt idx="108">
                  <c:v>6</c:v>
                </c:pt>
                <c:pt idx="109">
                  <c:v>3</c:v>
                </c:pt>
                <c:pt idx="110">
                  <c:v>6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2</c:v>
                </c:pt>
                <c:pt idx="115">
                  <c:v>5</c:v>
                </c:pt>
                <c:pt idx="116">
                  <c:v>1</c:v>
                </c:pt>
                <c:pt idx="117">
                  <c:v>6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3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5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7</c:v>
                </c:pt>
                <c:pt idx="130">
                  <c:v>3</c:v>
                </c:pt>
                <c:pt idx="131">
                  <c:v>3</c:v>
                </c:pt>
                <c:pt idx="132">
                  <c:v>5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6</c:v>
                </c:pt>
                <c:pt idx="138">
                  <c:v>4</c:v>
                </c:pt>
                <c:pt idx="139">
                  <c:v>2</c:v>
                </c:pt>
                <c:pt idx="140">
                  <c:v>7</c:v>
                </c:pt>
                <c:pt idx="141">
                  <c:v>6</c:v>
                </c:pt>
                <c:pt idx="142">
                  <c:v>3</c:v>
                </c:pt>
                <c:pt idx="143">
                  <c:v>6</c:v>
                </c:pt>
                <c:pt idx="144">
                  <c:v>4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7</c:v>
                </c:pt>
                <c:pt idx="150">
                  <c:v>6</c:v>
                </c:pt>
                <c:pt idx="151">
                  <c:v>5</c:v>
                </c:pt>
                <c:pt idx="152">
                  <c:v>7</c:v>
                </c:pt>
                <c:pt idx="153">
                  <c:v>5</c:v>
                </c:pt>
                <c:pt idx="154">
                  <c:v>6</c:v>
                </c:pt>
                <c:pt idx="155">
                  <c:v>5</c:v>
                </c:pt>
                <c:pt idx="156">
                  <c:v>3</c:v>
                </c:pt>
                <c:pt idx="157">
                  <c:v>6</c:v>
                </c:pt>
                <c:pt idx="158">
                  <c:v>7</c:v>
                </c:pt>
                <c:pt idx="159">
                  <c:v>4</c:v>
                </c:pt>
                <c:pt idx="160">
                  <c:v>7</c:v>
                </c:pt>
                <c:pt idx="161">
                  <c:v>1</c:v>
                </c:pt>
                <c:pt idx="162">
                  <c:v>3</c:v>
                </c:pt>
                <c:pt idx="163">
                  <c:v>6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6</c:v>
                </c:pt>
                <c:pt idx="169">
                  <c:v>5</c:v>
                </c:pt>
                <c:pt idx="170">
                  <c:v>5</c:v>
                </c:pt>
                <c:pt idx="171">
                  <c:v>1</c:v>
                </c:pt>
                <c:pt idx="172">
                  <c:v>7</c:v>
                </c:pt>
                <c:pt idx="173">
                  <c:v>5</c:v>
                </c:pt>
                <c:pt idx="174">
                  <c:v>7</c:v>
                </c:pt>
                <c:pt idx="175">
                  <c:v>3</c:v>
                </c:pt>
                <c:pt idx="176">
                  <c:v>7</c:v>
                </c:pt>
                <c:pt idx="177">
                  <c:v>2</c:v>
                </c:pt>
                <c:pt idx="178">
                  <c:v>5</c:v>
                </c:pt>
                <c:pt idx="179">
                  <c:v>7</c:v>
                </c:pt>
                <c:pt idx="180">
                  <c:v>6</c:v>
                </c:pt>
                <c:pt idx="181">
                  <c:v>1</c:v>
                </c:pt>
                <c:pt idx="182">
                  <c:v>3</c:v>
                </c:pt>
                <c:pt idx="183">
                  <c:v>3</c:v>
                </c:pt>
                <c:pt idx="184">
                  <c:v>5</c:v>
                </c:pt>
                <c:pt idx="185">
                  <c:v>2</c:v>
                </c:pt>
                <c:pt idx="186">
                  <c:v>6</c:v>
                </c:pt>
                <c:pt idx="187">
                  <c:v>7</c:v>
                </c:pt>
                <c:pt idx="188">
                  <c:v>4</c:v>
                </c:pt>
                <c:pt idx="189">
                  <c:v>7</c:v>
                </c:pt>
                <c:pt idx="190">
                  <c:v>5</c:v>
                </c:pt>
                <c:pt idx="191">
                  <c:v>1</c:v>
                </c:pt>
                <c:pt idx="192">
                  <c:v>5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6</c:v>
                </c:pt>
                <c:pt idx="197">
                  <c:v>2</c:v>
                </c:pt>
                <c:pt idx="198">
                  <c:v>4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2</c:v>
                </c:pt>
                <c:pt idx="203">
                  <c:v>6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7</c:v>
                </c:pt>
                <c:pt idx="208">
                  <c:v>2</c:v>
                </c:pt>
                <c:pt idx="209">
                  <c:v>7</c:v>
                </c:pt>
                <c:pt idx="210">
                  <c:v>1</c:v>
                </c:pt>
                <c:pt idx="211">
                  <c:v>5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2</c:v>
                </c:pt>
                <c:pt idx="216">
                  <c:v>7</c:v>
                </c:pt>
                <c:pt idx="217">
                  <c:v>5</c:v>
                </c:pt>
                <c:pt idx="218">
                  <c:v>7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6</c:v>
                </c:pt>
                <c:pt idx="224">
                  <c:v>1</c:v>
                </c:pt>
                <c:pt idx="225">
                  <c:v>7</c:v>
                </c:pt>
                <c:pt idx="226">
                  <c:v>4</c:v>
                </c:pt>
                <c:pt idx="227">
                  <c:v>4</c:v>
                </c:pt>
                <c:pt idx="228">
                  <c:v>1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2</c:v>
                </c:pt>
                <c:pt idx="233">
                  <c:v>7</c:v>
                </c:pt>
                <c:pt idx="234">
                  <c:v>3</c:v>
                </c:pt>
                <c:pt idx="235">
                  <c:v>7</c:v>
                </c:pt>
                <c:pt idx="236">
                  <c:v>7</c:v>
                </c:pt>
                <c:pt idx="237">
                  <c:v>5</c:v>
                </c:pt>
                <c:pt idx="238">
                  <c:v>6</c:v>
                </c:pt>
                <c:pt idx="239">
                  <c:v>7</c:v>
                </c:pt>
                <c:pt idx="240">
                  <c:v>4</c:v>
                </c:pt>
                <c:pt idx="241">
                  <c:v>4</c:v>
                </c:pt>
                <c:pt idx="242">
                  <c:v>6</c:v>
                </c:pt>
                <c:pt idx="243">
                  <c:v>2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1-5D40-90BA-B87BA090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36335"/>
        <c:axId val="31938063"/>
      </c:scatterChart>
      <c:valAx>
        <c:axId val="3193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Età</a:t>
                </a:r>
              </a:p>
            </c:rich>
          </c:tx>
          <c:layout>
            <c:manualLayout>
              <c:xMode val="edge"/>
              <c:yMode val="edge"/>
              <c:x val="0.4254986876640419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938063"/>
        <c:crosses val="autoZero"/>
        <c:crossBetween val="midCat"/>
      </c:valAx>
      <c:valAx>
        <c:axId val="3193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numbers of cats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93633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X (rank)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06273812547622"/>
                  <c:y val="-8.3713181685622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regression'!$A$2:$A$150</c:f>
              <c:numCache>
                <c:formatCode>0</c:formatCode>
                <c:ptCount val="149"/>
                <c:pt idx="0">
                  <c:v>9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22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28</c:v>
                </c:pt>
                <c:pt idx="18">
                  <c:v>28</c:v>
                </c:pt>
                <c:pt idx="19">
                  <c:v>29</c:v>
                </c:pt>
                <c:pt idx="20">
                  <c:v>29</c:v>
                </c:pt>
                <c:pt idx="21">
                  <c:v>30</c:v>
                </c:pt>
                <c:pt idx="22">
                  <c:v>30</c:v>
                </c:pt>
                <c:pt idx="23">
                  <c:v>31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35</c:v>
                </c:pt>
                <c:pt idx="33">
                  <c:v>35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40</c:v>
                </c:pt>
                <c:pt idx="56">
                  <c:v>40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45</c:v>
                </c:pt>
                <c:pt idx="72">
                  <c:v>45</c:v>
                </c:pt>
                <c:pt idx="73">
                  <c:v>45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46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48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51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55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  <c:pt idx="120">
                  <c:v>57</c:v>
                </c:pt>
                <c:pt idx="121">
                  <c:v>57</c:v>
                </c:pt>
                <c:pt idx="122">
                  <c:v>58</c:v>
                </c:pt>
                <c:pt idx="123">
                  <c:v>58</c:v>
                </c:pt>
                <c:pt idx="124">
                  <c:v>59</c:v>
                </c:pt>
                <c:pt idx="125">
                  <c:v>60</c:v>
                </c:pt>
                <c:pt idx="126">
                  <c:v>60</c:v>
                </c:pt>
                <c:pt idx="127">
                  <c:v>61</c:v>
                </c:pt>
                <c:pt idx="128">
                  <c:v>61</c:v>
                </c:pt>
                <c:pt idx="129">
                  <c:v>61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65</c:v>
                </c:pt>
                <c:pt idx="137">
                  <c:v>65</c:v>
                </c:pt>
                <c:pt idx="138">
                  <c:v>66</c:v>
                </c:pt>
                <c:pt idx="139">
                  <c:v>66</c:v>
                </c:pt>
                <c:pt idx="140">
                  <c:v>67</c:v>
                </c:pt>
                <c:pt idx="141">
                  <c:v>67</c:v>
                </c:pt>
                <c:pt idx="142">
                  <c:v>68</c:v>
                </c:pt>
                <c:pt idx="143">
                  <c:v>70</c:v>
                </c:pt>
                <c:pt idx="144">
                  <c:v>71</c:v>
                </c:pt>
                <c:pt idx="145">
                  <c:v>74</c:v>
                </c:pt>
                <c:pt idx="146">
                  <c:v>75</c:v>
                </c:pt>
                <c:pt idx="147">
                  <c:v>77</c:v>
                </c:pt>
                <c:pt idx="148">
                  <c:v>78</c:v>
                </c:pt>
              </c:numCache>
            </c:numRef>
          </c:xVal>
          <c:yVal>
            <c:numRef>
              <c:f>'Linear regression'!$B$2:$B$150</c:f>
              <c:numCache>
                <c:formatCode>General</c:formatCode>
                <c:ptCount val="1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F-014B-859B-1649E18C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242128"/>
        <c:axId val="1326243856"/>
      </c:scatterChart>
      <c:valAx>
        <c:axId val="132624212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6243856"/>
        <c:crosses val="autoZero"/>
        <c:crossBetween val="midCat"/>
      </c:valAx>
      <c:valAx>
        <c:axId val="13262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624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12</xdr:row>
      <xdr:rowOff>165100</xdr:rowOff>
    </xdr:from>
    <xdr:to>
      <xdr:col>4</xdr:col>
      <xdr:colOff>1028700</xdr:colOff>
      <xdr:row>19</xdr:row>
      <xdr:rowOff>50800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BEF8191-CFB1-30DB-AD87-033B1A8CF874}"/>
            </a:ext>
          </a:extLst>
        </xdr:cNvPr>
        <xdr:cNvSpPr txBox="1"/>
      </xdr:nvSpPr>
      <xdr:spPr>
        <a:xfrm>
          <a:off x="419100" y="2667000"/>
          <a:ext cx="5295900" cy="130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Non conoscendo la varianza della popolazione useremo la</a:t>
          </a:r>
          <a:r>
            <a:rPr lang="it-IT" sz="1100" baseline="0"/>
            <a:t> distribuzione di t di Student per la costruzione dell intervallo di confidenza.</a:t>
          </a:r>
        </a:p>
        <a:p>
          <a:r>
            <a:rPr lang="it-IT" sz="1100" baseline="0"/>
            <a:t>Dovremo cosi calcolare i valori come la varianza campionaria , deviazione standard, lo standard error , il valore di confidenza e la t di student.</a:t>
          </a:r>
        </a:p>
        <a:p>
          <a:r>
            <a:rPr lang="it-IT" sz="1100" baseline="0"/>
            <a:t>Infine possiamo calcolare i limiti inferiore e superiore e  in grado di </a:t>
          </a:r>
          <a:r>
            <a:rPr lang="it-IT" sz="1100"/>
            <a:t> dire</a:t>
          </a:r>
          <a:r>
            <a:rPr lang="it-IT" sz="1100" baseline="0"/>
            <a:t> che il 95 % del campione ha un età media compresa tra  16,917 e 46,77.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6</xdr:row>
      <xdr:rowOff>38100</xdr:rowOff>
    </xdr:from>
    <xdr:to>
      <xdr:col>8</xdr:col>
      <xdr:colOff>4152900</xdr:colOff>
      <xdr:row>19</xdr:row>
      <xdr:rowOff>139700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3B416A4-2D33-324D-8A10-4CB167BF2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1</xdr:row>
      <xdr:rowOff>127000</xdr:rowOff>
    </xdr:from>
    <xdr:to>
      <xdr:col>14</xdr:col>
      <xdr:colOff>165100</xdr:colOff>
      <xdr:row>14</xdr:row>
      <xdr:rowOff>165100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16E45B9-065F-C744-B125-C99F2EECC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7BAA32-FE28-D54A-A992-700242D3CF4B}">
  <we:reference id="wa200004935" version="5.0.0.0" store="en-US" storeType="OMEX"/>
  <we:alternateReferences>
    <we:reference id="wa200004935" version="5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06DE-E73A-D747-BA4D-C0621618F901}">
  <dimension ref="A1:B4"/>
  <sheetViews>
    <sheetView showGridLines="0" zoomScaleNormal="100" workbookViewId="0">
      <selection activeCell="B3" sqref="B3"/>
    </sheetView>
  </sheetViews>
  <sheetFormatPr baseColWidth="10" defaultRowHeight="16"/>
  <sheetData>
    <row r="1" spans="1:2" ht="20" thickTop="1" thickBot="1">
      <c r="A1" s="3" t="s">
        <v>0</v>
      </c>
      <c r="B1" s="3" t="s">
        <v>1</v>
      </c>
    </row>
    <row r="2" spans="1:2" ht="17" thickTop="1">
      <c r="A2" s="2" t="s">
        <v>4</v>
      </c>
      <c r="B2" s="2">
        <v>0</v>
      </c>
    </row>
    <row r="3" spans="1:2">
      <c r="A3" s="1" t="s">
        <v>2</v>
      </c>
      <c r="B3" s="1">
        <v>44</v>
      </c>
    </row>
    <row r="4" spans="1:2">
      <c r="A4" s="1" t="s">
        <v>3</v>
      </c>
      <c r="B4" s="1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533B-6483-5540-8E9A-5BB4FD3DE1B5}">
  <dimension ref="A1:E251"/>
  <sheetViews>
    <sheetView showGridLines="0" zoomScale="90" zoomScaleNormal="90" workbookViewId="0">
      <selection activeCell="B15" sqref="B15"/>
    </sheetView>
  </sheetViews>
  <sheetFormatPr baseColWidth="10" defaultRowHeight="16"/>
  <cols>
    <col min="1" max="1" width="12.5" customWidth="1"/>
  </cols>
  <sheetData>
    <row r="1" spans="1:5" ht="20" thickTop="1" thickBot="1">
      <c r="A1" s="3" t="s">
        <v>5</v>
      </c>
      <c r="B1" s="3" t="s">
        <v>6</v>
      </c>
    </row>
    <row r="2" spans="1:5" ht="17" thickTop="1">
      <c r="A2" s="6">
        <f ca="1">_xlfn.NORM.INV(RAND()+Parameters!$B$2,Parameters!$B$3,Parameters!$B$4)</f>
        <v>53.481908272399913</v>
      </c>
      <c r="B2" s="1">
        <f ca="1">INT(RANDBETWEEN(1,4))</f>
        <v>1</v>
      </c>
    </row>
    <row r="3" spans="1:5">
      <c r="A3" s="5">
        <f ca="1">_xlfn.NORM.INV(RAND()+Parameters!$B$2,Parameters!$B$3,Parameters!$B$4)</f>
        <v>35.79731349401456</v>
      </c>
      <c r="B3" s="1">
        <f t="shared" ref="B3:B66" ca="1" si="0">INT(RANDBETWEEN(1,4))</f>
        <v>4</v>
      </c>
    </row>
    <row r="4" spans="1:5">
      <c r="A4" s="5">
        <f ca="1">_xlfn.NORM.INV(RAND()+Parameters!$B$2,Parameters!$B$3,Parameters!$B$4)</f>
        <v>48.969991737550735</v>
      </c>
      <c r="B4" s="1">
        <f t="shared" ca="1" si="0"/>
        <v>1</v>
      </c>
    </row>
    <row r="5" spans="1:5">
      <c r="A5" s="5">
        <f ca="1">_xlfn.NORM.INV(RAND()+Parameters!$B$2,Parameters!$B$3,Parameters!$B$4)</f>
        <v>46.730875170961482</v>
      </c>
      <c r="B5" s="1">
        <f t="shared" ca="1" si="0"/>
        <v>4</v>
      </c>
    </row>
    <row r="6" spans="1:5">
      <c r="A6" s="5">
        <f ca="1">_xlfn.NORM.INV(RAND()+Parameters!$B$2,Parameters!$B$3,Parameters!$B$4)</f>
        <v>52.372486768786686</v>
      </c>
      <c r="B6" s="1">
        <f t="shared" ca="1" si="0"/>
        <v>2</v>
      </c>
    </row>
    <row r="7" spans="1:5">
      <c r="A7" s="5">
        <f ca="1">_xlfn.NORM.INV(RAND()+Parameters!$B$2,Parameters!$B$3,Parameters!$B$4)</f>
        <v>50.780421032878166</v>
      </c>
      <c r="B7" s="1">
        <f t="shared" ca="1" si="0"/>
        <v>2</v>
      </c>
      <c r="E7" s="4"/>
    </row>
    <row r="8" spans="1:5">
      <c r="A8" s="5">
        <f ca="1">_xlfn.NORM.INV(RAND()+Parameters!$B$2,Parameters!$B$3,Parameters!$B$4)</f>
        <v>61.026279982952872</v>
      </c>
      <c r="B8" s="1">
        <f t="shared" ca="1" si="0"/>
        <v>2</v>
      </c>
    </row>
    <row r="9" spans="1:5">
      <c r="A9" s="5">
        <f ca="1">_xlfn.NORM.INV(RAND()+Parameters!$B$2,Parameters!$B$3,Parameters!$B$4)</f>
        <v>41.755318120223734</v>
      </c>
      <c r="B9" s="1">
        <f t="shared" ca="1" si="0"/>
        <v>1</v>
      </c>
    </row>
    <row r="10" spans="1:5">
      <c r="A10" s="5">
        <f ca="1">_xlfn.NORM.INV(RAND()+Parameters!$B$2,Parameters!$B$3,Parameters!$B$4)</f>
        <v>56.090254219075447</v>
      </c>
      <c r="B10" s="1">
        <f t="shared" ca="1" si="0"/>
        <v>4</v>
      </c>
    </row>
    <row r="11" spans="1:5">
      <c r="A11" s="5">
        <f ca="1">_xlfn.NORM.INV(RAND()+Parameters!$B$2,Parameters!$B$3,Parameters!$B$4)</f>
        <v>30.110641725178716</v>
      </c>
      <c r="B11" s="1">
        <f t="shared" ca="1" si="0"/>
        <v>1</v>
      </c>
    </row>
    <row r="12" spans="1:5">
      <c r="A12" s="5">
        <f ca="1">_xlfn.NORM.INV(RAND()+Parameters!$B$2,Parameters!$B$3,Parameters!$B$4)</f>
        <v>52.137947496684966</v>
      </c>
      <c r="B12" s="1">
        <f t="shared" ca="1" si="0"/>
        <v>4</v>
      </c>
    </row>
    <row r="13" spans="1:5">
      <c r="A13" s="5">
        <f ca="1">_xlfn.NORM.INV(RAND()+Parameters!$B$2,Parameters!$B$3,Parameters!$B$4)</f>
        <v>39.414190884333543</v>
      </c>
      <c r="B13" s="1">
        <f t="shared" ca="1" si="0"/>
        <v>2</v>
      </c>
    </row>
    <row r="14" spans="1:5">
      <c r="A14" s="5">
        <f ca="1">_xlfn.NORM.INV(RAND()+Parameters!$B$2,Parameters!$B$3,Parameters!$B$4)</f>
        <v>56.892973658169453</v>
      </c>
      <c r="B14" s="1">
        <f t="shared" ca="1" si="0"/>
        <v>3</v>
      </c>
    </row>
    <row r="15" spans="1:5">
      <c r="A15" s="5">
        <f ca="1">_xlfn.NORM.INV(RAND()+Parameters!$B$2,Parameters!$B$3,Parameters!$B$4)</f>
        <v>37.301352127989453</v>
      </c>
      <c r="B15" s="1">
        <f t="shared" ca="1" si="0"/>
        <v>4</v>
      </c>
    </row>
    <row r="16" spans="1:5">
      <c r="A16" s="5">
        <f ca="1">_xlfn.NORM.INV(RAND()+Parameters!$B$2,Parameters!$B$3,Parameters!$B$4)</f>
        <v>57.07230881472092</v>
      </c>
      <c r="B16" s="1">
        <f t="shared" ca="1" si="0"/>
        <v>2</v>
      </c>
    </row>
    <row r="17" spans="1:2">
      <c r="A17" s="5">
        <f ca="1">_xlfn.NORM.INV(RAND()+Parameters!$B$2,Parameters!$B$3,Parameters!$B$4)</f>
        <v>58.674484087704286</v>
      </c>
      <c r="B17" s="1">
        <f t="shared" ca="1" si="0"/>
        <v>4</v>
      </c>
    </row>
    <row r="18" spans="1:2">
      <c r="A18" s="5">
        <f ca="1">_xlfn.NORM.INV(RAND()+Parameters!$B$2,Parameters!$B$3,Parameters!$B$4)</f>
        <v>43.975254511007996</v>
      </c>
      <c r="B18" s="1">
        <f t="shared" ca="1" si="0"/>
        <v>1</v>
      </c>
    </row>
    <row r="19" spans="1:2">
      <c r="A19" s="5">
        <f ca="1">_xlfn.NORM.INV(RAND()+Parameters!$B$2,Parameters!$B$3,Parameters!$B$4)</f>
        <v>34.192039230915405</v>
      </c>
      <c r="B19" s="1">
        <f t="shared" ca="1" si="0"/>
        <v>3</v>
      </c>
    </row>
    <row r="20" spans="1:2">
      <c r="A20" s="5">
        <f ca="1">_xlfn.NORM.INV(RAND()+Parameters!$B$2,Parameters!$B$3,Parameters!$B$4)</f>
        <v>35.382739861114672</v>
      </c>
      <c r="B20" s="1">
        <f t="shared" ca="1" si="0"/>
        <v>2</v>
      </c>
    </row>
    <row r="21" spans="1:2">
      <c r="A21" s="5">
        <f ca="1">_xlfn.NORM.INV(RAND()+Parameters!$B$2,Parameters!$B$3,Parameters!$B$4)</f>
        <v>49.95778752756663</v>
      </c>
      <c r="B21" s="1">
        <f t="shared" ca="1" si="0"/>
        <v>1</v>
      </c>
    </row>
    <row r="22" spans="1:2">
      <c r="A22" s="5">
        <f ca="1">_xlfn.NORM.INV(RAND()+Parameters!$B$2,Parameters!$B$3,Parameters!$B$4)</f>
        <v>24.909367797861396</v>
      </c>
      <c r="B22" s="1">
        <f t="shared" ca="1" si="0"/>
        <v>2</v>
      </c>
    </row>
    <row r="23" spans="1:2">
      <c r="A23" s="5">
        <f ca="1">_xlfn.NORM.INV(RAND()+Parameters!$B$2,Parameters!$B$3,Parameters!$B$4)</f>
        <v>52.432676790781002</v>
      </c>
      <c r="B23" s="1">
        <f t="shared" ca="1" si="0"/>
        <v>3</v>
      </c>
    </row>
    <row r="24" spans="1:2">
      <c r="A24" s="5">
        <f ca="1">_xlfn.NORM.INV(RAND()+Parameters!$B$2,Parameters!$B$3,Parameters!$B$4)</f>
        <v>38.298952115001825</v>
      </c>
      <c r="B24" s="1">
        <f t="shared" ca="1" si="0"/>
        <v>3</v>
      </c>
    </row>
    <row r="25" spans="1:2">
      <c r="A25" s="5">
        <f ca="1">_xlfn.NORM.INV(RAND()+Parameters!$B$2,Parameters!$B$3,Parameters!$B$4)</f>
        <v>46.143900421356491</v>
      </c>
      <c r="B25" s="1">
        <f t="shared" ca="1" si="0"/>
        <v>2</v>
      </c>
    </row>
    <row r="26" spans="1:2">
      <c r="A26" s="5">
        <f ca="1">_xlfn.NORM.INV(RAND()+Parameters!$B$2,Parameters!$B$3,Parameters!$B$4)</f>
        <v>18.330390439943447</v>
      </c>
      <c r="B26" s="1">
        <f t="shared" ca="1" si="0"/>
        <v>4</v>
      </c>
    </row>
    <row r="27" spans="1:2">
      <c r="A27" s="5">
        <f ca="1">_xlfn.NORM.INV(RAND()+Parameters!$B$2,Parameters!$B$3,Parameters!$B$4)</f>
        <v>58.754897562907374</v>
      </c>
      <c r="B27" s="1">
        <f t="shared" ca="1" si="0"/>
        <v>2</v>
      </c>
    </row>
    <row r="28" spans="1:2">
      <c r="A28" s="5">
        <f ca="1">_xlfn.NORM.INV(RAND()+Parameters!$B$2,Parameters!$B$3,Parameters!$B$4)</f>
        <v>42.720861473520962</v>
      </c>
      <c r="B28" s="1">
        <f t="shared" ca="1" si="0"/>
        <v>3</v>
      </c>
    </row>
    <row r="29" spans="1:2">
      <c r="A29" s="5">
        <f ca="1">_xlfn.NORM.INV(RAND()+Parameters!$B$2,Parameters!$B$3,Parameters!$B$4)</f>
        <v>33.22748288264043</v>
      </c>
      <c r="B29" s="1">
        <f t="shared" ca="1" si="0"/>
        <v>3</v>
      </c>
    </row>
    <row r="30" spans="1:2">
      <c r="A30" s="5">
        <f ca="1">_xlfn.NORM.INV(RAND()+Parameters!$B$2,Parameters!$B$3,Parameters!$B$4)</f>
        <v>47.314670847465202</v>
      </c>
      <c r="B30" s="1">
        <f t="shared" ca="1" si="0"/>
        <v>1</v>
      </c>
    </row>
    <row r="31" spans="1:2">
      <c r="A31" s="5">
        <f ca="1">_xlfn.NORM.INV(RAND()+Parameters!$B$2,Parameters!$B$3,Parameters!$B$4)</f>
        <v>59.515669838317123</v>
      </c>
      <c r="B31" s="1">
        <f t="shared" ca="1" si="0"/>
        <v>2</v>
      </c>
    </row>
    <row r="32" spans="1:2">
      <c r="A32" s="5">
        <f ca="1">_xlfn.NORM.INV(RAND()+Parameters!$B$2,Parameters!$B$3,Parameters!$B$4)</f>
        <v>42.775122807691787</v>
      </c>
      <c r="B32" s="1">
        <f t="shared" ca="1" si="0"/>
        <v>1</v>
      </c>
    </row>
    <row r="33" spans="1:2">
      <c r="A33" s="5">
        <f ca="1">_xlfn.NORM.INV(RAND()+Parameters!$B$2,Parameters!$B$3,Parameters!$B$4)</f>
        <v>66.562976051166942</v>
      </c>
      <c r="B33" s="1">
        <f t="shared" ca="1" si="0"/>
        <v>4</v>
      </c>
    </row>
    <row r="34" spans="1:2">
      <c r="A34" s="5">
        <f ca="1">_xlfn.NORM.INV(RAND()+Parameters!$B$2,Parameters!$B$3,Parameters!$B$4)</f>
        <v>37.718766862430883</v>
      </c>
      <c r="B34" s="1">
        <f t="shared" ca="1" si="0"/>
        <v>1</v>
      </c>
    </row>
    <row r="35" spans="1:2">
      <c r="A35" s="5">
        <f ca="1">_xlfn.NORM.INV(RAND()+Parameters!$B$2,Parameters!$B$3,Parameters!$B$4)</f>
        <v>53.121294178744343</v>
      </c>
      <c r="B35" s="1">
        <f t="shared" ca="1" si="0"/>
        <v>3</v>
      </c>
    </row>
    <row r="36" spans="1:2">
      <c r="A36" s="5">
        <f ca="1">_xlfn.NORM.INV(RAND()+Parameters!$B$2,Parameters!$B$3,Parameters!$B$4)</f>
        <v>52.135772241177776</v>
      </c>
      <c r="B36" s="1">
        <f t="shared" ca="1" si="0"/>
        <v>1</v>
      </c>
    </row>
    <row r="37" spans="1:2">
      <c r="A37" s="5">
        <f ca="1">_xlfn.NORM.INV(RAND()+Parameters!$B$2,Parameters!$B$3,Parameters!$B$4)</f>
        <v>26.820898698081255</v>
      </c>
      <c r="B37" s="1">
        <f t="shared" ca="1" si="0"/>
        <v>1</v>
      </c>
    </row>
    <row r="38" spans="1:2">
      <c r="A38" s="5">
        <f ca="1">_xlfn.NORM.INV(RAND()+Parameters!$B$2,Parameters!$B$3,Parameters!$B$4)</f>
        <v>45.075701390874151</v>
      </c>
      <c r="B38" s="1">
        <f t="shared" ca="1" si="0"/>
        <v>4</v>
      </c>
    </row>
    <row r="39" spans="1:2">
      <c r="A39" s="5">
        <f ca="1">_xlfn.NORM.INV(RAND()+Parameters!$B$2,Parameters!$B$3,Parameters!$B$4)</f>
        <v>52.77572675667443</v>
      </c>
      <c r="B39" s="1">
        <f t="shared" ca="1" si="0"/>
        <v>4</v>
      </c>
    </row>
    <row r="40" spans="1:2">
      <c r="A40" s="5">
        <f ca="1">_xlfn.NORM.INV(RAND()+Parameters!$B$2,Parameters!$B$3,Parameters!$B$4)</f>
        <v>22.017030597090653</v>
      </c>
      <c r="B40" s="1">
        <f t="shared" ca="1" si="0"/>
        <v>1</v>
      </c>
    </row>
    <row r="41" spans="1:2">
      <c r="A41" s="5">
        <f ca="1">_xlfn.NORM.INV(RAND()+Parameters!$B$2,Parameters!$B$3,Parameters!$B$4)</f>
        <v>46.092407714102315</v>
      </c>
      <c r="B41" s="1">
        <f t="shared" ca="1" si="0"/>
        <v>2</v>
      </c>
    </row>
    <row r="42" spans="1:2">
      <c r="A42" s="5">
        <f ca="1">_xlfn.NORM.INV(RAND()+Parameters!$B$2,Parameters!$B$3,Parameters!$B$4)</f>
        <v>27.841037114190382</v>
      </c>
      <c r="B42" s="1">
        <f t="shared" ca="1" si="0"/>
        <v>3</v>
      </c>
    </row>
    <row r="43" spans="1:2">
      <c r="A43" s="5">
        <f ca="1">_xlfn.NORM.INV(RAND()+Parameters!$B$2,Parameters!$B$3,Parameters!$B$4)</f>
        <v>23.149428426486541</v>
      </c>
      <c r="B43" s="1">
        <f t="shared" ca="1" si="0"/>
        <v>3</v>
      </c>
    </row>
    <row r="44" spans="1:2">
      <c r="A44" s="5">
        <f ca="1">_xlfn.NORM.INV(RAND()+Parameters!$B$2,Parameters!$B$3,Parameters!$B$4)</f>
        <v>58.064359247713021</v>
      </c>
      <c r="B44" s="1">
        <f t="shared" ca="1" si="0"/>
        <v>1</v>
      </c>
    </row>
    <row r="45" spans="1:2">
      <c r="A45" s="5">
        <f ca="1">_xlfn.NORM.INV(RAND()+Parameters!$B$2,Parameters!$B$3,Parameters!$B$4)</f>
        <v>27.782234708823371</v>
      </c>
      <c r="B45" s="1">
        <f t="shared" ca="1" si="0"/>
        <v>4</v>
      </c>
    </row>
    <row r="46" spans="1:2">
      <c r="A46" s="5">
        <f ca="1">_xlfn.NORM.INV(RAND()+Parameters!$B$2,Parameters!$B$3,Parameters!$B$4)</f>
        <v>48.057234493053443</v>
      </c>
      <c r="B46" s="1">
        <f t="shared" ca="1" si="0"/>
        <v>1</v>
      </c>
    </row>
    <row r="47" spans="1:2">
      <c r="A47" s="5">
        <f ca="1">_xlfn.NORM.INV(RAND()+Parameters!$B$2,Parameters!$B$3,Parameters!$B$4)</f>
        <v>44.211522362813177</v>
      </c>
      <c r="B47" s="1">
        <f t="shared" ca="1" si="0"/>
        <v>1</v>
      </c>
    </row>
    <row r="48" spans="1:2">
      <c r="A48" s="5">
        <f ca="1">_xlfn.NORM.INV(RAND()+Parameters!$B$2,Parameters!$B$3,Parameters!$B$4)</f>
        <v>74.396318316529218</v>
      </c>
      <c r="B48" s="1">
        <f t="shared" ca="1" si="0"/>
        <v>3</v>
      </c>
    </row>
    <row r="49" spans="1:2">
      <c r="A49" s="5">
        <f ca="1">_xlfn.NORM.INV(RAND()+Parameters!$B$2,Parameters!$B$3,Parameters!$B$4)</f>
        <v>64.060558007196406</v>
      </c>
      <c r="B49" s="1">
        <f t="shared" ca="1" si="0"/>
        <v>2</v>
      </c>
    </row>
    <row r="50" spans="1:2">
      <c r="A50" s="5">
        <f ca="1">_xlfn.NORM.INV(RAND()+Parameters!$B$2,Parameters!$B$3,Parameters!$B$4)</f>
        <v>34.903259496469971</v>
      </c>
      <c r="B50" s="1">
        <f t="shared" ca="1" si="0"/>
        <v>4</v>
      </c>
    </row>
    <row r="51" spans="1:2">
      <c r="A51" s="5">
        <f ca="1">_xlfn.NORM.INV(RAND()+Parameters!$B$2,Parameters!$B$3,Parameters!$B$4)</f>
        <v>44.621756591276203</v>
      </c>
      <c r="B51" s="1">
        <f t="shared" ca="1" si="0"/>
        <v>1</v>
      </c>
    </row>
    <row r="52" spans="1:2">
      <c r="A52" s="5">
        <f ca="1">_xlfn.NORM.INV(RAND()+Parameters!$B$2,Parameters!$B$3,Parameters!$B$4)</f>
        <v>47.793108776066219</v>
      </c>
      <c r="B52" s="1">
        <f t="shared" ca="1" si="0"/>
        <v>3</v>
      </c>
    </row>
    <row r="53" spans="1:2">
      <c r="A53" s="5">
        <f ca="1">_xlfn.NORM.INV(RAND()+Parameters!$B$2,Parameters!$B$3,Parameters!$B$4)</f>
        <v>47.125371334393499</v>
      </c>
      <c r="B53" s="1">
        <f t="shared" ca="1" si="0"/>
        <v>4</v>
      </c>
    </row>
    <row r="54" spans="1:2">
      <c r="A54" s="5">
        <f ca="1">_xlfn.NORM.INV(RAND()+Parameters!$B$2,Parameters!$B$3,Parameters!$B$4)</f>
        <v>55.766804449592648</v>
      </c>
      <c r="B54" s="1">
        <f t="shared" ca="1" si="0"/>
        <v>4</v>
      </c>
    </row>
    <row r="55" spans="1:2">
      <c r="A55" s="5">
        <f ca="1">_xlfn.NORM.INV(RAND()+Parameters!$B$2,Parameters!$B$3,Parameters!$B$4)</f>
        <v>47.205211661228269</v>
      </c>
      <c r="B55" s="1">
        <f t="shared" ca="1" si="0"/>
        <v>3</v>
      </c>
    </row>
    <row r="56" spans="1:2">
      <c r="A56" s="5">
        <f ca="1">_xlfn.NORM.INV(RAND()+Parameters!$B$2,Parameters!$B$3,Parameters!$B$4)</f>
        <v>7.8678559015151421</v>
      </c>
      <c r="B56" s="1">
        <f t="shared" ca="1" si="0"/>
        <v>3</v>
      </c>
    </row>
    <row r="57" spans="1:2">
      <c r="A57" s="5">
        <f ca="1">_xlfn.NORM.INV(RAND()+Parameters!$B$2,Parameters!$B$3,Parameters!$B$4)</f>
        <v>63.253137876851092</v>
      </c>
      <c r="B57" s="1">
        <f t="shared" ca="1" si="0"/>
        <v>2</v>
      </c>
    </row>
    <row r="58" spans="1:2">
      <c r="A58" s="5">
        <f ca="1">_xlfn.NORM.INV(RAND()+Parameters!$B$2,Parameters!$B$3,Parameters!$B$4)</f>
        <v>46.145021744223968</v>
      </c>
      <c r="B58" s="1">
        <f t="shared" ca="1" si="0"/>
        <v>4</v>
      </c>
    </row>
    <row r="59" spans="1:2">
      <c r="A59" s="5">
        <f ca="1">_xlfn.NORM.INV(RAND()+Parameters!$B$2,Parameters!$B$3,Parameters!$B$4)</f>
        <v>66.492568915944105</v>
      </c>
      <c r="B59" s="1">
        <f t="shared" ca="1" si="0"/>
        <v>2</v>
      </c>
    </row>
    <row r="60" spans="1:2">
      <c r="A60" s="5">
        <f ca="1">_xlfn.NORM.INV(RAND()+Parameters!$B$2,Parameters!$B$3,Parameters!$B$4)</f>
        <v>40.366474225595816</v>
      </c>
      <c r="B60" s="1">
        <f t="shared" ca="1" si="0"/>
        <v>1</v>
      </c>
    </row>
    <row r="61" spans="1:2">
      <c r="A61" s="5">
        <f ca="1">_xlfn.NORM.INV(RAND()+Parameters!$B$2,Parameters!$B$3,Parameters!$B$4)</f>
        <v>38.855388587307267</v>
      </c>
      <c r="B61" s="1">
        <f t="shared" ca="1" si="0"/>
        <v>3</v>
      </c>
    </row>
    <row r="62" spans="1:2">
      <c r="A62" s="5">
        <f ca="1">_xlfn.NORM.INV(RAND()+Parameters!$B$2,Parameters!$B$3,Parameters!$B$4)</f>
        <v>61.272707010666643</v>
      </c>
      <c r="B62" s="1">
        <f t="shared" ca="1" si="0"/>
        <v>4</v>
      </c>
    </row>
    <row r="63" spans="1:2">
      <c r="A63" s="5">
        <f ca="1">_xlfn.NORM.INV(RAND()+Parameters!$B$2,Parameters!$B$3,Parameters!$B$4)</f>
        <v>44.589852678261067</v>
      </c>
      <c r="B63" s="1">
        <f t="shared" ca="1" si="0"/>
        <v>2</v>
      </c>
    </row>
    <row r="64" spans="1:2">
      <c r="A64" s="5">
        <f ca="1">_xlfn.NORM.INV(RAND()+Parameters!$B$2,Parameters!$B$3,Parameters!$B$4)</f>
        <v>42.318524163297809</v>
      </c>
      <c r="B64" s="1">
        <f t="shared" ca="1" si="0"/>
        <v>2</v>
      </c>
    </row>
    <row r="65" spans="1:2">
      <c r="A65" s="5">
        <f ca="1">_xlfn.NORM.INV(RAND()+Parameters!$B$2,Parameters!$B$3,Parameters!$B$4)</f>
        <v>40.550821497538614</v>
      </c>
      <c r="B65" s="1">
        <f t="shared" ca="1" si="0"/>
        <v>2</v>
      </c>
    </row>
    <row r="66" spans="1:2">
      <c r="A66" s="5">
        <f ca="1">_xlfn.NORM.INV(RAND()+Parameters!$B$2,Parameters!$B$3,Parameters!$B$4)</f>
        <v>33.800689439769108</v>
      </c>
      <c r="B66" s="1">
        <f t="shared" ca="1" si="0"/>
        <v>4</v>
      </c>
    </row>
    <row r="67" spans="1:2">
      <c r="A67" s="5">
        <f ca="1">_xlfn.NORM.INV(RAND()+Parameters!$B$2,Parameters!$B$3,Parameters!$B$4)</f>
        <v>50.36473156640001</v>
      </c>
      <c r="B67" s="1">
        <f t="shared" ref="B67:B130" ca="1" si="1">INT(RANDBETWEEN(1,4))</f>
        <v>2</v>
      </c>
    </row>
    <row r="68" spans="1:2">
      <c r="A68" s="5">
        <f ca="1">_xlfn.NORM.INV(RAND()+Parameters!$B$2,Parameters!$B$3,Parameters!$B$4)</f>
        <v>17.134797330774767</v>
      </c>
      <c r="B68" s="1">
        <f t="shared" ca="1" si="1"/>
        <v>1</v>
      </c>
    </row>
    <row r="69" spans="1:2">
      <c r="A69" s="5">
        <f ca="1">_xlfn.NORM.INV(RAND()+Parameters!$B$2,Parameters!$B$3,Parameters!$B$4)</f>
        <v>30.797222580475701</v>
      </c>
      <c r="B69" s="1">
        <f t="shared" ca="1" si="1"/>
        <v>1</v>
      </c>
    </row>
    <row r="70" spans="1:2">
      <c r="A70" s="5">
        <f ca="1">_xlfn.NORM.INV(RAND()+Parameters!$B$2,Parameters!$B$3,Parameters!$B$4)</f>
        <v>22.199240466880173</v>
      </c>
      <c r="B70" s="1">
        <f t="shared" ca="1" si="1"/>
        <v>4</v>
      </c>
    </row>
    <row r="71" spans="1:2">
      <c r="A71" s="5">
        <f ca="1">_xlfn.NORM.INV(RAND()+Parameters!$B$2,Parameters!$B$3,Parameters!$B$4)</f>
        <v>63.144829259173619</v>
      </c>
      <c r="B71" s="1">
        <f t="shared" ca="1" si="1"/>
        <v>3</v>
      </c>
    </row>
    <row r="72" spans="1:2">
      <c r="A72" s="5">
        <f ca="1">_xlfn.NORM.INV(RAND()+Parameters!$B$2,Parameters!$B$3,Parameters!$B$4)</f>
        <v>30.010831016535235</v>
      </c>
      <c r="B72" s="1">
        <f t="shared" ca="1" si="1"/>
        <v>1</v>
      </c>
    </row>
    <row r="73" spans="1:2">
      <c r="A73" s="5">
        <f ca="1">_xlfn.NORM.INV(RAND()+Parameters!$B$2,Parameters!$B$3,Parameters!$B$4)</f>
        <v>41.067864483601525</v>
      </c>
      <c r="B73" s="1">
        <f t="shared" ca="1" si="1"/>
        <v>4</v>
      </c>
    </row>
    <row r="74" spans="1:2">
      <c r="A74" s="5">
        <f ca="1">_xlfn.NORM.INV(RAND()+Parameters!$B$2,Parameters!$B$3,Parameters!$B$4)</f>
        <v>70.946571569285183</v>
      </c>
      <c r="B74" s="1">
        <f t="shared" ca="1" si="1"/>
        <v>1</v>
      </c>
    </row>
    <row r="75" spans="1:2">
      <c r="A75" s="5">
        <f ca="1">_xlfn.NORM.INV(RAND()+Parameters!$B$2,Parameters!$B$3,Parameters!$B$4)</f>
        <v>48.988211357679369</v>
      </c>
      <c r="B75" s="1">
        <f t="shared" ca="1" si="1"/>
        <v>1</v>
      </c>
    </row>
    <row r="76" spans="1:2">
      <c r="A76" s="5">
        <f ca="1">_xlfn.NORM.INV(RAND()+Parameters!$B$2,Parameters!$B$3,Parameters!$B$4)</f>
        <v>85.24979117264337</v>
      </c>
      <c r="B76" s="1">
        <f t="shared" ca="1" si="1"/>
        <v>2</v>
      </c>
    </row>
    <row r="77" spans="1:2">
      <c r="A77" s="5">
        <f ca="1">_xlfn.NORM.INV(RAND()+Parameters!$B$2,Parameters!$B$3,Parameters!$B$4)</f>
        <v>44.082537775187703</v>
      </c>
      <c r="B77" s="1">
        <f t="shared" ca="1" si="1"/>
        <v>4</v>
      </c>
    </row>
    <row r="78" spans="1:2">
      <c r="A78" s="5">
        <f ca="1">_xlfn.NORM.INV(RAND()+Parameters!$B$2,Parameters!$B$3,Parameters!$B$4)</f>
        <v>55.865105709522254</v>
      </c>
      <c r="B78" s="1">
        <f t="shared" ca="1" si="1"/>
        <v>1</v>
      </c>
    </row>
    <row r="79" spans="1:2">
      <c r="A79" s="5">
        <f ca="1">_xlfn.NORM.INV(RAND()+Parameters!$B$2,Parameters!$B$3,Parameters!$B$4)</f>
        <v>65.631329057905745</v>
      </c>
      <c r="B79" s="1">
        <f t="shared" ca="1" si="1"/>
        <v>4</v>
      </c>
    </row>
    <row r="80" spans="1:2">
      <c r="A80" s="5">
        <f ca="1">_xlfn.NORM.INV(RAND()+Parameters!$B$2,Parameters!$B$3,Parameters!$B$4)</f>
        <v>68.355454756276245</v>
      </c>
      <c r="B80" s="1">
        <f t="shared" ca="1" si="1"/>
        <v>4</v>
      </c>
    </row>
    <row r="81" spans="1:2">
      <c r="A81" s="5">
        <f ca="1">_xlfn.NORM.INV(RAND()+Parameters!$B$2,Parameters!$B$3,Parameters!$B$4)</f>
        <v>26.884007731894155</v>
      </c>
      <c r="B81" s="1">
        <f t="shared" ca="1" si="1"/>
        <v>4</v>
      </c>
    </row>
    <row r="82" spans="1:2">
      <c r="A82" s="5">
        <f ca="1">_xlfn.NORM.INV(RAND()+Parameters!$B$2,Parameters!$B$3,Parameters!$B$4)</f>
        <v>45.383210735464985</v>
      </c>
      <c r="B82" s="1">
        <f t="shared" ca="1" si="1"/>
        <v>2</v>
      </c>
    </row>
    <row r="83" spans="1:2">
      <c r="A83" s="5">
        <f ca="1">_xlfn.NORM.INV(RAND()+Parameters!$B$2,Parameters!$B$3,Parameters!$B$4)</f>
        <v>37.816666035026159</v>
      </c>
      <c r="B83" s="1">
        <f t="shared" ca="1" si="1"/>
        <v>2</v>
      </c>
    </row>
    <row r="84" spans="1:2">
      <c r="A84" s="5">
        <f ca="1">_xlfn.NORM.INV(RAND()+Parameters!$B$2,Parameters!$B$3,Parameters!$B$4)</f>
        <v>19.530210741058028</v>
      </c>
      <c r="B84" s="1">
        <f t="shared" ca="1" si="1"/>
        <v>2</v>
      </c>
    </row>
    <row r="85" spans="1:2">
      <c r="A85" s="5">
        <f ca="1">_xlfn.NORM.INV(RAND()+Parameters!$B$2,Parameters!$B$3,Parameters!$B$4)</f>
        <v>42.102029732938917</v>
      </c>
      <c r="B85" s="1">
        <f t="shared" ca="1" si="1"/>
        <v>1</v>
      </c>
    </row>
    <row r="86" spans="1:2">
      <c r="A86" s="5">
        <f ca="1">_xlfn.NORM.INV(RAND()+Parameters!$B$2,Parameters!$B$3,Parameters!$B$4)</f>
        <v>50.868188440886243</v>
      </c>
      <c r="B86" s="1">
        <f t="shared" ca="1" si="1"/>
        <v>1</v>
      </c>
    </row>
    <row r="87" spans="1:2">
      <c r="A87" s="5">
        <f ca="1">_xlfn.NORM.INV(RAND()+Parameters!$B$2,Parameters!$B$3,Parameters!$B$4)</f>
        <v>39.46069560583112</v>
      </c>
      <c r="B87" s="1">
        <f t="shared" ca="1" si="1"/>
        <v>2</v>
      </c>
    </row>
    <row r="88" spans="1:2">
      <c r="A88" s="5">
        <f ca="1">_xlfn.NORM.INV(RAND()+Parameters!$B$2,Parameters!$B$3,Parameters!$B$4)</f>
        <v>61.53508532803604</v>
      </c>
      <c r="B88" s="1">
        <f t="shared" ca="1" si="1"/>
        <v>4</v>
      </c>
    </row>
    <row r="89" spans="1:2">
      <c r="A89" s="5">
        <f ca="1">_xlfn.NORM.INV(RAND()+Parameters!$B$2,Parameters!$B$3,Parameters!$B$4)</f>
        <v>31.807941968158776</v>
      </c>
      <c r="B89" s="1">
        <f t="shared" ca="1" si="1"/>
        <v>1</v>
      </c>
    </row>
    <row r="90" spans="1:2">
      <c r="A90" s="5">
        <f ca="1">_xlfn.NORM.INV(RAND()+Parameters!$B$2,Parameters!$B$3,Parameters!$B$4)</f>
        <v>47.514651659520261</v>
      </c>
      <c r="B90" s="1">
        <f t="shared" ca="1" si="1"/>
        <v>2</v>
      </c>
    </row>
    <row r="91" spans="1:2">
      <c r="A91" s="5">
        <f ca="1">_xlfn.NORM.INV(RAND()+Parameters!$B$2,Parameters!$B$3,Parameters!$B$4)</f>
        <v>48.634551788575152</v>
      </c>
      <c r="B91" s="1">
        <f t="shared" ca="1" si="1"/>
        <v>3</v>
      </c>
    </row>
    <row r="92" spans="1:2">
      <c r="A92" s="5">
        <f ca="1">_xlfn.NORM.INV(RAND()+Parameters!$B$2,Parameters!$B$3,Parameters!$B$4)</f>
        <v>37.119867890032452</v>
      </c>
      <c r="B92" s="1">
        <f t="shared" ca="1" si="1"/>
        <v>4</v>
      </c>
    </row>
    <row r="93" spans="1:2">
      <c r="A93" s="5">
        <f ca="1">_xlfn.NORM.INV(RAND()+Parameters!$B$2,Parameters!$B$3,Parameters!$B$4)</f>
        <v>31.808137563088579</v>
      </c>
      <c r="B93" s="1">
        <f t="shared" ca="1" si="1"/>
        <v>2</v>
      </c>
    </row>
    <row r="94" spans="1:2">
      <c r="A94" s="5">
        <f ca="1">_xlfn.NORM.INV(RAND()+Parameters!$B$2,Parameters!$B$3,Parameters!$B$4)</f>
        <v>35.801231994396844</v>
      </c>
      <c r="B94" s="1">
        <f t="shared" ca="1" si="1"/>
        <v>4</v>
      </c>
    </row>
    <row r="95" spans="1:2">
      <c r="A95" s="5">
        <f ca="1">_xlfn.NORM.INV(RAND()+Parameters!$B$2,Parameters!$B$3,Parameters!$B$4)</f>
        <v>50.842572898357012</v>
      </c>
      <c r="B95" s="1">
        <f t="shared" ca="1" si="1"/>
        <v>4</v>
      </c>
    </row>
    <row r="96" spans="1:2">
      <c r="A96" s="5">
        <f ca="1">_xlfn.NORM.INV(RAND()+Parameters!$B$2,Parameters!$B$3,Parameters!$B$4)</f>
        <v>46.063028297725481</v>
      </c>
      <c r="B96" s="1">
        <f t="shared" ca="1" si="1"/>
        <v>3</v>
      </c>
    </row>
    <row r="97" spans="1:2">
      <c r="A97" s="5">
        <f ca="1">_xlfn.NORM.INV(RAND()+Parameters!$B$2,Parameters!$B$3,Parameters!$B$4)</f>
        <v>28.834561735503115</v>
      </c>
      <c r="B97" s="1">
        <f t="shared" ca="1" si="1"/>
        <v>1</v>
      </c>
    </row>
    <row r="98" spans="1:2">
      <c r="A98" s="5">
        <f ca="1">_xlfn.NORM.INV(RAND()+Parameters!$B$2,Parameters!$B$3,Parameters!$B$4)</f>
        <v>46.949084261379859</v>
      </c>
      <c r="B98" s="1">
        <f t="shared" ca="1" si="1"/>
        <v>3</v>
      </c>
    </row>
    <row r="99" spans="1:2">
      <c r="A99" s="5">
        <f ca="1">_xlfn.NORM.INV(RAND()+Parameters!$B$2,Parameters!$B$3,Parameters!$B$4)</f>
        <v>49.755909715333893</v>
      </c>
      <c r="B99" s="1">
        <f t="shared" ca="1" si="1"/>
        <v>2</v>
      </c>
    </row>
    <row r="100" spans="1:2">
      <c r="A100" s="5">
        <f ca="1">_xlfn.NORM.INV(RAND()+Parameters!$B$2,Parameters!$B$3,Parameters!$B$4)</f>
        <v>68.657713166321045</v>
      </c>
      <c r="B100" s="1">
        <f t="shared" ca="1" si="1"/>
        <v>3</v>
      </c>
    </row>
    <row r="101" spans="1:2">
      <c r="A101" s="5">
        <f ca="1">_xlfn.NORM.INV(RAND()+Parameters!$B$2,Parameters!$B$3,Parameters!$B$4)</f>
        <v>46.584462347372067</v>
      </c>
      <c r="B101" s="1">
        <f t="shared" ca="1" si="1"/>
        <v>3</v>
      </c>
    </row>
    <row r="102" spans="1:2">
      <c r="A102" s="5">
        <f ca="1">_xlfn.NORM.INV(RAND()+Parameters!$B$2,Parameters!$B$3,Parameters!$B$4)</f>
        <v>60.051572637926171</v>
      </c>
      <c r="B102" s="1">
        <f t="shared" ca="1" si="1"/>
        <v>1</v>
      </c>
    </row>
    <row r="103" spans="1:2">
      <c r="A103" s="5">
        <f ca="1">_xlfn.NORM.INV(RAND()+Parameters!$B$2,Parameters!$B$3,Parameters!$B$4)</f>
        <v>50.570669764535076</v>
      </c>
      <c r="B103" s="1">
        <f t="shared" ca="1" si="1"/>
        <v>3</v>
      </c>
    </row>
    <row r="104" spans="1:2">
      <c r="A104" s="5">
        <f ca="1">_xlfn.NORM.INV(RAND()+Parameters!$B$2,Parameters!$B$3,Parameters!$B$4)</f>
        <v>74.267371612050439</v>
      </c>
      <c r="B104" s="1">
        <f t="shared" ca="1" si="1"/>
        <v>3</v>
      </c>
    </row>
    <row r="105" spans="1:2">
      <c r="A105" s="5">
        <f ca="1">_xlfn.NORM.INV(RAND()+Parameters!$B$2,Parameters!$B$3,Parameters!$B$4)</f>
        <v>46.457151748054962</v>
      </c>
      <c r="B105" s="1">
        <f t="shared" ca="1" si="1"/>
        <v>2</v>
      </c>
    </row>
    <row r="106" spans="1:2">
      <c r="A106" s="5">
        <f ca="1">_xlfn.NORM.INV(RAND()+Parameters!$B$2,Parameters!$B$3,Parameters!$B$4)</f>
        <v>36.975478742557556</v>
      </c>
      <c r="B106" s="1">
        <f t="shared" ca="1" si="1"/>
        <v>1</v>
      </c>
    </row>
    <row r="107" spans="1:2">
      <c r="A107" s="5">
        <f ca="1">_xlfn.NORM.INV(RAND()+Parameters!$B$2,Parameters!$B$3,Parameters!$B$4)</f>
        <v>45.970832638822657</v>
      </c>
      <c r="B107" s="1">
        <f t="shared" ca="1" si="1"/>
        <v>2</v>
      </c>
    </row>
    <row r="108" spans="1:2">
      <c r="A108" s="5">
        <f ca="1">_xlfn.NORM.INV(RAND()+Parameters!$B$2,Parameters!$B$3,Parameters!$B$4)</f>
        <v>28.106890680303067</v>
      </c>
      <c r="B108" s="1">
        <f t="shared" ca="1" si="1"/>
        <v>2</v>
      </c>
    </row>
    <row r="109" spans="1:2">
      <c r="A109" s="5">
        <f ca="1">_xlfn.NORM.INV(RAND()+Parameters!$B$2,Parameters!$B$3,Parameters!$B$4)</f>
        <v>77.847065970605001</v>
      </c>
      <c r="B109" s="1">
        <f t="shared" ca="1" si="1"/>
        <v>3</v>
      </c>
    </row>
    <row r="110" spans="1:2">
      <c r="A110" s="5">
        <f ca="1">_xlfn.NORM.INV(RAND()+Parameters!$B$2,Parameters!$B$3,Parameters!$B$4)</f>
        <v>28.360367202310243</v>
      </c>
      <c r="B110" s="1">
        <f t="shared" ca="1" si="1"/>
        <v>3</v>
      </c>
    </row>
    <row r="111" spans="1:2">
      <c r="A111" s="5">
        <f ca="1">_xlfn.NORM.INV(RAND()+Parameters!$B$2,Parameters!$B$3,Parameters!$B$4)</f>
        <v>43.268489335218341</v>
      </c>
      <c r="B111" s="1">
        <f t="shared" ca="1" si="1"/>
        <v>2</v>
      </c>
    </row>
    <row r="112" spans="1:2">
      <c r="A112" s="5">
        <f ca="1">_xlfn.NORM.INV(RAND()+Parameters!$B$2,Parameters!$B$3,Parameters!$B$4)</f>
        <v>37.995736495335834</v>
      </c>
      <c r="B112" s="1">
        <f t="shared" ca="1" si="1"/>
        <v>2</v>
      </c>
    </row>
    <row r="113" spans="1:2">
      <c r="A113" s="5">
        <f ca="1">_xlfn.NORM.INV(RAND()+Parameters!$B$2,Parameters!$B$3,Parameters!$B$4)</f>
        <v>22.726277107975601</v>
      </c>
      <c r="B113" s="1">
        <f t="shared" ca="1" si="1"/>
        <v>1</v>
      </c>
    </row>
    <row r="114" spans="1:2">
      <c r="A114" s="5">
        <f ca="1">_xlfn.NORM.INV(RAND()+Parameters!$B$2,Parameters!$B$3,Parameters!$B$4)</f>
        <v>44.215441057018914</v>
      </c>
      <c r="B114" s="1">
        <f t="shared" ca="1" si="1"/>
        <v>2</v>
      </c>
    </row>
    <row r="115" spans="1:2">
      <c r="A115" s="5">
        <f ca="1">_xlfn.NORM.INV(RAND()+Parameters!$B$2,Parameters!$B$3,Parameters!$B$4)</f>
        <v>47.785027972023144</v>
      </c>
      <c r="B115" s="1">
        <f t="shared" ca="1" si="1"/>
        <v>1</v>
      </c>
    </row>
    <row r="116" spans="1:2">
      <c r="A116" s="5">
        <f ca="1">_xlfn.NORM.INV(RAND()+Parameters!$B$2,Parameters!$B$3,Parameters!$B$4)</f>
        <v>35.894119776355701</v>
      </c>
      <c r="B116" s="1">
        <f t="shared" ca="1" si="1"/>
        <v>1</v>
      </c>
    </row>
    <row r="117" spans="1:2">
      <c r="A117" s="5">
        <f ca="1">_xlfn.NORM.INV(RAND()+Parameters!$B$2,Parameters!$B$3,Parameters!$B$4)</f>
        <v>42.614467844847368</v>
      </c>
      <c r="B117" s="1">
        <f t="shared" ca="1" si="1"/>
        <v>3</v>
      </c>
    </row>
    <row r="118" spans="1:2">
      <c r="A118" s="5">
        <f ca="1">_xlfn.NORM.INV(RAND()+Parameters!$B$2,Parameters!$B$3,Parameters!$B$4)</f>
        <v>41.672383931895247</v>
      </c>
      <c r="B118" s="1">
        <f t="shared" ca="1" si="1"/>
        <v>4</v>
      </c>
    </row>
    <row r="119" spans="1:2">
      <c r="A119" s="5">
        <f ca="1">_xlfn.NORM.INV(RAND()+Parameters!$B$2,Parameters!$B$3,Parameters!$B$4)</f>
        <v>62.171590368233971</v>
      </c>
      <c r="B119" s="1">
        <f t="shared" ca="1" si="1"/>
        <v>4</v>
      </c>
    </row>
    <row r="120" spans="1:2">
      <c r="A120" s="5">
        <f ca="1">_xlfn.NORM.INV(RAND()+Parameters!$B$2,Parameters!$B$3,Parameters!$B$4)</f>
        <v>22.277689417471393</v>
      </c>
      <c r="B120" s="1">
        <f t="shared" ca="1" si="1"/>
        <v>3</v>
      </c>
    </row>
    <row r="121" spans="1:2">
      <c r="A121" s="5">
        <f ca="1">_xlfn.NORM.INV(RAND()+Parameters!$B$2,Parameters!$B$3,Parameters!$B$4)</f>
        <v>38.23104119583347</v>
      </c>
      <c r="B121" s="1">
        <f t="shared" ca="1" si="1"/>
        <v>1</v>
      </c>
    </row>
    <row r="122" spans="1:2">
      <c r="A122" s="5">
        <f ca="1">_xlfn.NORM.INV(RAND()+Parameters!$B$2,Parameters!$B$3,Parameters!$B$4)</f>
        <v>27.412265905192736</v>
      </c>
      <c r="B122" s="1">
        <f t="shared" ca="1" si="1"/>
        <v>2</v>
      </c>
    </row>
    <row r="123" spans="1:2">
      <c r="A123" s="5">
        <f ca="1">_xlfn.NORM.INV(RAND()+Parameters!$B$2,Parameters!$B$3,Parameters!$B$4)</f>
        <v>62.980220440204029</v>
      </c>
      <c r="B123" s="1">
        <f t="shared" ca="1" si="1"/>
        <v>2</v>
      </c>
    </row>
    <row r="124" spans="1:2">
      <c r="A124" s="5">
        <f ca="1">_xlfn.NORM.INV(RAND()+Parameters!$B$2,Parameters!$B$3,Parameters!$B$4)</f>
        <v>25.425723448254153</v>
      </c>
      <c r="B124" s="1">
        <f t="shared" ca="1" si="1"/>
        <v>3</v>
      </c>
    </row>
    <row r="125" spans="1:2">
      <c r="A125" s="5">
        <f ca="1">_xlfn.NORM.INV(RAND()+Parameters!$B$2,Parameters!$B$3,Parameters!$B$4)</f>
        <v>46.307323378632759</v>
      </c>
      <c r="B125" s="1">
        <f t="shared" ca="1" si="1"/>
        <v>1</v>
      </c>
    </row>
    <row r="126" spans="1:2">
      <c r="A126" s="5">
        <f ca="1">_xlfn.NORM.INV(RAND()+Parameters!$B$2,Parameters!$B$3,Parameters!$B$4)</f>
        <v>44.404979018295371</v>
      </c>
      <c r="B126" s="1">
        <f t="shared" ca="1" si="1"/>
        <v>4</v>
      </c>
    </row>
    <row r="127" spans="1:2">
      <c r="A127" s="5">
        <f ca="1">_xlfn.NORM.INV(RAND()+Parameters!$B$2,Parameters!$B$3,Parameters!$B$4)</f>
        <v>20.878743317335974</v>
      </c>
      <c r="B127" s="1">
        <f t="shared" ca="1" si="1"/>
        <v>4</v>
      </c>
    </row>
    <row r="128" spans="1:2">
      <c r="A128" s="5">
        <f ca="1">_xlfn.NORM.INV(RAND()+Parameters!$B$2,Parameters!$B$3,Parameters!$B$4)</f>
        <v>59.160665848389897</v>
      </c>
      <c r="B128" s="1">
        <f t="shared" ca="1" si="1"/>
        <v>2</v>
      </c>
    </row>
    <row r="129" spans="1:2">
      <c r="A129" s="5">
        <f ca="1">_xlfn.NORM.INV(RAND()+Parameters!$B$2,Parameters!$B$3,Parameters!$B$4)</f>
        <v>24.608502458058641</v>
      </c>
      <c r="B129" s="1">
        <f t="shared" ca="1" si="1"/>
        <v>3</v>
      </c>
    </row>
    <row r="130" spans="1:2">
      <c r="A130" s="5">
        <f ca="1">_xlfn.NORM.INV(RAND()+Parameters!$B$2,Parameters!$B$3,Parameters!$B$4)</f>
        <v>37.430527334256354</v>
      </c>
      <c r="B130" s="1">
        <f t="shared" ca="1" si="1"/>
        <v>2</v>
      </c>
    </row>
    <row r="131" spans="1:2">
      <c r="A131" s="5">
        <f ca="1">_xlfn.NORM.INV(RAND()+Parameters!$B$2,Parameters!$B$3,Parameters!$B$4)</f>
        <v>45.853841682213613</v>
      </c>
      <c r="B131" s="1">
        <f t="shared" ref="B131:B194" ca="1" si="2">INT(RANDBETWEEN(1,4))</f>
        <v>2</v>
      </c>
    </row>
    <row r="132" spans="1:2">
      <c r="A132" s="5">
        <f ca="1">_xlfn.NORM.INV(RAND()+Parameters!$B$2,Parameters!$B$3,Parameters!$B$4)</f>
        <v>39.78471175227866</v>
      </c>
      <c r="B132" s="1">
        <f t="shared" ca="1" si="2"/>
        <v>3</v>
      </c>
    </row>
    <row r="133" spans="1:2">
      <c r="A133" s="5">
        <f ca="1">_xlfn.NORM.INV(RAND()+Parameters!$B$2,Parameters!$B$3,Parameters!$B$4)</f>
        <v>48.762445872834711</v>
      </c>
      <c r="B133" s="1">
        <f t="shared" ca="1" si="2"/>
        <v>1</v>
      </c>
    </row>
    <row r="134" spans="1:2">
      <c r="A134" s="5">
        <f ca="1">_xlfn.NORM.INV(RAND()+Parameters!$B$2,Parameters!$B$3,Parameters!$B$4)</f>
        <v>37.517702065633266</v>
      </c>
      <c r="B134" s="1">
        <f t="shared" ca="1" si="2"/>
        <v>3</v>
      </c>
    </row>
    <row r="135" spans="1:2">
      <c r="A135" s="5">
        <f ca="1">_xlfn.NORM.INV(RAND()+Parameters!$B$2,Parameters!$B$3,Parameters!$B$4)</f>
        <v>28.961560564227128</v>
      </c>
      <c r="B135" s="1">
        <f t="shared" ca="1" si="2"/>
        <v>1</v>
      </c>
    </row>
    <row r="136" spans="1:2">
      <c r="A136" s="5">
        <f ca="1">_xlfn.NORM.INV(RAND()+Parameters!$B$2,Parameters!$B$3,Parameters!$B$4)</f>
        <v>46.101369625414975</v>
      </c>
      <c r="B136" s="1">
        <f t="shared" ca="1" si="2"/>
        <v>4</v>
      </c>
    </row>
    <row r="137" spans="1:2">
      <c r="A137" s="5">
        <f ca="1">_xlfn.NORM.INV(RAND()+Parameters!$B$2,Parameters!$B$3,Parameters!$B$4)</f>
        <v>39.11757134205893</v>
      </c>
      <c r="B137" s="1">
        <f t="shared" ca="1" si="2"/>
        <v>1</v>
      </c>
    </row>
    <row r="138" spans="1:2">
      <c r="A138" s="5">
        <f ca="1">_xlfn.NORM.INV(RAND()+Parameters!$B$2,Parameters!$B$3,Parameters!$B$4)</f>
        <v>17.568358521295163</v>
      </c>
      <c r="B138" s="1">
        <f t="shared" ca="1" si="2"/>
        <v>1</v>
      </c>
    </row>
    <row r="139" spans="1:2">
      <c r="A139" s="5">
        <f ca="1">_xlfn.NORM.INV(RAND()+Parameters!$B$2,Parameters!$B$3,Parameters!$B$4)</f>
        <v>44.957858204087294</v>
      </c>
      <c r="B139" s="1">
        <f t="shared" ca="1" si="2"/>
        <v>1</v>
      </c>
    </row>
    <row r="140" spans="1:2">
      <c r="A140" s="5">
        <f ca="1">_xlfn.NORM.INV(RAND()+Parameters!$B$2,Parameters!$B$3,Parameters!$B$4)</f>
        <v>36.480619103485374</v>
      </c>
      <c r="B140" s="1">
        <f t="shared" ca="1" si="2"/>
        <v>1</v>
      </c>
    </row>
    <row r="141" spans="1:2">
      <c r="A141" s="5">
        <f ca="1">_xlfn.NORM.INV(RAND()+Parameters!$B$2,Parameters!$B$3,Parameters!$B$4)</f>
        <v>29.785794973954516</v>
      </c>
      <c r="B141" s="1">
        <f t="shared" ca="1" si="2"/>
        <v>3</v>
      </c>
    </row>
    <row r="142" spans="1:2">
      <c r="A142" s="5">
        <f ca="1">_xlfn.NORM.INV(RAND()+Parameters!$B$2,Parameters!$B$3,Parameters!$B$4)</f>
        <v>37.921078707084341</v>
      </c>
      <c r="B142" s="1">
        <f t="shared" ca="1" si="2"/>
        <v>2</v>
      </c>
    </row>
    <row r="143" spans="1:2">
      <c r="A143" s="5">
        <f ca="1">_xlfn.NORM.INV(RAND()+Parameters!$B$2,Parameters!$B$3,Parameters!$B$4)</f>
        <v>30.460772740063263</v>
      </c>
      <c r="B143" s="1">
        <f t="shared" ca="1" si="2"/>
        <v>4</v>
      </c>
    </row>
    <row r="144" spans="1:2">
      <c r="A144" s="5">
        <f ca="1">_xlfn.NORM.INV(RAND()+Parameters!$B$2,Parameters!$B$3,Parameters!$B$4)</f>
        <v>42.608896785797469</v>
      </c>
      <c r="B144" s="1">
        <f t="shared" ca="1" si="2"/>
        <v>1</v>
      </c>
    </row>
    <row r="145" spans="1:2">
      <c r="A145" s="5">
        <f ca="1">_xlfn.NORM.INV(RAND()+Parameters!$B$2,Parameters!$B$3,Parameters!$B$4)</f>
        <v>48.735184525163938</v>
      </c>
      <c r="B145" s="1">
        <f t="shared" ca="1" si="2"/>
        <v>4</v>
      </c>
    </row>
    <row r="146" spans="1:2">
      <c r="A146" s="5">
        <f ca="1">_xlfn.NORM.INV(RAND()+Parameters!$B$2,Parameters!$B$3,Parameters!$B$4)</f>
        <v>59.349516287944255</v>
      </c>
      <c r="B146" s="1">
        <f t="shared" ca="1" si="2"/>
        <v>4</v>
      </c>
    </row>
    <row r="147" spans="1:2">
      <c r="A147" s="5">
        <f ca="1">_xlfn.NORM.INV(RAND()+Parameters!$B$2,Parameters!$B$3,Parameters!$B$4)</f>
        <v>57.568074413630001</v>
      </c>
      <c r="B147" s="1">
        <f t="shared" ca="1" si="2"/>
        <v>1</v>
      </c>
    </row>
    <row r="148" spans="1:2">
      <c r="A148" s="5">
        <f ca="1">_xlfn.NORM.INV(RAND()+Parameters!$B$2,Parameters!$B$3,Parameters!$B$4)</f>
        <v>32.219828619600435</v>
      </c>
      <c r="B148" s="1">
        <f t="shared" ca="1" si="2"/>
        <v>1</v>
      </c>
    </row>
    <row r="149" spans="1:2">
      <c r="A149" s="5">
        <f ca="1">_xlfn.NORM.INV(RAND()+Parameters!$B$2,Parameters!$B$3,Parameters!$B$4)</f>
        <v>44.211652736202531</v>
      </c>
      <c r="B149" s="1">
        <f t="shared" ca="1" si="2"/>
        <v>3</v>
      </c>
    </row>
    <row r="150" spans="1:2">
      <c r="A150" s="5">
        <f ca="1">_xlfn.NORM.INV(RAND()+Parameters!$B$2,Parameters!$B$3,Parameters!$B$4)</f>
        <v>51.333341813256212</v>
      </c>
      <c r="B150" s="1">
        <f t="shared" ca="1" si="2"/>
        <v>2</v>
      </c>
    </row>
    <row r="151" spans="1:2">
      <c r="A151" s="5">
        <f ca="1">_xlfn.NORM.INV(RAND()+Parameters!$B$2,Parameters!$B$3,Parameters!$B$4)</f>
        <v>35.582755693300101</v>
      </c>
      <c r="B151" s="1">
        <f t="shared" ca="1" si="2"/>
        <v>1</v>
      </c>
    </row>
    <row r="152" spans="1:2">
      <c r="A152" s="5">
        <f ca="1">_xlfn.NORM.INV(RAND()+Parameters!$B$2,Parameters!$B$3,Parameters!$B$4)</f>
        <v>60.908123677520507</v>
      </c>
      <c r="B152" s="1">
        <f t="shared" ca="1" si="2"/>
        <v>1</v>
      </c>
    </row>
    <row r="153" spans="1:2">
      <c r="A153" s="5">
        <f ca="1">_xlfn.NORM.INV(RAND()+Parameters!$B$2,Parameters!$B$3,Parameters!$B$4)</f>
        <v>30.772236638891595</v>
      </c>
      <c r="B153" s="1">
        <f t="shared" ca="1" si="2"/>
        <v>4</v>
      </c>
    </row>
    <row r="154" spans="1:2">
      <c r="A154" s="5">
        <f ca="1">_xlfn.NORM.INV(RAND()+Parameters!$B$2,Parameters!$B$3,Parameters!$B$4)</f>
        <v>47.057842966200937</v>
      </c>
      <c r="B154" s="1">
        <f t="shared" ca="1" si="2"/>
        <v>1</v>
      </c>
    </row>
    <row r="155" spans="1:2">
      <c r="A155" s="5">
        <f ca="1">_xlfn.NORM.INV(RAND()+Parameters!$B$2,Parameters!$B$3,Parameters!$B$4)</f>
        <v>65.859450576369142</v>
      </c>
      <c r="B155" s="1">
        <f t="shared" ca="1" si="2"/>
        <v>1</v>
      </c>
    </row>
    <row r="156" spans="1:2">
      <c r="A156" s="5">
        <f ca="1">_xlfn.NORM.INV(RAND()+Parameters!$B$2,Parameters!$B$3,Parameters!$B$4)</f>
        <v>63.42405499652304</v>
      </c>
      <c r="B156" s="1">
        <f t="shared" ca="1" si="2"/>
        <v>4</v>
      </c>
    </row>
    <row r="157" spans="1:2">
      <c r="A157" s="5">
        <f ca="1">_xlfn.NORM.INV(RAND()+Parameters!$B$2,Parameters!$B$3,Parameters!$B$4)</f>
        <v>34.450580504618159</v>
      </c>
      <c r="B157" s="1">
        <f t="shared" ca="1" si="2"/>
        <v>2</v>
      </c>
    </row>
    <row r="158" spans="1:2">
      <c r="A158" s="5">
        <f ca="1">_xlfn.NORM.INV(RAND()+Parameters!$B$2,Parameters!$B$3,Parameters!$B$4)</f>
        <v>34.596475009197349</v>
      </c>
      <c r="B158" s="1">
        <f t="shared" ca="1" si="2"/>
        <v>3</v>
      </c>
    </row>
    <row r="159" spans="1:2">
      <c r="A159" s="5">
        <f ca="1">_xlfn.NORM.INV(RAND()+Parameters!$B$2,Parameters!$B$3,Parameters!$B$4)</f>
        <v>14.795016372636745</v>
      </c>
      <c r="B159" s="1">
        <f t="shared" ca="1" si="2"/>
        <v>1</v>
      </c>
    </row>
    <row r="160" spans="1:2">
      <c r="A160" s="5">
        <f ca="1">_xlfn.NORM.INV(RAND()+Parameters!$B$2,Parameters!$B$3,Parameters!$B$4)</f>
        <v>46.07240664693866</v>
      </c>
      <c r="B160" s="1">
        <f t="shared" ca="1" si="2"/>
        <v>4</v>
      </c>
    </row>
    <row r="161" spans="1:2">
      <c r="A161" s="5">
        <f ca="1">_xlfn.NORM.INV(RAND()+Parameters!$B$2,Parameters!$B$3,Parameters!$B$4)</f>
        <v>48.594725667360194</v>
      </c>
      <c r="B161" s="1">
        <f t="shared" ca="1" si="2"/>
        <v>4</v>
      </c>
    </row>
    <row r="162" spans="1:2">
      <c r="A162" s="5">
        <f ca="1">_xlfn.NORM.INV(RAND()+Parameters!$B$2,Parameters!$B$3,Parameters!$B$4)</f>
        <v>52.251160206823613</v>
      </c>
      <c r="B162" s="1">
        <f t="shared" ca="1" si="2"/>
        <v>1</v>
      </c>
    </row>
    <row r="163" spans="1:2">
      <c r="A163" s="5">
        <f ca="1">_xlfn.NORM.INV(RAND()+Parameters!$B$2,Parameters!$B$3,Parameters!$B$4)</f>
        <v>61.298054923499713</v>
      </c>
      <c r="B163" s="1">
        <f t="shared" ca="1" si="2"/>
        <v>3</v>
      </c>
    </row>
    <row r="164" spans="1:2">
      <c r="A164" s="5">
        <f ca="1">_xlfn.NORM.INV(RAND()+Parameters!$B$2,Parameters!$B$3,Parameters!$B$4)</f>
        <v>60.590341132859962</v>
      </c>
      <c r="B164" s="1">
        <f t="shared" ca="1" si="2"/>
        <v>4</v>
      </c>
    </row>
    <row r="165" spans="1:2">
      <c r="A165" s="5">
        <f ca="1">_xlfn.NORM.INV(RAND()+Parameters!$B$2,Parameters!$B$3,Parameters!$B$4)</f>
        <v>34.86672852536563</v>
      </c>
      <c r="B165" s="1">
        <f t="shared" ca="1" si="2"/>
        <v>4</v>
      </c>
    </row>
    <row r="166" spans="1:2">
      <c r="A166" s="5">
        <f ca="1">_xlfn.NORM.INV(RAND()+Parameters!$B$2,Parameters!$B$3,Parameters!$B$4)</f>
        <v>38.389400503134731</v>
      </c>
      <c r="B166" s="1">
        <f t="shared" ca="1" si="2"/>
        <v>1</v>
      </c>
    </row>
    <row r="167" spans="1:2">
      <c r="A167" s="5">
        <f ca="1">_xlfn.NORM.INV(RAND()+Parameters!$B$2,Parameters!$B$3,Parameters!$B$4)</f>
        <v>60.25327437858941</v>
      </c>
      <c r="B167" s="1">
        <f t="shared" ca="1" si="2"/>
        <v>3</v>
      </c>
    </row>
    <row r="168" spans="1:2">
      <c r="A168" s="5">
        <f ca="1">_xlfn.NORM.INV(RAND()+Parameters!$B$2,Parameters!$B$3,Parameters!$B$4)</f>
        <v>38.309598411404025</v>
      </c>
      <c r="B168" s="1">
        <f t="shared" ca="1" si="2"/>
        <v>3</v>
      </c>
    </row>
    <row r="169" spans="1:2">
      <c r="A169" s="5">
        <f ca="1">_xlfn.NORM.INV(RAND()+Parameters!$B$2,Parameters!$B$3,Parameters!$B$4)</f>
        <v>54.567908213885083</v>
      </c>
      <c r="B169" s="1">
        <f t="shared" ca="1" si="2"/>
        <v>2</v>
      </c>
    </row>
    <row r="170" spans="1:2">
      <c r="A170" s="5">
        <f ca="1">_xlfn.NORM.INV(RAND()+Parameters!$B$2,Parameters!$B$3,Parameters!$B$4)</f>
        <v>47.08253623391348</v>
      </c>
      <c r="B170" s="1">
        <f t="shared" ca="1" si="2"/>
        <v>1</v>
      </c>
    </row>
    <row r="171" spans="1:2">
      <c r="A171" s="5">
        <f ca="1">_xlfn.NORM.INV(RAND()+Parameters!$B$2,Parameters!$B$3,Parameters!$B$4)</f>
        <v>28.786827842636043</v>
      </c>
      <c r="B171" s="1">
        <f t="shared" ca="1" si="2"/>
        <v>4</v>
      </c>
    </row>
    <row r="172" spans="1:2">
      <c r="A172" s="5">
        <f ca="1">_xlfn.NORM.INV(RAND()+Parameters!$B$2,Parameters!$B$3,Parameters!$B$4)</f>
        <v>32.39644923688455</v>
      </c>
      <c r="B172" s="1">
        <f t="shared" ca="1" si="2"/>
        <v>4</v>
      </c>
    </row>
    <row r="173" spans="1:2">
      <c r="A173" s="5">
        <f ca="1">_xlfn.NORM.INV(RAND()+Parameters!$B$2,Parameters!$B$3,Parameters!$B$4)</f>
        <v>40.352980874930822</v>
      </c>
      <c r="B173" s="1">
        <f t="shared" ca="1" si="2"/>
        <v>2</v>
      </c>
    </row>
    <row r="174" spans="1:2">
      <c r="A174" s="5">
        <f ca="1">_xlfn.NORM.INV(RAND()+Parameters!$B$2,Parameters!$B$3,Parameters!$B$4)</f>
        <v>47.068572694483045</v>
      </c>
      <c r="B174" s="1">
        <f t="shared" ca="1" si="2"/>
        <v>3</v>
      </c>
    </row>
    <row r="175" spans="1:2">
      <c r="A175" s="5">
        <f ca="1">_xlfn.NORM.INV(RAND()+Parameters!$B$2,Parameters!$B$3,Parameters!$B$4)</f>
        <v>43.396592033326023</v>
      </c>
      <c r="B175" s="1">
        <f t="shared" ca="1" si="2"/>
        <v>3</v>
      </c>
    </row>
    <row r="176" spans="1:2">
      <c r="A176" s="5">
        <f ca="1">_xlfn.NORM.INV(RAND()+Parameters!$B$2,Parameters!$B$3,Parameters!$B$4)</f>
        <v>58.211461843445505</v>
      </c>
      <c r="B176" s="1">
        <f t="shared" ca="1" si="2"/>
        <v>2</v>
      </c>
    </row>
    <row r="177" spans="1:2">
      <c r="A177" s="5">
        <f ca="1">_xlfn.NORM.INV(RAND()+Parameters!$B$2,Parameters!$B$3,Parameters!$B$4)</f>
        <v>65.336522709746561</v>
      </c>
      <c r="B177" s="1">
        <f t="shared" ca="1" si="2"/>
        <v>4</v>
      </c>
    </row>
    <row r="178" spans="1:2">
      <c r="A178" s="5">
        <f ca="1">_xlfn.NORM.INV(RAND()+Parameters!$B$2,Parameters!$B$3,Parameters!$B$4)</f>
        <v>60.002302324292707</v>
      </c>
      <c r="B178" s="1">
        <f t="shared" ca="1" si="2"/>
        <v>4</v>
      </c>
    </row>
    <row r="179" spans="1:2">
      <c r="A179" s="5">
        <f ca="1">_xlfn.NORM.INV(RAND()+Parameters!$B$2,Parameters!$B$3,Parameters!$B$4)</f>
        <v>49.155777745538501</v>
      </c>
      <c r="B179" s="1">
        <f t="shared" ca="1" si="2"/>
        <v>1</v>
      </c>
    </row>
    <row r="180" spans="1:2">
      <c r="A180" s="5">
        <f ca="1">_xlfn.NORM.INV(RAND()+Parameters!$B$2,Parameters!$B$3,Parameters!$B$4)</f>
        <v>42.522376603711173</v>
      </c>
      <c r="B180" s="1">
        <f t="shared" ca="1" si="2"/>
        <v>2</v>
      </c>
    </row>
    <row r="181" spans="1:2">
      <c r="A181" s="5">
        <f ca="1">_xlfn.NORM.INV(RAND()+Parameters!$B$2,Parameters!$B$3,Parameters!$B$4)</f>
        <v>30.165599204695461</v>
      </c>
      <c r="B181" s="1">
        <f t="shared" ca="1" si="2"/>
        <v>4</v>
      </c>
    </row>
    <row r="182" spans="1:2">
      <c r="A182" s="5">
        <f ca="1">_xlfn.NORM.INV(RAND()+Parameters!$B$2,Parameters!$B$3,Parameters!$B$4)</f>
        <v>66.145845111088136</v>
      </c>
      <c r="B182" s="1">
        <f t="shared" ca="1" si="2"/>
        <v>2</v>
      </c>
    </row>
    <row r="183" spans="1:2">
      <c r="A183" s="5">
        <f ca="1">_xlfn.NORM.INV(RAND()+Parameters!$B$2,Parameters!$B$3,Parameters!$B$4)</f>
        <v>40.599550380454147</v>
      </c>
      <c r="B183" s="1">
        <f t="shared" ca="1" si="2"/>
        <v>3</v>
      </c>
    </row>
    <row r="184" spans="1:2">
      <c r="A184" s="5">
        <f ca="1">_xlfn.NORM.INV(RAND()+Parameters!$B$2,Parameters!$B$3,Parameters!$B$4)</f>
        <v>39.697780653132554</v>
      </c>
      <c r="B184" s="1">
        <f t="shared" ca="1" si="2"/>
        <v>4</v>
      </c>
    </row>
    <row r="185" spans="1:2">
      <c r="A185" s="5">
        <f ca="1">_xlfn.NORM.INV(RAND()+Parameters!$B$2,Parameters!$B$3,Parameters!$B$4)</f>
        <v>36.138713909463341</v>
      </c>
      <c r="B185" s="1">
        <f t="shared" ca="1" si="2"/>
        <v>2</v>
      </c>
    </row>
    <row r="186" spans="1:2">
      <c r="A186" s="5">
        <f ca="1">_xlfn.NORM.INV(RAND()+Parameters!$B$2,Parameters!$B$3,Parameters!$B$4)</f>
        <v>22.174310930522854</v>
      </c>
      <c r="B186" s="1">
        <f t="shared" ca="1" si="2"/>
        <v>4</v>
      </c>
    </row>
    <row r="187" spans="1:2">
      <c r="A187" s="5">
        <f ca="1">_xlfn.NORM.INV(RAND()+Parameters!$B$2,Parameters!$B$3,Parameters!$B$4)</f>
        <v>43.546571190674506</v>
      </c>
      <c r="B187" s="1">
        <f t="shared" ca="1" si="2"/>
        <v>2</v>
      </c>
    </row>
    <row r="188" spans="1:2">
      <c r="A188" s="5">
        <f ca="1">_xlfn.NORM.INV(RAND()+Parameters!$B$2,Parameters!$B$3,Parameters!$B$4)</f>
        <v>39.266853218352352</v>
      </c>
      <c r="B188" s="1">
        <f t="shared" ca="1" si="2"/>
        <v>1</v>
      </c>
    </row>
    <row r="189" spans="1:2">
      <c r="A189" s="5">
        <f ca="1">_xlfn.NORM.INV(RAND()+Parameters!$B$2,Parameters!$B$3,Parameters!$B$4)</f>
        <v>43.587056476991656</v>
      </c>
      <c r="B189" s="1">
        <f t="shared" ca="1" si="2"/>
        <v>2</v>
      </c>
    </row>
    <row r="190" spans="1:2">
      <c r="A190" s="5">
        <f ca="1">_xlfn.NORM.INV(RAND()+Parameters!$B$2,Parameters!$B$3,Parameters!$B$4)</f>
        <v>37.284973512351456</v>
      </c>
      <c r="B190" s="1">
        <f t="shared" ca="1" si="2"/>
        <v>2</v>
      </c>
    </row>
    <row r="191" spans="1:2">
      <c r="A191" s="5">
        <f ca="1">_xlfn.NORM.INV(RAND()+Parameters!$B$2,Parameters!$B$3,Parameters!$B$4)</f>
        <v>46.534687054596475</v>
      </c>
      <c r="B191" s="1">
        <f t="shared" ca="1" si="2"/>
        <v>1</v>
      </c>
    </row>
    <row r="192" spans="1:2">
      <c r="A192" s="5">
        <f ca="1">_xlfn.NORM.INV(RAND()+Parameters!$B$2,Parameters!$B$3,Parameters!$B$4)</f>
        <v>63.255818010979581</v>
      </c>
      <c r="B192" s="1">
        <f t="shared" ca="1" si="2"/>
        <v>1</v>
      </c>
    </row>
    <row r="193" spans="1:2">
      <c r="A193" s="5">
        <f ca="1">_xlfn.NORM.INV(RAND()+Parameters!$B$2,Parameters!$B$3,Parameters!$B$4)</f>
        <v>39.815904712630406</v>
      </c>
      <c r="B193" s="1">
        <f t="shared" ca="1" si="2"/>
        <v>3</v>
      </c>
    </row>
    <row r="194" spans="1:2">
      <c r="A194" s="5">
        <f ca="1">_xlfn.NORM.INV(RAND()+Parameters!$B$2,Parameters!$B$3,Parameters!$B$4)</f>
        <v>45.258571347838675</v>
      </c>
      <c r="B194" s="1">
        <f t="shared" ca="1" si="2"/>
        <v>4</v>
      </c>
    </row>
    <row r="195" spans="1:2">
      <c r="A195" s="5">
        <f ca="1">_xlfn.NORM.INV(RAND()+Parameters!$B$2,Parameters!$B$3,Parameters!$B$4)</f>
        <v>46.898756923446655</v>
      </c>
      <c r="B195" s="1">
        <f t="shared" ref="B195:B251" ca="1" si="3">INT(RANDBETWEEN(1,4))</f>
        <v>4</v>
      </c>
    </row>
    <row r="196" spans="1:2">
      <c r="A196" s="5">
        <f ca="1">_xlfn.NORM.INV(RAND()+Parameters!$B$2,Parameters!$B$3,Parameters!$B$4)</f>
        <v>35.708528718733803</v>
      </c>
      <c r="B196" s="1">
        <f t="shared" ca="1" si="3"/>
        <v>4</v>
      </c>
    </row>
    <row r="197" spans="1:2">
      <c r="A197" s="5">
        <f ca="1">_xlfn.NORM.INV(RAND()+Parameters!$B$2,Parameters!$B$3,Parameters!$B$4)</f>
        <v>18.746673987943943</v>
      </c>
      <c r="B197" s="1">
        <f t="shared" ca="1" si="3"/>
        <v>3</v>
      </c>
    </row>
    <row r="198" spans="1:2">
      <c r="A198" s="5">
        <f ca="1">_xlfn.NORM.INV(RAND()+Parameters!$B$2,Parameters!$B$3,Parameters!$B$4)</f>
        <v>33.074470998398695</v>
      </c>
      <c r="B198" s="1">
        <f t="shared" ca="1" si="3"/>
        <v>2</v>
      </c>
    </row>
    <row r="199" spans="1:2">
      <c r="A199" s="5">
        <f ca="1">_xlfn.NORM.INV(RAND()+Parameters!$B$2,Parameters!$B$3,Parameters!$B$4)</f>
        <v>42.158843184802208</v>
      </c>
      <c r="B199" s="1">
        <f t="shared" ca="1" si="3"/>
        <v>1</v>
      </c>
    </row>
    <row r="200" spans="1:2">
      <c r="A200" s="5">
        <f ca="1">_xlfn.NORM.INV(RAND()+Parameters!$B$2,Parameters!$B$3,Parameters!$B$4)</f>
        <v>44.172142244666652</v>
      </c>
      <c r="B200" s="1">
        <f t="shared" ca="1" si="3"/>
        <v>1</v>
      </c>
    </row>
    <row r="201" spans="1:2">
      <c r="A201" s="5">
        <f ca="1">_xlfn.NORM.INV(RAND()+Parameters!$B$2,Parameters!$B$3,Parameters!$B$4)</f>
        <v>47.064832013137064</v>
      </c>
      <c r="B201" s="1">
        <f t="shared" ca="1" si="3"/>
        <v>3</v>
      </c>
    </row>
    <row r="202" spans="1:2">
      <c r="A202" s="5">
        <f ca="1">_xlfn.NORM.INV(RAND()+Parameters!$B$2,Parameters!$B$3,Parameters!$B$4)</f>
        <v>30.413334628464391</v>
      </c>
      <c r="B202" s="1">
        <f t="shared" ca="1" si="3"/>
        <v>3</v>
      </c>
    </row>
    <row r="203" spans="1:2">
      <c r="A203" s="5">
        <f ca="1">_xlfn.NORM.INV(RAND()+Parameters!$B$2,Parameters!$B$3,Parameters!$B$4)</f>
        <v>55.824143411587251</v>
      </c>
      <c r="B203" s="1">
        <f t="shared" ca="1" si="3"/>
        <v>4</v>
      </c>
    </row>
    <row r="204" spans="1:2">
      <c r="A204" s="5">
        <f ca="1">_xlfn.NORM.INV(RAND()+Parameters!$B$2,Parameters!$B$3,Parameters!$B$4)</f>
        <v>25.34497739108636</v>
      </c>
      <c r="B204" s="1">
        <f t="shared" ca="1" si="3"/>
        <v>3</v>
      </c>
    </row>
    <row r="205" spans="1:2">
      <c r="A205" s="5">
        <f ca="1">_xlfn.NORM.INV(RAND()+Parameters!$B$2,Parameters!$B$3,Parameters!$B$4)</f>
        <v>29.860562462292837</v>
      </c>
      <c r="B205" s="1">
        <f t="shared" ca="1" si="3"/>
        <v>1</v>
      </c>
    </row>
    <row r="206" spans="1:2">
      <c r="A206" s="5">
        <f ca="1">_xlfn.NORM.INV(RAND()+Parameters!$B$2,Parameters!$B$3,Parameters!$B$4)</f>
        <v>25.712180031568057</v>
      </c>
      <c r="B206" s="1">
        <f t="shared" ca="1" si="3"/>
        <v>3</v>
      </c>
    </row>
    <row r="207" spans="1:2">
      <c r="A207" s="5">
        <f ca="1">_xlfn.NORM.INV(RAND()+Parameters!$B$2,Parameters!$B$3,Parameters!$B$4)</f>
        <v>29.711472217804214</v>
      </c>
      <c r="B207" s="1">
        <f t="shared" ca="1" si="3"/>
        <v>1</v>
      </c>
    </row>
    <row r="208" spans="1:2">
      <c r="A208" s="5">
        <f ca="1">_xlfn.NORM.INV(RAND()+Parameters!$B$2,Parameters!$B$3,Parameters!$B$4)</f>
        <v>39.203509256169426</v>
      </c>
      <c r="B208" s="1">
        <f t="shared" ca="1" si="3"/>
        <v>3</v>
      </c>
    </row>
    <row r="209" spans="1:2">
      <c r="A209" s="5">
        <f ca="1">_xlfn.NORM.INV(RAND()+Parameters!$B$2,Parameters!$B$3,Parameters!$B$4)</f>
        <v>32.481392310753577</v>
      </c>
      <c r="B209" s="1">
        <f t="shared" ca="1" si="3"/>
        <v>3</v>
      </c>
    </row>
    <row r="210" spans="1:2">
      <c r="A210" s="5">
        <f ca="1">_xlfn.NORM.INV(RAND()+Parameters!$B$2,Parameters!$B$3,Parameters!$B$4)</f>
        <v>49.434889403931948</v>
      </c>
      <c r="B210" s="1">
        <f t="shared" ca="1" si="3"/>
        <v>3</v>
      </c>
    </row>
    <row r="211" spans="1:2">
      <c r="A211" s="5">
        <f ca="1">_xlfn.NORM.INV(RAND()+Parameters!$B$2,Parameters!$B$3,Parameters!$B$4)</f>
        <v>31.290760506531232</v>
      </c>
      <c r="B211" s="1">
        <f t="shared" ca="1" si="3"/>
        <v>3</v>
      </c>
    </row>
    <row r="212" spans="1:2">
      <c r="A212" s="5">
        <f ca="1">_xlfn.NORM.INV(RAND()+Parameters!$B$2,Parameters!$B$3,Parameters!$B$4)</f>
        <v>35.787309768941562</v>
      </c>
      <c r="B212" s="1">
        <f t="shared" ca="1" si="3"/>
        <v>4</v>
      </c>
    </row>
    <row r="213" spans="1:2">
      <c r="A213" s="5">
        <f ca="1">_xlfn.NORM.INV(RAND()+Parameters!$B$2,Parameters!$B$3,Parameters!$B$4)</f>
        <v>48.224418898297159</v>
      </c>
      <c r="B213" s="1">
        <f t="shared" ca="1" si="3"/>
        <v>3</v>
      </c>
    </row>
    <row r="214" spans="1:2">
      <c r="A214" s="5">
        <f ca="1">_xlfn.NORM.INV(RAND()+Parameters!$B$2,Parameters!$B$3,Parameters!$B$4)</f>
        <v>43.766788948952836</v>
      </c>
      <c r="B214" s="1">
        <f t="shared" ca="1" si="3"/>
        <v>4</v>
      </c>
    </row>
    <row r="215" spans="1:2">
      <c r="A215" s="5">
        <f ca="1">_xlfn.NORM.INV(RAND()+Parameters!$B$2,Parameters!$B$3,Parameters!$B$4)</f>
        <v>50.59122171025578</v>
      </c>
      <c r="B215" s="1">
        <f t="shared" ca="1" si="3"/>
        <v>1</v>
      </c>
    </row>
    <row r="216" spans="1:2">
      <c r="A216" s="5">
        <f ca="1">_xlfn.NORM.INV(RAND()+Parameters!$B$2,Parameters!$B$3,Parameters!$B$4)</f>
        <v>50.031340790466864</v>
      </c>
      <c r="B216" s="1">
        <f t="shared" ca="1" si="3"/>
        <v>1</v>
      </c>
    </row>
    <row r="217" spans="1:2">
      <c r="A217" s="5">
        <f ca="1">_xlfn.NORM.INV(RAND()+Parameters!$B$2,Parameters!$B$3,Parameters!$B$4)</f>
        <v>51.332609355557175</v>
      </c>
      <c r="B217" s="1">
        <f t="shared" ca="1" si="3"/>
        <v>1</v>
      </c>
    </row>
    <row r="218" spans="1:2">
      <c r="A218" s="5">
        <f ca="1">_xlfn.NORM.INV(RAND()+Parameters!$B$2,Parameters!$B$3,Parameters!$B$4)</f>
        <v>33.845902029095114</v>
      </c>
      <c r="B218" s="1">
        <f t="shared" ca="1" si="3"/>
        <v>4</v>
      </c>
    </row>
    <row r="219" spans="1:2">
      <c r="A219" s="5">
        <f ca="1">_xlfn.NORM.INV(RAND()+Parameters!$B$2,Parameters!$B$3,Parameters!$B$4)</f>
        <v>21.700157492788509</v>
      </c>
      <c r="B219" s="1">
        <f t="shared" ca="1" si="3"/>
        <v>4</v>
      </c>
    </row>
    <row r="220" spans="1:2">
      <c r="A220" s="5">
        <f ca="1">_xlfn.NORM.INV(RAND()+Parameters!$B$2,Parameters!$B$3,Parameters!$B$4)</f>
        <v>58.738749179920177</v>
      </c>
      <c r="B220" s="1">
        <f t="shared" ca="1" si="3"/>
        <v>4</v>
      </c>
    </row>
    <row r="221" spans="1:2">
      <c r="A221" s="5">
        <f ca="1">_xlfn.NORM.INV(RAND()+Parameters!$B$2,Parameters!$B$3,Parameters!$B$4)</f>
        <v>58.831616935884156</v>
      </c>
      <c r="B221" s="1">
        <f t="shared" ca="1" si="3"/>
        <v>1</v>
      </c>
    </row>
    <row r="222" spans="1:2">
      <c r="A222" s="5">
        <f ca="1">_xlfn.NORM.INV(RAND()+Parameters!$B$2,Parameters!$B$3,Parameters!$B$4)</f>
        <v>48.990252288255505</v>
      </c>
      <c r="B222" s="1">
        <f t="shared" ca="1" si="3"/>
        <v>2</v>
      </c>
    </row>
    <row r="223" spans="1:2">
      <c r="A223" s="5">
        <f ca="1">_xlfn.NORM.INV(RAND()+Parameters!$B$2,Parameters!$B$3,Parameters!$B$4)</f>
        <v>17.516385123284181</v>
      </c>
      <c r="B223" s="1">
        <f t="shared" ca="1" si="3"/>
        <v>4</v>
      </c>
    </row>
    <row r="224" spans="1:2">
      <c r="A224" s="5">
        <f ca="1">_xlfn.NORM.INV(RAND()+Parameters!$B$2,Parameters!$B$3,Parameters!$B$4)</f>
        <v>55.874480157303601</v>
      </c>
      <c r="B224" s="1">
        <f t="shared" ca="1" si="3"/>
        <v>2</v>
      </c>
    </row>
    <row r="225" spans="1:2">
      <c r="A225" s="5">
        <f ca="1">_xlfn.NORM.INV(RAND()+Parameters!$B$2,Parameters!$B$3,Parameters!$B$4)</f>
        <v>47.470936646808241</v>
      </c>
      <c r="B225" s="1">
        <f t="shared" ca="1" si="3"/>
        <v>3</v>
      </c>
    </row>
    <row r="226" spans="1:2">
      <c r="A226" s="5">
        <f ca="1">_xlfn.NORM.INV(RAND()+Parameters!$B$2,Parameters!$B$3,Parameters!$B$4)</f>
        <v>59.776501533511627</v>
      </c>
      <c r="B226" s="1">
        <f t="shared" ca="1" si="3"/>
        <v>2</v>
      </c>
    </row>
    <row r="227" spans="1:2">
      <c r="A227" s="5">
        <f ca="1">_xlfn.NORM.INV(RAND()+Parameters!$B$2,Parameters!$B$3,Parameters!$B$4)</f>
        <v>45.504650833759889</v>
      </c>
      <c r="B227" s="1">
        <f t="shared" ca="1" si="3"/>
        <v>3</v>
      </c>
    </row>
    <row r="228" spans="1:2">
      <c r="A228" s="5">
        <f ca="1">_xlfn.NORM.INV(RAND()+Parameters!$B$2,Parameters!$B$3,Parameters!$B$4)</f>
        <v>38.419155548218761</v>
      </c>
      <c r="B228" s="1">
        <f t="shared" ca="1" si="3"/>
        <v>1</v>
      </c>
    </row>
    <row r="229" spans="1:2">
      <c r="A229" s="5">
        <f ca="1">_xlfn.NORM.INV(RAND()+Parameters!$B$2,Parameters!$B$3,Parameters!$B$4)</f>
        <v>56.80607554053428</v>
      </c>
      <c r="B229" s="1">
        <f t="shared" ca="1" si="3"/>
        <v>2</v>
      </c>
    </row>
    <row r="230" spans="1:2">
      <c r="A230" s="5">
        <f ca="1">_xlfn.NORM.INV(RAND()+Parameters!$B$2,Parameters!$B$3,Parameters!$B$4)</f>
        <v>23.206220628509232</v>
      </c>
      <c r="B230" s="1">
        <f t="shared" ca="1" si="3"/>
        <v>4</v>
      </c>
    </row>
    <row r="231" spans="1:2">
      <c r="A231" s="5">
        <f ca="1">_xlfn.NORM.INV(RAND()+Parameters!$B$2,Parameters!$B$3,Parameters!$B$4)</f>
        <v>31.028202587185454</v>
      </c>
      <c r="B231" s="1">
        <f t="shared" ca="1" si="3"/>
        <v>1</v>
      </c>
    </row>
    <row r="232" spans="1:2">
      <c r="A232" s="5">
        <f ca="1">_xlfn.NORM.INV(RAND()+Parameters!$B$2,Parameters!$B$3,Parameters!$B$4)</f>
        <v>17.830224594653409</v>
      </c>
      <c r="B232" s="1">
        <f t="shared" ca="1" si="3"/>
        <v>1</v>
      </c>
    </row>
    <row r="233" spans="1:2">
      <c r="A233" s="5">
        <f ca="1">_xlfn.NORM.INV(RAND()+Parameters!$B$2,Parameters!$B$3,Parameters!$B$4)</f>
        <v>25.408138184274417</v>
      </c>
      <c r="B233" s="1">
        <f t="shared" ca="1" si="3"/>
        <v>1</v>
      </c>
    </row>
    <row r="234" spans="1:2">
      <c r="A234" s="5">
        <f ca="1">_xlfn.NORM.INV(RAND()+Parameters!$B$2,Parameters!$B$3,Parameters!$B$4)</f>
        <v>43.855461029272888</v>
      </c>
      <c r="B234" s="1">
        <f t="shared" ca="1" si="3"/>
        <v>1</v>
      </c>
    </row>
    <row r="235" spans="1:2">
      <c r="A235" s="5">
        <f ca="1">_xlfn.NORM.INV(RAND()+Parameters!$B$2,Parameters!$B$3,Parameters!$B$4)</f>
        <v>34.5685502736006</v>
      </c>
      <c r="B235" s="1">
        <f t="shared" ca="1" si="3"/>
        <v>1</v>
      </c>
    </row>
    <row r="236" spans="1:2">
      <c r="A236" s="5">
        <f ca="1">_xlfn.NORM.INV(RAND()+Parameters!$B$2,Parameters!$B$3,Parameters!$B$4)</f>
        <v>55.805300887008393</v>
      </c>
      <c r="B236" s="1">
        <f t="shared" ca="1" si="3"/>
        <v>3</v>
      </c>
    </row>
    <row r="237" spans="1:2">
      <c r="A237" s="5">
        <f ca="1">_xlfn.NORM.INV(RAND()+Parameters!$B$2,Parameters!$B$3,Parameters!$B$4)</f>
        <v>39.362570285969447</v>
      </c>
      <c r="B237" s="1">
        <f t="shared" ca="1" si="3"/>
        <v>4</v>
      </c>
    </row>
    <row r="238" spans="1:2">
      <c r="A238" s="5">
        <f ca="1">_xlfn.NORM.INV(RAND()+Parameters!$B$2,Parameters!$B$3,Parameters!$B$4)</f>
        <v>35.40264510988829</v>
      </c>
      <c r="B238" s="1">
        <f t="shared" ca="1" si="3"/>
        <v>3</v>
      </c>
    </row>
    <row r="239" spans="1:2">
      <c r="A239" s="5">
        <f ca="1">_xlfn.NORM.INV(RAND()+Parameters!$B$2,Parameters!$B$3,Parameters!$B$4)</f>
        <v>52.224712805427714</v>
      </c>
      <c r="B239" s="1">
        <f t="shared" ca="1" si="3"/>
        <v>4</v>
      </c>
    </row>
    <row r="240" spans="1:2">
      <c r="A240" s="5">
        <f ca="1">_xlfn.NORM.INV(RAND()+Parameters!$B$2,Parameters!$B$3,Parameters!$B$4)</f>
        <v>22.914306563977068</v>
      </c>
      <c r="B240" s="1">
        <f t="shared" ca="1" si="3"/>
        <v>4</v>
      </c>
    </row>
    <row r="241" spans="1:2">
      <c r="A241" s="5">
        <f ca="1">_xlfn.NORM.INV(RAND()+Parameters!$B$2,Parameters!$B$3,Parameters!$B$4)</f>
        <v>67.852283731812832</v>
      </c>
      <c r="B241" s="1">
        <f t="shared" ca="1" si="3"/>
        <v>3</v>
      </c>
    </row>
    <row r="242" spans="1:2">
      <c r="A242" s="5">
        <f ca="1">_xlfn.NORM.INV(RAND()+Parameters!$B$2,Parameters!$B$3,Parameters!$B$4)</f>
        <v>76.196091843382391</v>
      </c>
      <c r="B242" s="1">
        <f t="shared" ca="1" si="3"/>
        <v>2</v>
      </c>
    </row>
    <row r="243" spans="1:2">
      <c r="A243" s="5">
        <f ca="1">_xlfn.NORM.INV(RAND()+Parameters!$B$2,Parameters!$B$3,Parameters!$B$4)</f>
        <v>35.115317516314434</v>
      </c>
      <c r="B243" s="1">
        <f t="shared" ca="1" si="3"/>
        <v>1</v>
      </c>
    </row>
    <row r="244" spans="1:2">
      <c r="A244" s="5">
        <f ca="1">_xlfn.NORM.INV(RAND()+Parameters!$B$2,Parameters!$B$3,Parameters!$B$4)</f>
        <v>31.459965238794823</v>
      </c>
      <c r="B244" s="1">
        <f t="shared" ca="1" si="3"/>
        <v>4</v>
      </c>
    </row>
    <row r="245" spans="1:2">
      <c r="A245" s="5">
        <f ca="1">_xlfn.NORM.INV(RAND()+Parameters!$B$2,Parameters!$B$3,Parameters!$B$4)</f>
        <v>48.384394497830399</v>
      </c>
      <c r="B245" s="1">
        <f t="shared" ca="1" si="3"/>
        <v>2</v>
      </c>
    </row>
    <row r="246" spans="1:2">
      <c r="A246" s="5">
        <f ca="1">_xlfn.NORM.INV(RAND()+Parameters!$B$2,Parameters!$B$3,Parameters!$B$4)</f>
        <v>24.682770846386973</v>
      </c>
      <c r="B246" s="1">
        <f t="shared" ca="1" si="3"/>
        <v>2</v>
      </c>
    </row>
    <row r="247" spans="1:2">
      <c r="A247" s="5">
        <f ca="1">_xlfn.NORM.INV(RAND()+Parameters!$B$2,Parameters!$B$3,Parameters!$B$4)</f>
        <v>24.417914097725266</v>
      </c>
      <c r="B247" s="1">
        <f t="shared" ca="1" si="3"/>
        <v>1</v>
      </c>
    </row>
    <row r="248" spans="1:2">
      <c r="A248" s="5">
        <f ca="1">_xlfn.NORM.INV(RAND()+Parameters!$B$2,Parameters!$B$3,Parameters!$B$4)</f>
        <v>56.003263910859175</v>
      </c>
      <c r="B248" s="1">
        <f t="shared" ca="1" si="3"/>
        <v>1</v>
      </c>
    </row>
    <row r="249" spans="1:2">
      <c r="A249" s="5">
        <f ca="1">_xlfn.NORM.INV(RAND()+Parameters!$B$2,Parameters!$B$3,Parameters!$B$4)</f>
        <v>45.214928706514101</v>
      </c>
      <c r="B249" s="1">
        <f t="shared" ca="1" si="3"/>
        <v>3</v>
      </c>
    </row>
    <row r="250" spans="1:2">
      <c r="A250" s="5">
        <f ca="1">_xlfn.NORM.INV(RAND()+Parameters!$B$2,Parameters!$B$3,Parameters!$B$4)</f>
        <v>31.569290230472664</v>
      </c>
      <c r="B250" s="1">
        <f t="shared" ca="1" si="3"/>
        <v>4</v>
      </c>
    </row>
    <row r="251" spans="1:2">
      <c r="A251" s="5">
        <f ca="1">_xlfn.NORM.INV(RAND()+Parameters!$B$2,Parameters!$B$3,Parameters!$B$4)</f>
        <v>40.584491124754138</v>
      </c>
      <c r="B251" s="1">
        <f t="shared" ca="1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E660-4A48-C44D-8B10-E6DF41184637}">
  <dimension ref="A1:G251"/>
  <sheetViews>
    <sheetView showGridLines="0" topLeftCell="A114" workbookViewId="0">
      <selection activeCell="C106" sqref="C106"/>
    </sheetView>
  </sheetViews>
  <sheetFormatPr baseColWidth="10" defaultRowHeight="16"/>
  <cols>
    <col min="1" max="1" width="11.6640625" bestFit="1" customWidth="1"/>
    <col min="3" max="3" width="13.1640625" bestFit="1" customWidth="1"/>
  </cols>
  <sheetData>
    <row r="1" spans="1:7" ht="20" thickTop="1" thickBot="1">
      <c r="A1" s="3" t="s">
        <v>5</v>
      </c>
      <c r="B1" s="3" t="s">
        <v>6</v>
      </c>
      <c r="C1" s="3" t="s">
        <v>7</v>
      </c>
    </row>
    <row r="2" spans="1:7" ht="17" thickTop="1">
      <c r="A2" s="5">
        <v>36</v>
      </c>
      <c r="B2" s="1">
        <v>2</v>
      </c>
      <c r="C2" s="1" t="str">
        <f>IF(B2=2,"Gruppo 2","")</f>
        <v>Gruppo 2</v>
      </c>
    </row>
    <row r="3" spans="1:7">
      <c r="A3" s="5">
        <v>26</v>
      </c>
      <c r="B3" s="1">
        <v>2</v>
      </c>
      <c r="C3" s="1" t="str">
        <f>IF(B3=2,"Gruppo 2","")</f>
        <v>Gruppo 2</v>
      </c>
    </row>
    <row r="4" spans="1:7">
      <c r="A4" s="5">
        <v>53</v>
      </c>
      <c r="B4" s="1">
        <v>2</v>
      </c>
      <c r="C4" s="1" t="str">
        <f t="shared" ref="C4:C67" si="0">IF(B4=2,"Gruppo 2","")</f>
        <v>Gruppo 2</v>
      </c>
    </row>
    <row r="5" spans="1:7">
      <c r="A5" s="5">
        <v>52</v>
      </c>
      <c r="B5" s="1">
        <v>4</v>
      </c>
      <c r="C5" s="1" t="str">
        <f t="shared" si="0"/>
        <v/>
      </c>
    </row>
    <row r="6" spans="1:7">
      <c r="A6" s="5">
        <v>49</v>
      </c>
      <c r="B6" s="1">
        <v>2</v>
      </c>
      <c r="C6" s="1" t="str">
        <f t="shared" si="0"/>
        <v>Gruppo 2</v>
      </c>
    </row>
    <row r="7" spans="1:7">
      <c r="A7" s="5">
        <v>13</v>
      </c>
      <c r="B7" s="1">
        <v>4</v>
      </c>
      <c r="C7" s="1" t="str">
        <f t="shared" si="0"/>
        <v/>
      </c>
    </row>
    <row r="8" spans="1:7">
      <c r="A8" s="5">
        <v>53</v>
      </c>
      <c r="B8" s="1">
        <v>2</v>
      </c>
      <c r="C8" s="1" t="str">
        <f t="shared" si="0"/>
        <v>Gruppo 2</v>
      </c>
    </row>
    <row r="9" spans="1:7">
      <c r="A9" s="5">
        <v>41</v>
      </c>
      <c r="B9" s="1">
        <v>4</v>
      </c>
      <c r="C9" s="1" t="str">
        <f t="shared" si="0"/>
        <v/>
      </c>
    </row>
    <row r="10" spans="1:7">
      <c r="A10" s="5">
        <v>47</v>
      </c>
      <c r="B10" s="1">
        <v>4</v>
      </c>
      <c r="C10" s="1" t="str">
        <f t="shared" si="0"/>
        <v/>
      </c>
    </row>
    <row r="11" spans="1:7">
      <c r="A11" s="5">
        <v>46</v>
      </c>
      <c r="B11" s="1">
        <v>1</v>
      </c>
      <c r="C11" s="1" t="str">
        <f t="shared" si="0"/>
        <v/>
      </c>
      <c r="F11" s="23"/>
      <c r="G11" s="23"/>
    </row>
    <row r="12" spans="1:7">
      <c r="A12" s="5">
        <v>21</v>
      </c>
      <c r="B12" s="1">
        <v>4</v>
      </c>
      <c r="C12" s="1" t="str">
        <f t="shared" si="0"/>
        <v/>
      </c>
      <c r="F12" s="23"/>
      <c r="G12" s="23"/>
    </row>
    <row r="13" spans="1:7">
      <c r="A13" s="5">
        <v>71</v>
      </c>
      <c r="B13" s="1">
        <v>3</v>
      </c>
      <c r="C13" s="1" t="str">
        <f t="shared" si="0"/>
        <v/>
      </c>
      <c r="F13" s="23"/>
      <c r="G13" s="23"/>
    </row>
    <row r="14" spans="1:7">
      <c r="A14" s="5">
        <v>20</v>
      </c>
      <c r="B14" s="1">
        <v>1</v>
      </c>
      <c r="C14" s="1" t="str">
        <f t="shared" si="0"/>
        <v/>
      </c>
      <c r="F14" s="23"/>
      <c r="G14" s="23"/>
    </row>
    <row r="15" spans="1:7">
      <c r="A15" s="5">
        <v>14</v>
      </c>
      <c r="B15" s="1">
        <v>3</v>
      </c>
      <c r="C15" s="1" t="str">
        <f t="shared" si="0"/>
        <v/>
      </c>
      <c r="F15" s="23"/>
      <c r="G15" s="23"/>
    </row>
    <row r="16" spans="1:7">
      <c r="A16" s="5">
        <v>51</v>
      </c>
      <c r="B16" s="1">
        <v>3</v>
      </c>
      <c r="C16" s="1" t="str">
        <f t="shared" si="0"/>
        <v/>
      </c>
      <c r="F16" s="23"/>
      <c r="G16" s="23"/>
    </row>
    <row r="17" spans="1:7">
      <c r="A17" s="5">
        <v>46</v>
      </c>
      <c r="B17" s="1">
        <v>4</v>
      </c>
      <c r="C17" s="1" t="str">
        <f t="shared" si="0"/>
        <v/>
      </c>
      <c r="F17" s="23"/>
      <c r="G17" s="23"/>
    </row>
    <row r="18" spans="1:7">
      <c r="A18" s="5">
        <v>43</v>
      </c>
      <c r="B18" s="1">
        <v>3</v>
      </c>
      <c r="C18" s="1" t="str">
        <f t="shared" si="0"/>
        <v/>
      </c>
      <c r="F18" s="23"/>
      <c r="G18" s="23"/>
    </row>
    <row r="19" spans="1:7">
      <c r="A19" s="5">
        <v>41</v>
      </c>
      <c r="B19" s="1">
        <v>2</v>
      </c>
      <c r="C19" s="1" t="str">
        <f t="shared" si="0"/>
        <v>Gruppo 2</v>
      </c>
      <c r="F19" s="23"/>
      <c r="G19" s="23"/>
    </row>
    <row r="20" spans="1:7">
      <c r="A20" s="5">
        <v>56</v>
      </c>
      <c r="B20" s="1">
        <v>4</v>
      </c>
      <c r="C20" s="1" t="str">
        <f t="shared" si="0"/>
        <v/>
      </c>
      <c r="F20" s="23"/>
      <c r="G20" s="23"/>
    </row>
    <row r="21" spans="1:7">
      <c r="A21" s="5">
        <v>60</v>
      </c>
      <c r="B21" s="1">
        <v>4</v>
      </c>
      <c r="C21" s="1" t="str">
        <f t="shared" si="0"/>
        <v/>
      </c>
      <c r="F21" s="23"/>
      <c r="G21" s="23"/>
    </row>
    <row r="22" spans="1:7">
      <c r="A22" s="5">
        <v>55</v>
      </c>
      <c r="B22" s="1">
        <v>1</v>
      </c>
      <c r="C22" s="1" t="str">
        <f t="shared" si="0"/>
        <v/>
      </c>
      <c r="F22" s="23"/>
      <c r="G22" s="23"/>
    </row>
    <row r="23" spans="1:7">
      <c r="A23" s="5">
        <v>66</v>
      </c>
      <c r="B23" s="1">
        <v>3</v>
      </c>
      <c r="C23" s="1" t="str">
        <f t="shared" si="0"/>
        <v/>
      </c>
      <c r="F23" s="23"/>
      <c r="G23" s="23"/>
    </row>
    <row r="24" spans="1:7">
      <c r="A24" s="5">
        <v>39</v>
      </c>
      <c r="B24" s="1">
        <v>2</v>
      </c>
      <c r="C24" s="1" t="str">
        <f t="shared" si="0"/>
        <v>Gruppo 2</v>
      </c>
      <c r="F24" s="23"/>
      <c r="G24" s="23"/>
    </row>
    <row r="25" spans="1:7">
      <c r="A25" s="5">
        <v>49</v>
      </c>
      <c r="B25" s="1">
        <v>2</v>
      </c>
      <c r="C25" s="1" t="str">
        <f t="shared" si="0"/>
        <v>Gruppo 2</v>
      </c>
      <c r="F25" s="23"/>
      <c r="G25" s="23"/>
    </row>
    <row r="26" spans="1:7">
      <c r="A26" s="5">
        <v>43</v>
      </c>
      <c r="B26" s="1">
        <v>1</v>
      </c>
      <c r="C26" s="1" t="str">
        <f t="shared" si="0"/>
        <v/>
      </c>
      <c r="F26" s="23"/>
      <c r="G26" s="23"/>
    </row>
    <row r="27" spans="1:7">
      <c r="A27" s="5">
        <v>30</v>
      </c>
      <c r="B27" s="1">
        <v>2</v>
      </c>
      <c r="C27" s="1" t="str">
        <f t="shared" si="0"/>
        <v>Gruppo 2</v>
      </c>
      <c r="F27" s="23"/>
      <c r="G27" s="23"/>
    </row>
    <row r="28" spans="1:7">
      <c r="A28" s="5">
        <v>38</v>
      </c>
      <c r="B28" s="1">
        <v>2</v>
      </c>
      <c r="C28" s="1" t="str">
        <f t="shared" si="0"/>
        <v>Gruppo 2</v>
      </c>
      <c r="F28" s="23"/>
      <c r="G28" s="23"/>
    </row>
    <row r="29" spans="1:7">
      <c r="A29" s="5">
        <v>70</v>
      </c>
      <c r="B29" s="1">
        <v>2</v>
      </c>
      <c r="C29" s="1" t="str">
        <f t="shared" si="0"/>
        <v>Gruppo 2</v>
      </c>
      <c r="F29" s="23"/>
      <c r="G29" s="23"/>
    </row>
    <row r="30" spans="1:7">
      <c r="A30" s="5">
        <v>50</v>
      </c>
      <c r="B30" s="1">
        <v>1</v>
      </c>
      <c r="C30" s="1" t="str">
        <f t="shared" si="0"/>
        <v/>
      </c>
      <c r="F30" s="23"/>
      <c r="G30" s="23"/>
    </row>
    <row r="31" spans="1:7">
      <c r="A31" s="5">
        <v>54</v>
      </c>
      <c r="B31" s="1">
        <v>1</v>
      </c>
      <c r="C31" s="1" t="str">
        <f t="shared" si="0"/>
        <v/>
      </c>
      <c r="F31" s="23"/>
      <c r="G31" s="23"/>
    </row>
    <row r="32" spans="1:7">
      <c r="A32" s="5">
        <v>52</v>
      </c>
      <c r="B32" s="1">
        <v>4</v>
      </c>
      <c r="C32" s="1" t="str">
        <f t="shared" si="0"/>
        <v/>
      </c>
      <c r="F32" s="23"/>
      <c r="G32" s="23"/>
    </row>
    <row r="33" spans="1:7">
      <c r="A33" s="5">
        <v>37</v>
      </c>
      <c r="B33" s="1">
        <v>2</v>
      </c>
      <c r="C33" s="1" t="str">
        <f t="shared" si="0"/>
        <v>Gruppo 2</v>
      </c>
      <c r="F33" s="23"/>
      <c r="G33" s="23"/>
    </row>
    <row r="34" spans="1:7">
      <c r="A34" s="5">
        <v>68</v>
      </c>
      <c r="B34" s="1">
        <v>3</v>
      </c>
      <c r="C34" s="1" t="str">
        <f t="shared" si="0"/>
        <v/>
      </c>
      <c r="F34" s="23"/>
      <c r="G34" s="23"/>
    </row>
    <row r="35" spans="1:7">
      <c r="A35" s="5">
        <v>35</v>
      </c>
      <c r="B35" s="1">
        <v>3</v>
      </c>
      <c r="C35" s="1" t="str">
        <f t="shared" si="0"/>
        <v/>
      </c>
      <c r="F35" s="23"/>
      <c r="G35" s="23"/>
    </row>
    <row r="36" spans="1:7">
      <c r="A36" s="5">
        <v>64</v>
      </c>
      <c r="B36" s="1">
        <v>1</v>
      </c>
      <c r="C36" s="1" t="str">
        <f t="shared" si="0"/>
        <v/>
      </c>
      <c r="F36" s="23"/>
      <c r="G36" s="23"/>
    </row>
    <row r="37" spans="1:7">
      <c r="A37" s="5">
        <v>45</v>
      </c>
      <c r="B37" s="1">
        <v>4</v>
      </c>
      <c r="C37" s="1" t="str">
        <f t="shared" si="0"/>
        <v/>
      </c>
      <c r="F37" s="23"/>
      <c r="G37" s="23"/>
    </row>
    <row r="38" spans="1:7">
      <c r="A38" s="5">
        <v>53</v>
      </c>
      <c r="B38" s="1">
        <v>4</v>
      </c>
      <c r="C38" s="1" t="str">
        <f t="shared" si="0"/>
        <v/>
      </c>
      <c r="F38" s="23"/>
      <c r="G38" s="23"/>
    </row>
    <row r="39" spans="1:7">
      <c r="A39" s="5">
        <v>75</v>
      </c>
      <c r="B39" s="1">
        <v>2</v>
      </c>
      <c r="C39" s="1" t="str">
        <f t="shared" si="0"/>
        <v>Gruppo 2</v>
      </c>
      <c r="F39" s="23"/>
      <c r="G39" s="23"/>
    </row>
    <row r="40" spans="1:7">
      <c r="A40" s="5">
        <v>57</v>
      </c>
      <c r="B40" s="1">
        <v>4</v>
      </c>
      <c r="C40" s="1" t="str">
        <f t="shared" si="0"/>
        <v/>
      </c>
      <c r="F40" s="23"/>
      <c r="G40" s="23"/>
    </row>
    <row r="41" spans="1:7">
      <c r="A41" s="5">
        <v>38</v>
      </c>
      <c r="B41" s="1">
        <v>2</v>
      </c>
      <c r="C41" s="1" t="str">
        <f t="shared" si="0"/>
        <v>Gruppo 2</v>
      </c>
      <c r="F41" s="23"/>
      <c r="G41" s="23"/>
    </row>
    <row r="42" spans="1:7">
      <c r="A42" s="5">
        <v>26</v>
      </c>
      <c r="B42" s="1">
        <v>3</v>
      </c>
      <c r="C42" s="1" t="str">
        <f t="shared" si="0"/>
        <v/>
      </c>
      <c r="F42" s="23"/>
      <c r="G42" s="23"/>
    </row>
    <row r="43" spans="1:7">
      <c r="A43" s="5">
        <v>53</v>
      </c>
      <c r="B43" s="1">
        <v>1</v>
      </c>
      <c r="C43" s="1" t="str">
        <f t="shared" si="0"/>
        <v/>
      </c>
      <c r="F43" s="23"/>
      <c r="G43" s="23"/>
    </row>
    <row r="44" spans="1:7">
      <c r="A44" s="5">
        <v>60</v>
      </c>
      <c r="B44" s="1">
        <v>3</v>
      </c>
      <c r="C44" s="1" t="str">
        <f t="shared" si="0"/>
        <v/>
      </c>
      <c r="F44" s="23"/>
      <c r="G44" s="23"/>
    </row>
    <row r="45" spans="1:7">
      <c r="A45" s="5">
        <v>61</v>
      </c>
      <c r="B45" s="1">
        <v>4</v>
      </c>
      <c r="C45" s="1" t="str">
        <f t="shared" si="0"/>
        <v/>
      </c>
      <c r="F45" s="23"/>
      <c r="G45" s="23"/>
    </row>
    <row r="46" spans="1:7">
      <c r="A46" s="5">
        <v>21</v>
      </c>
      <c r="B46" s="1">
        <v>4</v>
      </c>
      <c r="C46" s="1" t="str">
        <f t="shared" si="0"/>
        <v/>
      </c>
      <c r="F46" s="23"/>
      <c r="G46" s="23"/>
    </row>
    <row r="47" spans="1:7">
      <c r="A47" s="5">
        <v>39</v>
      </c>
      <c r="B47" s="1">
        <v>2</v>
      </c>
      <c r="C47" s="1" t="str">
        <f t="shared" si="0"/>
        <v>Gruppo 2</v>
      </c>
      <c r="F47" s="23"/>
      <c r="G47" s="23"/>
    </row>
    <row r="48" spans="1:7">
      <c r="A48" s="5">
        <v>46</v>
      </c>
      <c r="B48" s="1">
        <v>3</v>
      </c>
      <c r="C48" s="1" t="str">
        <f t="shared" si="0"/>
        <v/>
      </c>
      <c r="F48" s="23"/>
      <c r="G48" s="23"/>
    </row>
    <row r="49" spans="1:7">
      <c r="A49" s="5">
        <v>45</v>
      </c>
      <c r="B49" s="1">
        <v>2</v>
      </c>
      <c r="C49" s="1" t="str">
        <f t="shared" si="0"/>
        <v>Gruppo 2</v>
      </c>
      <c r="F49" s="23"/>
      <c r="G49" s="23"/>
    </row>
    <row r="50" spans="1:7">
      <c r="A50" s="5">
        <v>39</v>
      </c>
      <c r="B50" s="1">
        <v>2</v>
      </c>
      <c r="C50" s="1" t="str">
        <f t="shared" si="0"/>
        <v>Gruppo 2</v>
      </c>
      <c r="F50" s="23"/>
      <c r="G50" s="23"/>
    </row>
    <row r="51" spans="1:7">
      <c r="A51" s="5">
        <v>38</v>
      </c>
      <c r="B51" s="1">
        <v>3</v>
      </c>
      <c r="C51" s="1" t="str">
        <f t="shared" si="0"/>
        <v/>
      </c>
      <c r="F51" s="23"/>
      <c r="G51" s="23"/>
    </row>
    <row r="52" spans="1:7">
      <c r="A52" s="5">
        <v>17</v>
      </c>
      <c r="B52" s="1">
        <v>4</v>
      </c>
      <c r="C52" s="1" t="str">
        <f t="shared" si="0"/>
        <v/>
      </c>
      <c r="F52" s="23"/>
      <c r="G52" s="23"/>
    </row>
    <row r="53" spans="1:7">
      <c r="A53" s="5">
        <v>37</v>
      </c>
      <c r="B53" s="1">
        <v>2</v>
      </c>
      <c r="C53" s="1" t="str">
        <f t="shared" si="0"/>
        <v>Gruppo 2</v>
      </c>
      <c r="F53" s="23"/>
      <c r="G53" s="23"/>
    </row>
    <row r="54" spans="1:7">
      <c r="A54" s="5">
        <v>27</v>
      </c>
      <c r="B54" s="1">
        <v>1</v>
      </c>
      <c r="C54" s="1" t="str">
        <f t="shared" si="0"/>
        <v/>
      </c>
      <c r="F54" s="23"/>
      <c r="G54" s="23"/>
    </row>
    <row r="55" spans="1:7">
      <c r="A55" s="5">
        <v>57</v>
      </c>
      <c r="B55" s="1">
        <v>2</v>
      </c>
      <c r="C55" s="1" t="str">
        <f t="shared" si="0"/>
        <v>Gruppo 2</v>
      </c>
      <c r="F55" s="23"/>
      <c r="G55" s="23"/>
    </row>
    <row r="56" spans="1:7">
      <c r="A56" s="5">
        <v>42</v>
      </c>
      <c r="B56" s="1">
        <v>2</v>
      </c>
      <c r="C56" s="1" t="str">
        <f t="shared" si="0"/>
        <v>Gruppo 2</v>
      </c>
      <c r="F56" s="23"/>
      <c r="G56" s="23"/>
    </row>
    <row r="57" spans="1:7">
      <c r="A57" s="5">
        <v>46</v>
      </c>
      <c r="B57" s="1">
        <v>1</v>
      </c>
      <c r="C57" s="1" t="str">
        <f t="shared" si="0"/>
        <v/>
      </c>
      <c r="F57" s="23"/>
      <c r="G57" s="23"/>
    </row>
    <row r="58" spans="1:7">
      <c r="A58" s="5">
        <v>61</v>
      </c>
      <c r="B58" s="1">
        <v>2</v>
      </c>
      <c r="C58" s="1" t="str">
        <f t="shared" si="0"/>
        <v>Gruppo 2</v>
      </c>
      <c r="F58" s="23"/>
      <c r="G58" s="23"/>
    </row>
    <row r="59" spans="1:7">
      <c r="A59" s="5">
        <v>43</v>
      </c>
      <c r="B59" s="1">
        <v>2</v>
      </c>
      <c r="C59" s="1" t="str">
        <f t="shared" si="0"/>
        <v>Gruppo 2</v>
      </c>
      <c r="F59" s="23"/>
      <c r="G59" s="23"/>
    </row>
    <row r="60" spans="1:7">
      <c r="A60" s="5">
        <v>63</v>
      </c>
      <c r="B60" s="1">
        <v>1</v>
      </c>
      <c r="C60" s="1" t="str">
        <f t="shared" si="0"/>
        <v/>
      </c>
      <c r="F60" s="23"/>
      <c r="G60" s="23"/>
    </row>
    <row r="61" spans="1:7">
      <c r="A61" s="5">
        <v>27</v>
      </c>
      <c r="B61" s="1">
        <v>3</v>
      </c>
      <c r="C61" s="1" t="str">
        <f t="shared" si="0"/>
        <v/>
      </c>
      <c r="F61" s="23"/>
      <c r="G61" s="23"/>
    </row>
    <row r="62" spans="1:7">
      <c r="A62" s="5">
        <v>22</v>
      </c>
      <c r="B62" s="1">
        <v>2</v>
      </c>
      <c r="C62" s="1" t="str">
        <f t="shared" si="0"/>
        <v>Gruppo 2</v>
      </c>
      <c r="F62" s="23"/>
      <c r="G62" s="23"/>
    </row>
    <row r="63" spans="1:7">
      <c r="A63" s="5">
        <v>66</v>
      </c>
      <c r="B63" s="1">
        <v>2</v>
      </c>
      <c r="C63" s="1" t="str">
        <f t="shared" si="0"/>
        <v>Gruppo 2</v>
      </c>
      <c r="F63" s="23"/>
      <c r="G63" s="23"/>
    </row>
    <row r="64" spans="1:7">
      <c r="A64" s="5">
        <v>28</v>
      </c>
      <c r="B64" s="1">
        <v>4</v>
      </c>
      <c r="C64" s="1" t="str">
        <f t="shared" si="0"/>
        <v/>
      </c>
      <c r="F64" s="23"/>
      <c r="G64" s="23"/>
    </row>
    <row r="65" spans="1:7">
      <c r="A65" s="5">
        <v>58</v>
      </c>
      <c r="B65" s="1">
        <v>1</v>
      </c>
      <c r="C65" s="1" t="str">
        <f t="shared" si="0"/>
        <v/>
      </c>
      <c r="F65" s="23"/>
      <c r="G65" s="23"/>
    </row>
    <row r="66" spans="1:7">
      <c r="A66" s="5">
        <v>43</v>
      </c>
      <c r="B66" s="1">
        <v>1</v>
      </c>
      <c r="C66" s="1" t="str">
        <f t="shared" si="0"/>
        <v/>
      </c>
      <c r="F66" s="23"/>
      <c r="G66" s="23"/>
    </row>
    <row r="67" spans="1:7">
      <c r="A67" s="5">
        <v>28</v>
      </c>
      <c r="B67" s="1">
        <v>4</v>
      </c>
      <c r="C67" s="1" t="str">
        <f t="shared" si="0"/>
        <v/>
      </c>
      <c r="F67" s="23"/>
      <c r="G67" s="23"/>
    </row>
    <row r="68" spans="1:7">
      <c r="A68" s="5">
        <v>64</v>
      </c>
      <c r="B68" s="1">
        <v>3</v>
      </c>
      <c r="C68" s="1" t="str">
        <f t="shared" ref="C68:C131" si="1">IF(B68=2,"Gruppo 2","")</f>
        <v/>
      </c>
      <c r="F68" s="23"/>
      <c r="G68" s="23"/>
    </row>
    <row r="69" spans="1:7">
      <c r="A69" s="5">
        <v>34</v>
      </c>
      <c r="B69" s="1">
        <v>3</v>
      </c>
      <c r="C69" s="1" t="str">
        <f t="shared" si="1"/>
        <v/>
      </c>
      <c r="F69" s="23"/>
      <c r="G69" s="23"/>
    </row>
    <row r="70" spans="1:7">
      <c r="A70" s="5">
        <v>64</v>
      </c>
      <c r="B70" s="1">
        <v>1</v>
      </c>
      <c r="C70" s="1" t="str">
        <f t="shared" si="1"/>
        <v/>
      </c>
      <c r="F70" s="23"/>
      <c r="G70" s="23"/>
    </row>
    <row r="71" spans="1:7">
      <c r="A71" s="5">
        <v>65</v>
      </c>
      <c r="B71" s="1">
        <v>4</v>
      </c>
      <c r="C71" s="1" t="str">
        <f t="shared" si="1"/>
        <v/>
      </c>
      <c r="F71" s="23"/>
      <c r="G71" s="23"/>
    </row>
    <row r="72" spans="1:7">
      <c r="A72" s="5">
        <v>52</v>
      </c>
      <c r="B72" s="1">
        <v>4</v>
      </c>
      <c r="C72" s="1" t="str">
        <f t="shared" si="1"/>
        <v/>
      </c>
      <c r="F72" s="23"/>
      <c r="G72" s="23"/>
    </row>
    <row r="73" spans="1:7">
      <c r="A73" s="5">
        <v>41</v>
      </c>
      <c r="B73" s="1">
        <v>4</v>
      </c>
      <c r="C73" s="1" t="str">
        <f t="shared" si="1"/>
        <v/>
      </c>
      <c r="F73" s="23"/>
      <c r="G73" s="23"/>
    </row>
    <row r="74" spans="1:7">
      <c r="A74" s="5">
        <v>54</v>
      </c>
      <c r="B74" s="1">
        <v>1</v>
      </c>
      <c r="C74" s="1" t="str">
        <f t="shared" si="1"/>
        <v/>
      </c>
      <c r="F74" s="23"/>
      <c r="G74" s="23"/>
    </row>
    <row r="75" spans="1:7">
      <c r="A75" s="5">
        <v>37</v>
      </c>
      <c r="B75" s="1">
        <v>1</v>
      </c>
      <c r="C75" s="1" t="str">
        <f t="shared" si="1"/>
        <v/>
      </c>
      <c r="F75" s="23"/>
      <c r="G75" s="23"/>
    </row>
    <row r="76" spans="1:7">
      <c r="A76" s="5">
        <v>49</v>
      </c>
      <c r="B76" s="1">
        <v>1</v>
      </c>
      <c r="C76" s="1" t="str">
        <f t="shared" si="1"/>
        <v/>
      </c>
      <c r="F76" s="23"/>
      <c r="G76" s="23"/>
    </row>
    <row r="77" spans="1:7">
      <c r="A77" s="5">
        <v>39</v>
      </c>
      <c r="B77" s="1">
        <v>4</v>
      </c>
      <c r="C77" s="1" t="str">
        <f t="shared" si="1"/>
        <v/>
      </c>
      <c r="F77" s="23"/>
      <c r="G77" s="23"/>
    </row>
    <row r="78" spans="1:7">
      <c r="A78" s="5">
        <v>55</v>
      </c>
      <c r="B78" s="1">
        <v>4</v>
      </c>
      <c r="C78" s="1" t="str">
        <f t="shared" si="1"/>
        <v/>
      </c>
      <c r="F78" s="23"/>
      <c r="G78" s="23"/>
    </row>
    <row r="79" spans="1:7">
      <c r="A79" s="5">
        <v>46</v>
      </c>
      <c r="B79" s="1">
        <v>2</v>
      </c>
      <c r="C79" s="1" t="str">
        <f t="shared" si="1"/>
        <v>Gruppo 2</v>
      </c>
      <c r="F79" s="23"/>
      <c r="G79" s="23"/>
    </row>
    <row r="80" spans="1:7">
      <c r="A80" s="5">
        <v>29</v>
      </c>
      <c r="B80" s="1">
        <v>1</v>
      </c>
      <c r="C80" s="1" t="str">
        <f t="shared" si="1"/>
        <v/>
      </c>
      <c r="F80" s="23"/>
      <c r="G80" s="23"/>
    </row>
    <row r="81" spans="1:7">
      <c r="A81" s="5">
        <v>25</v>
      </c>
      <c r="B81" s="1">
        <v>3</v>
      </c>
      <c r="C81" s="1" t="str">
        <f t="shared" si="1"/>
        <v/>
      </c>
      <c r="F81" s="23"/>
      <c r="G81" s="23"/>
    </row>
    <row r="82" spans="1:7">
      <c r="A82" s="5">
        <v>43</v>
      </c>
      <c r="B82" s="1">
        <v>4</v>
      </c>
      <c r="C82" s="1" t="str">
        <f t="shared" si="1"/>
        <v/>
      </c>
      <c r="F82" s="23"/>
      <c r="G82" s="23"/>
    </row>
    <row r="83" spans="1:7">
      <c r="A83" s="5">
        <v>46</v>
      </c>
      <c r="B83" s="1">
        <v>2</v>
      </c>
      <c r="C83" s="1" t="str">
        <f t="shared" si="1"/>
        <v>Gruppo 2</v>
      </c>
      <c r="F83" s="23"/>
      <c r="G83" s="23"/>
    </row>
    <row r="84" spans="1:7">
      <c r="A84" s="5">
        <v>48</v>
      </c>
      <c r="B84" s="1">
        <v>2</v>
      </c>
      <c r="C84" s="1" t="str">
        <f t="shared" si="1"/>
        <v>Gruppo 2</v>
      </c>
      <c r="F84" s="23"/>
      <c r="G84" s="23"/>
    </row>
    <row r="85" spans="1:7">
      <c r="A85" s="5">
        <v>14</v>
      </c>
      <c r="B85" s="1">
        <v>3</v>
      </c>
      <c r="C85" s="1" t="str">
        <f t="shared" si="1"/>
        <v/>
      </c>
      <c r="F85" s="23"/>
      <c r="G85" s="23"/>
    </row>
    <row r="86" spans="1:7">
      <c r="A86" s="5">
        <v>55</v>
      </c>
      <c r="B86" s="1">
        <v>1</v>
      </c>
      <c r="C86" s="1" t="str">
        <f t="shared" si="1"/>
        <v/>
      </c>
      <c r="F86" s="23"/>
      <c r="G86" s="23"/>
    </row>
    <row r="87" spans="1:7">
      <c r="A87" s="5">
        <v>45</v>
      </c>
      <c r="B87" s="1">
        <v>4</v>
      </c>
      <c r="C87" s="1" t="str">
        <f t="shared" si="1"/>
        <v/>
      </c>
      <c r="F87" s="23"/>
      <c r="G87" s="23"/>
    </row>
    <row r="88" spans="1:7">
      <c r="A88" s="5">
        <v>51</v>
      </c>
      <c r="B88" s="1">
        <v>1</v>
      </c>
      <c r="C88" s="1" t="str">
        <f t="shared" si="1"/>
        <v/>
      </c>
      <c r="F88" s="23"/>
      <c r="G88" s="23"/>
    </row>
    <row r="89" spans="1:7">
      <c r="A89" s="5">
        <v>55</v>
      </c>
      <c r="B89" s="1">
        <v>1</v>
      </c>
      <c r="C89" s="1" t="str">
        <f t="shared" si="1"/>
        <v/>
      </c>
      <c r="F89" s="23"/>
      <c r="G89" s="23"/>
    </row>
    <row r="90" spans="1:7">
      <c r="A90" s="5">
        <v>54</v>
      </c>
      <c r="B90" s="1">
        <v>2</v>
      </c>
      <c r="C90" s="1" t="str">
        <f t="shared" si="1"/>
        <v>Gruppo 2</v>
      </c>
      <c r="F90" s="23"/>
      <c r="G90" s="23"/>
    </row>
    <row r="91" spans="1:7">
      <c r="A91" s="5">
        <v>47</v>
      </c>
      <c r="B91" s="1">
        <v>2</v>
      </c>
      <c r="C91" s="1" t="str">
        <f t="shared" si="1"/>
        <v>Gruppo 2</v>
      </c>
      <c r="F91" s="23"/>
      <c r="G91" s="23"/>
    </row>
    <row r="92" spans="1:7">
      <c r="A92" s="5">
        <v>39</v>
      </c>
      <c r="B92" s="1">
        <v>1</v>
      </c>
      <c r="C92" s="1" t="str">
        <f t="shared" si="1"/>
        <v/>
      </c>
      <c r="F92" s="23"/>
      <c r="G92" s="23"/>
    </row>
    <row r="93" spans="1:7">
      <c r="A93" s="5">
        <v>27</v>
      </c>
      <c r="B93" s="1">
        <v>2</v>
      </c>
      <c r="C93" s="1" t="str">
        <f t="shared" si="1"/>
        <v>Gruppo 2</v>
      </c>
      <c r="F93" s="23"/>
      <c r="G93" s="23"/>
    </row>
    <row r="94" spans="1:7">
      <c r="A94" s="5">
        <v>34</v>
      </c>
      <c r="B94" s="1">
        <v>4</v>
      </c>
      <c r="C94" s="1" t="str">
        <f t="shared" si="1"/>
        <v/>
      </c>
      <c r="F94" s="23"/>
      <c r="G94" s="23"/>
    </row>
    <row r="95" spans="1:7">
      <c r="A95" s="5">
        <v>46</v>
      </c>
      <c r="B95" s="1">
        <v>2</v>
      </c>
      <c r="C95" s="1" t="str">
        <f t="shared" si="1"/>
        <v>Gruppo 2</v>
      </c>
      <c r="F95" s="23"/>
      <c r="G95" s="23"/>
    </row>
    <row r="96" spans="1:7">
      <c r="A96" s="5">
        <v>54</v>
      </c>
      <c r="B96" s="1">
        <v>2</v>
      </c>
      <c r="C96" s="1" t="str">
        <f t="shared" si="1"/>
        <v>Gruppo 2</v>
      </c>
      <c r="F96" s="23"/>
      <c r="G96" s="23"/>
    </row>
    <row r="97" spans="1:7">
      <c r="A97" s="5">
        <v>47</v>
      </c>
      <c r="B97" s="1">
        <v>3</v>
      </c>
      <c r="C97" s="1" t="str">
        <f t="shared" si="1"/>
        <v/>
      </c>
      <c r="F97" s="23"/>
      <c r="G97" s="23"/>
    </row>
    <row r="98" spans="1:7">
      <c r="A98" s="5">
        <v>62</v>
      </c>
      <c r="B98" s="1">
        <v>2</v>
      </c>
      <c r="C98" s="1" t="str">
        <f t="shared" si="1"/>
        <v>Gruppo 2</v>
      </c>
      <c r="F98" s="23"/>
      <c r="G98" s="23"/>
    </row>
    <row r="99" spans="1:7">
      <c r="A99" s="5">
        <v>67</v>
      </c>
      <c r="B99" s="1">
        <v>1</v>
      </c>
      <c r="C99" s="1" t="str">
        <f t="shared" si="1"/>
        <v/>
      </c>
      <c r="F99" s="23"/>
      <c r="G99" s="23"/>
    </row>
    <row r="100" spans="1:7">
      <c r="A100" s="5">
        <v>54</v>
      </c>
      <c r="B100" s="1">
        <v>3</v>
      </c>
      <c r="C100" s="1" t="str">
        <f t="shared" si="1"/>
        <v/>
      </c>
      <c r="F100" s="23"/>
      <c r="G100" s="23"/>
    </row>
    <row r="101" spans="1:7">
      <c r="A101" s="5">
        <v>49</v>
      </c>
      <c r="B101" s="1">
        <v>1</v>
      </c>
      <c r="C101" s="1" t="str">
        <f t="shared" si="1"/>
        <v/>
      </c>
      <c r="F101" s="23"/>
      <c r="G101" s="23"/>
    </row>
    <row r="102" spans="1:7">
      <c r="A102" s="5">
        <v>54</v>
      </c>
      <c r="B102" s="1">
        <v>2</v>
      </c>
      <c r="C102" s="1" t="str">
        <f t="shared" si="1"/>
        <v>Gruppo 2</v>
      </c>
      <c r="F102" s="23"/>
      <c r="G102" s="23"/>
    </row>
    <row r="103" spans="1:7">
      <c r="A103" s="5">
        <v>38</v>
      </c>
      <c r="B103" s="1">
        <v>4</v>
      </c>
      <c r="C103" s="1" t="str">
        <f t="shared" si="1"/>
        <v/>
      </c>
      <c r="F103" s="23"/>
      <c r="G103" s="23"/>
    </row>
    <row r="104" spans="1:7">
      <c r="A104" s="5">
        <v>38</v>
      </c>
      <c r="B104" s="1">
        <v>3</v>
      </c>
      <c r="C104" s="1" t="str">
        <f t="shared" si="1"/>
        <v/>
      </c>
      <c r="F104" s="23"/>
      <c r="G104" s="23"/>
    </row>
    <row r="105" spans="1:7">
      <c r="A105" s="5">
        <v>56</v>
      </c>
      <c r="B105" s="1">
        <v>1</v>
      </c>
      <c r="C105" s="1" t="str">
        <f t="shared" si="1"/>
        <v/>
      </c>
      <c r="F105" s="23"/>
      <c r="G105" s="23"/>
    </row>
    <row r="106" spans="1:7">
      <c r="A106" s="5">
        <v>40</v>
      </c>
      <c r="B106" s="1">
        <v>3</v>
      </c>
      <c r="C106" s="1" t="str">
        <f t="shared" si="1"/>
        <v/>
      </c>
      <c r="F106" s="23"/>
      <c r="G106" s="23"/>
    </row>
    <row r="107" spans="1:7">
      <c r="A107" s="5">
        <v>40</v>
      </c>
      <c r="B107" s="1">
        <v>2</v>
      </c>
      <c r="C107" s="1" t="str">
        <f t="shared" si="1"/>
        <v>Gruppo 2</v>
      </c>
      <c r="F107" s="23"/>
      <c r="G107" s="23"/>
    </row>
    <row r="108" spans="1:7">
      <c r="A108" s="5">
        <v>47</v>
      </c>
      <c r="B108" s="1">
        <v>4</v>
      </c>
      <c r="C108" s="1" t="str">
        <f t="shared" si="1"/>
        <v/>
      </c>
      <c r="F108" s="23"/>
      <c r="G108" s="23"/>
    </row>
    <row r="109" spans="1:7">
      <c r="A109" s="5">
        <v>46</v>
      </c>
      <c r="B109" s="1">
        <v>2</v>
      </c>
      <c r="C109" s="1" t="str">
        <f t="shared" si="1"/>
        <v>Gruppo 2</v>
      </c>
      <c r="F109" s="23"/>
      <c r="G109" s="23"/>
    </row>
    <row r="110" spans="1:7">
      <c r="A110" s="5">
        <v>26</v>
      </c>
      <c r="B110" s="1">
        <v>3</v>
      </c>
      <c r="C110" s="1" t="str">
        <f t="shared" si="1"/>
        <v/>
      </c>
      <c r="F110" s="23"/>
      <c r="G110" s="23"/>
    </row>
    <row r="111" spans="1:7">
      <c r="A111" s="5">
        <v>38</v>
      </c>
      <c r="B111" s="1">
        <v>1</v>
      </c>
      <c r="C111" s="1" t="str">
        <f t="shared" si="1"/>
        <v/>
      </c>
      <c r="F111" s="23"/>
      <c r="G111" s="23"/>
    </row>
    <row r="112" spans="1:7">
      <c r="A112" s="5">
        <v>44</v>
      </c>
      <c r="B112" s="1">
        <v>3</v>
      </c>
      <c r="C112" s="1" t="str">
        <f t="shared" si="1"/>
        <v/>
      </c>
      <c r="F112" s="23"/>
      <c r="G112" s="23"/>
    </row>
    <row r="113" spans="1:7">
      <c r="A113" s="5">
        <v>46</v>
      </c>
      <c r="B113" s="1">
        <v>3</v>
      </c>
      <c r="C113" s="1" t="str">
        <f t="shared" si="1"/>
        <v/>
      </c>
      <c r="F113" s="23"/>
      <c r="G113" s="23"/>
    </row>
    <row r="114" spans="1:7">
      <c r="A114" s="5">
        <v>53</v>
      </c>
      <c r="B114" s="1">
        <v>4</v>
      </c>
      <c r="C114" s="1" t="str">
        <f t="shared" si="1"/>
        <v/>
      </c>
      <c r="F114" s="23"/>
      <c r="G114" s="23"/>
    </row>
    <row r="115" spans="1:7">
      <c r="A115" s="5">
        <v>29</v>
      </c>
      <c r="B115" s="1">
        <v>3</v>
      </c>
      <c r="C115" s="1" t="str">
        <f t="shared" si="1"/>
        <v/>
      </c>
      <c r="F115" s="23"/>
      <c r="G115" s="23"/>
    </row>
    <row r="116" spans="1:7">
      <c r="A116" s="5">
        <v>35</v>
      </c>
      <c r="B116" s="1">
        <v>3</v>
      </c>
      <c r="C116" s="1" t="str">
        <f t="shared" si="1"/>
        <v/>
      </c>
      <c r="F116" s="23"/>
      <c r="G116" s="23"/>
    </row>
    <row r="117" spans="1:7">
      <c r="A117" s="5">
        <v>37</v>
      </c>
      <c r="B117" s="1">
        <v>4</v>
      </c>
      <c r="C117" s="1" t="str">
        <f t="shared" si="1"/>
        <v/>
      </c>
      <c r="F117" s="23"/>
      <c r="G117" s="23"/>
    </row>
    <row r="118" spans="1:7">
      <c r="A118" s="5">
        <v>33</v>
      </c>
      <c r="B118" s="1">
        <v>1</v>
      </c>
      <c r="C118" s="1" t="str">
        <f t="shared" si="1"/>
        <v/>
      </c>
      <c r="F118" s="23"/>
      <c r="G118" s="23"/>
    </row>
    <row r="119" spans="1:7">
      <c r="A119" s="5">
        <v>31</v>
      </c>
      <c r="B119" s="1">
        <v>2</v>
      </c>
      <c r="C119" s="1" t="str">
        <f t="shared" si="1"/>
        <v>Gruppo 2</v>
      </c>
      <c r="F119" s="23"/>
      <c r="G119" s="23"/>
    </row>
    <row r="120" spans="1:7">
      <c r="A120" s="5">
        <v>30</v>
      </c>
      <c r="B120" s="1">
        <v>1</v>
      </c>
      <c r="C120" s="1" t="str">
        <f t="shared" si="1"/>
        <v/>
      </c>
      <c r="F120" s="23"/>
      <c r="G120" s="23"/>
    </row>
    <row r="121" spans="1:7">
      <c r="A121" s="5">
        <v>61</v>
      </c>
      <c r="B121" s="1">
        <v>2</v>
      </c>
      <c r="C121" s="1" t="str">
        <f t="shared" si="1"/>
        <v>Gruppo 2</v>
      </c>
      <c r="F121" s="23"/>
      <c r="G121" s="23"/>
    </row>
    <row r="122" spans="1:7">
      <c r="A122" s="5">
        <v>44</v>
      </c>
      <c r="B122" s="1">
        <v>3</v>
      </c>
      <c r="C122" s="1" t="str">
        <f t="shared" si="1"/>
        <v/>
      </c>
      <c r="F122" s="23"/>
      <c r="G122" s="23"/>
    </row>
    <row r="123" spans="1:7">
      <c r="A123" s="5">
        <v>54</v>
      </c>
      <c r="B123" s="1">
        <v>1</v>
      </c>
      <c r="C123" s="1" t="str">
        <f t="shared" si="1"/>
        <v/>
      </c>
      <c r="F123" s="23"/>
      <c r="G123" s="23"/>
    </row>
    <row r="124" spans="1:7">
      <c r="A124" s="5">
        <v>36</v>
      </c>
      <c r="B124" s="1">
        <v>3</v>
      </c>
      <c r="C124" s="1" t="str">
        <f t="shared" si="1"/>
        <v/>
      </c>
      <c r="F124" s="23"/>
      <c r="G124" s="23"/>
    </row>
    <row r="125" spans="1:7">
      <c r="A125" s="5">
        <v>59</v>
      </c>
      <c r="B125" s="1">
        <v>2</v>
      </c>
      <c r="C125" s="1" t="str">
        <f t="shared" si="1"/>
        <v>Gruppo 2</v>
      </c>
      <c r="F125" s="23"/>
      <c r="G125" s="23"/>
    </row>
    <row r="126" spans="1:7">
      <c r="A126" s="5">
        <v>65</v>
      </c>
      <c r="B126" s="1">
        <v>1</v>
      </c>
      <c r="C126" s="1" t="str">
        <f t="shared" si="1"/>
        <v/>
      </c>
      <c r="F126" s="23"/>
      <c r="G126" s="23"/>
    </row>
    <row r="127" spans="1:7">
      <c r="A127" s="5">
        <v>36</v>
      </c>
      <c r="B127" s="1">
        <v>2</v>
      </c>
      <c r="C127" s="1" t="str">
        <f t="shared" si="1"/>
        <v>Gruppo 2</v>
      </c>
      <c r="F127" s="23"/>
      <c r="G127" s="23"/>
    </row>
    <row r="128" spans="1:7">
      <c r="A128" s="5">
        <v>78</v>
      </c>
      <c r="B128" s="1">
        <v>2</v>
      </c>
      <c r="C128" s="1" t="str">
        <f t="shared" si="1"/>
        <v>Gruppo 2</v>
      </c>
      <c r="F128" s="23"/>
      <c r="G128" s="23"/>
    </row>
    <row r="129" spans="1:7">
      <c r="A129" s="5">
        <v>61</v>
      </c>
      <c r="B129" s="1">
        <v>1</v>
      </c>
      <c r="C129" s="1" t="str">
        <f t="shared" si="1"/>
        <v/>
      </c>
      <c r="F129" s="23"/>
      <c r="G129" s="23"/>
    </row>
    <row r="130" spans="1:7">
      <c r="A130" s="5">
        <v>33</v>
      </c>
      <c r="B130" s="1">
        <v>2</v>
      </c>
      <c r="C130" s="1" t="str">
        <f t="shared" si="1"/>
        <v>Gruppo 2</v>
      </c>
      <c r="F130" s="23"/>
      <c r="G130" s="23"/>
    </row>
    <row r="131" spans="1:7">
      <c r="A131" s="5">
        <v>74</v>
      </c>
      <c r="B131" s="1">
        <v>3</v>
      </c>
      <c r="C131" s="1" t="str">
        <f t="shared" si="1"/>
        <v/>
      </c>
      <c r="F131" s="23"/>
      <c r="G131" s="23"/>
    </row>
    <row r="132" spans="1:7">
      <c r="A132" s="5">
        <v>31</v>
      </c>
      <c r="B132" s="1">
        <v>3</v>
      </c>
      <c r="C132" s="1" t="str">
        <f t="shared" ref="C132:C195" si="2">IF(B132=2,"Gruppo 2","")</f>
        <v/>
      </c>
      <c r="F132" s="23"/>
      <c r="G132" s="23"/>
    </row>
    <row r="133" spans="1:7">
      <c r="A133" s="5">
        <v>47</v>
      </c>
      <c r="B133" s="1">
        <v>2</v>
      </c>
      <c r="C133" s="1" t="str">
        <f t="shared" si="2"/>
        <v>Gruppo 2</v>
      </c>
      <c r="F133" s="23"/>
      <c r="G133" s="23"/>
    </row>
    <row r="134" spans="1:7">
      <c r="A134" s="5">
        <v>56</v>
      </c>
      <c r="B134" s="1">
        <v>3</v>
      </c>
      <c r="C134" s="1" t="str">
        <f t="shared" si="2"/>
        <v/>
      </c>
      <c r="F134" s="23"/>
      <c r="G134" s="23"/>
    </row>
    <row r="135" spans="1:7">
      <c r="A135" s="5">
        <v>47</v>
      </c>
      <c r="B135" s="1">
        <v>3</v>
      </c>
      <c r="C135" s="1" t="str">
        <f t="shared" si="2"/>
        <v/>
      </c>
      <c r="F135" s="23"/>
      <c r="G135" s="23"/>
    </row>
    <row r="136" spans="1:7">
      <c r="A136" s="5">
        <v>58</v>
      </c>
      <c r="B136" s="1">
        <v>4</v>
      </c>
      <c r="C136" s="1" t="str">
        <f t="shared" si="2"/>
        <v/>
      </c>
      <c r="F136" s="23"/>
      <c r="G136" s="23"/>
    </row>
    <row r="137" spans="1:7">
      <c r="A137" s="5">
        <v>34</v>
      </c>
      <c r="B137" s="1">
        <v>2</v>
      </c>
      <c r="C137" s="1" t="str">
        <f t="shared" si="2"/>
        <v>Gruppo 2</v>
      </c>
      <c r="F137" s="23"/>
      <c r="G137" s="23"/>
    </row>
    <row r="138" spans="1:7">
      <c r="A138" s="5">
        <v>52</v>
      </c>
      <c r="B138" s="1">
        <v>3</v>
      </c>
      <c r="C138" s="1" t="str">
        <f t="shared" si="2"/>
        <v/>
      </c>
      <c r="F138" s="23"/>
      <c r="G138" s="23"/>
    </row>
    <row r="139" spans="1:7">
      <c r="A139" s="5">
        <v>38</v>
      </c>
      <c r="B139" s="1">
        <v>4</v>
      </c>
      <c r="C139" s="1" t="str">
        <f t="shared" si="2"/>
        <v/>
      </c>
      <c r="F139" s="23"/>
      <c r="G139" s="23"/>
    </row>
    <row r="140" spans="1:7">
      <c r="A140" s="5">
        <v>33</v>
      </c>
      <c r="B140" s="1">
        <v>1</v>
      </c>
      <c r="C140" s="1" t="str">
        <f t="shared" si="2"/>
        <v/>
      </c>
      <c r="F140" s="23"/>
      <c r="G140" s="23"/>
    </row>
    <row r="141" spans="1:7">
      <c r="A141" s="5">
        <v>41</v>
      </c>
      <c r="B141" s="1">
        <v>2</v>
      </c>
      <c r="C141" s="1" t="str">
        <f t="shared" si="2"/>
        <v>Gruppo 2</v>
      </c>
      <c r="F141" s="23"/>
      <c r="G141" s="23"/>
    </row>
    <row r="142" spans="1:7">
      <c r="A142" s="5">
        <v>41</v>
      </c>
      <c r="B142" s="1">
        <v>4</v>
      </c>
      <c r="C142" s="1" t="str">
        <f t="shared" si="2"/>
        <v/>
      </c>
      <c r="F142" s="23"/>
      <c r="G142" s="23"/>
    </row>
    <row r="143" spans="1:7">
      <c r="A143" s="5">
        <v>67</v>
      </c>
      <c r="B143" s="1">
        <v>4</v>
      </c>
      <c r="C143" s="1" t="str">
        <f t="shared" si="2"/>
        <v/>
      </c>
      <c r="F143" s="23"/>
      <c r="G143" s="23"/>
    </row>
    <row r="144" spans="1:7">
      <c r="A144" s="5">
        <v>9</v>
      </c>
      <c r="B144" s="1">
        <v>1</v>
      </c>
      <c r="C144" s="1" t="str">
        <f t="shared" si="2"/>
        <v/>
      </c>
      <c r="F144" s="23"/>
      <c r="G144" s="23"/>
    </row>
    <row r="145" spans="1:7">
      <c r="A145" s="5">
        <v>37</v>
      </c>
      <c r="B145" s="1">
        <v>2</v>
      </c>
      <c r="C145" s="1" t="str">
        <f t="shared" si="2"/>
        <v>Gruppo 2</v>
      </c>
      <c r="F145" s="23"/>
      <c r="G145" s="23"/>
    </row>
    <row r="146" spans="1:7">
      <c r="A146" s="5">
        <v>32</v>
      </c>
      <c r="B146" s="1">
        <v>4</v>
      </c>
      <c r="C146" s="1" t="str">
        <f t="shared" si="2"/>
        <v/>
      </c>
      <c r="F146" s="23"/>
      <c r="G146" s="23"/>
    </row>
    <row r="147" spans="1:7">
      <c r="A147" s="5">
        <v>44</v>
      </c>
      <c r="B147" s="1">
        <v>1</v>
      </c>
      <c r="C147" s="1" t="str">
        <f t="shared" si="2"/>
        <v/>
      </c>
      <c r="F147" s="23"/>
      <c r="G147" s="23"/>
    </row>
    <row r="148" spans="1:7">
      <c r="A148" s="5">
        <v>88</v>
      </c>
      <c r="B148" s="1">
        <v>1</v>
      </c>
      <c r="C148" s="1" t="str">
        <f t="shared" si="2"/>
        <v/>
      </c>
      <c r="F148" s="23"/>
      <c r="G148" s="23"/>
    </row>
    <row r="149" spans="1:7">
      <c r="A149" s="5">
        <v>77</v>
      </c>
      <c r="B149" s="1">
        <v>2</v>
      </c>
      <c r="C149" s="1" t="str">
        <f t="shared" si="2"/>
        <v>Gruppo 2</v>
      </c>
      <c r="F149" s="23"/>
      <c r="G149" s="23"/>
    </row>
    <row r="150" spans="1:7">
      <c r="A150" s="5">
        <v>25</v>
      </c>
      <c r="B150" s="1">
        <v>4</v>
      </c>
      <c r="C150" s="1" t="str">
        <f t="shared" si="2"/>
        <v/>
      </c>
      <c r="F150" s="23"/>
      <c r="G150" s="23"/>
    </row>
    <row r="151" spans="1:7">
      <c r="A151" s="5">
        <v>39</v>
      </c>
      <c r="B151" s="1">
        <v>2</v>
      </c>
      <c r="C151" s="1" t="str">
        <f t="shared" si="2"/>
        <v>Gruppo 2</v>
      </c>
      <c r="F151" s="23"/>
      <c r="G151" s="23"/>
    </row>
    <row r="152" spans="1:7">
      <c r="A152" s="5">
        <v>47</v>
      </c>
      <c r="B152" s="1">
        <v>3</v>
      </c>
      <c r="C152" s="1" t="str">
        <f t="shared" si="2"/>
        <v/>
      </c>
      <c r="F152" s="23"/>
      <c r="G152" s="23"/>
    </row>
    <row r="153" spans="1:7">
      <c r="A153" s="5">
        <v>53</v>
      </c>
      <c r="B153" s="1">
        <v>1</v>
      </c>
      <c r="C153" s="1" t="str">
        <f t="shared" si="2"/>
        <v/>
      </c>
      <c r="F153" s="23"/>
      <c r="G153" s="23"/>
    </row>
    <row r="154" spans="1:7">
      <c r="A154" s="5">
        <v>57</v>
      </c>
      <c r="B154" s="1">
        <v>4</v>
      </c>
      <c r="C154" s="1" t="str">
        <f t="shared" si="2"/>
        <v/>
      </c>
      <c r="F154" s="23"/>
      <c r="G154" s="23"/>
    </row>
    <row r="155" spans="1:7">
      <c r="A155" s="5">
        <v>67</v>
      </c>
      <c r="B155" s="1">
        <v>1</v>
      </c>
      <c r="C155" s="1" t="str">
        <f t="shared" si="2"/>
        <v/>
      </c>
      <c r="F155" s="23"/>
      <c r="G155" s="23"/>
    </row>
    <row r="156" spans="1:7">
      <c r="A156" s="5">
        <v>75</v>
      </c>
      <c r="B156" s="1">
        <v>1</v>
      </c>
      <c r="C156" s="1" t="str">
        <f t="shared" si="2"/>
        <v/>
      </c>
      <c r="F156" s="23"/>
      <c r="G156" s="23"/>
    </row>
    <row r="157" spans="1:7">
      <c r="A157" s="5">
        <v>40</v>
      </c>
      <c r="B157" s="1">
        <v>4</v>
      </c>
      <c r="C157" s="1" t="str">
        <f t="shared" si="2"/>
        <v/>
      </c>
      <c r="F157" s="23"/>
      <c r="G157" s="23"/>
    </row>
    <row r="158" spans="1:7">
      <c r="A158" s="5">
        <v>54</v>
      </c>
      <c r="B158" s="1">
        <v>1</v>
      </c>
      <c r="C158" s="1" t="str">
        <f t="shared" si="2"/>
        <v/>
      </c>
      <c r="F158" s="23"/>
      <c r="G158" s="23"/>
    </row>
    <row r="159" spans="1:7">
      <c r="A159" s="5">
        <v>38</v>
      </c>
      <c r="B159" s="1">
        <v>1</v>
      </c>
      <c r="C159" s="1" t="str">
        <f t="shared" si="2"/>
        <v/>
      </c>
      <c r="F159" s="23"/>
      <c r="G159" s="23"/>
    </row>
    <row r="160" spans="1:7">
      <c r="A160" s="5">
        <v>42</v>
      </c>
      <c r="B160" s="1">
        <v>3</v>
      </c>
      <c r="C160" s="1" t="str">
        <f t="shared" si="2"/>
        <v/>
      </c>
      <c r="F160" s="23"/>
      <c r="G160" s="23"/>
    </row>
    <row r="161" spans="1:7">
      <c r="A161" s="5">
        <v>45</v>
      </c>
      <c r="B161" s="1">
        <v>2</v>
      </c>
      <c r="C161" s="1" t="str">
        <f t="shared" si="2"/>
        <v>Gruppo 2</v>
      </c>
      <c r="F161" s="23"/>
      <c r="G161" s="23"/>
    </row>
    <row r="162" spans="1:7">
      <c r="A162" s="5">
        <v>49</v>
      </c>
      <c r="B162" s="1">
        <v>4</v>
      </c>
      <c r="C162" s="1" t="str">
        <f t="shared" si="2"/>
        <v/>
      </c>
      <c r="F162" s="23"/>
      <c r="G162" s="23"/>
    </row>
    <row r="163" spans="1:7">
      <c r="A163" s="5">
        <v>56</v>
      </c>
      <c r="B163" s="1">
        <v>4</v>
      </c>
      <c r="C163" s="1" t="str">
        <f t="shared" si="2"/>
        <v/>
      </c>
      <c r="F163" s="23"/>
      <c r="G163" s="23"/>
    </row>
    <row r="164" spans="1:7">
      <c r="A164" s="5">
        <v>8</v>
      </c>
      <c r="B164" s="1">
        <v>4</v>
      </c>
      <c r="C164" s="1" t="str">
        <f t="shared" si="2"/>
        <v/>
      </c>
      <c r="F164" s="23"/>
      <c r="G164" s="23"/>
    </row>
    <row r="165" spans="1:7">
      <c r="A165" s="5">
        <v>33</v>
      </c>
      <c r="B165" s="1">
        <v>3</v>
      </c>
      <c r="C165" s="1" t="str">
        <f t="shared" si="2"/>
        <v/>
      </c>
      <c r="F165" s="23"/>
      <c r="G165" s="23"/>
    </row>
    <row r="166" spans="1:7">
      <c r="A166" s="5">
        <v>15</v>
      </c>
      <c r="B166" s="1">
        <v>1</v>
      </c>
      <c r="C166" s="1" t="str">
        <f t="shared" si="2"/>
        <v/>
      </c>
      <c r="F166" s="23"/>
      <c r="G166" s="23"/>
    </row>
    <row r="167" spans="1:7">
      <c r="A167" s="5">
        <v>48</v>
      </c>
      <c r="B167" s="1">
        <v>3</v>
      </c>
      <c r="C167" s="1" t="str">
        <f t="shared" si="2"/>
        <v/>
      </c>
      <c r="F167" s="23"/>
      <c r="G167" s="23"/>
    </row>
    <row r="168" spans="1:7">
      <c r="A168" s="5">
        <v>19</v>
      </c>
      <c r="B168" s="1">
        <v>4</v>
      </c>
      <c r="C168" s="1" t="str">
        <f t="shared" si="2"/>
        <v/>
      </c>
      <c r="F168" s="23"/>
      <c r="G168" s="23"/>
    </row>
    <row r="169" spans="1:7">
      <c r="A169" s="5">
        <v>46</v>
      </c>
      <c r="B169" s="1">
        <v>3</v>
      </c>
      <c r="C169" s="1" t="str">
        <f t="shared" si="2"/>
        <v/>
      </c>
      <c r="F169" s="23"/>
      <c r="G169" s="23"/>
    </row>
    <row r="170" spans="1:7">
      <c r="A170" s="5">
        <v>43</v>
      </c>
      <c r="B170" s="1">
        <v>2</v>
      </c>
      <c r="C170" s="1" t="str">
        <f t="shared" si="2"/>
        <v>Gruppo 2</v>
      </c>
      <c r="F170" s="23"/>
      <c r="G170" s="23"/>
    </row>
    <row r="171" spans="1:7">
      <c r="A171" s="5">
        <v>40</v>
      </c>
      <c r="B171" s="1">
        <v>2</v>
      </c>
      <c r="C171" s="1" t="str">
        <f t="shared" si="2"/>
        <v>Gruppo 2</v>
      </c>
      <c r="F171" s="23"/>
      <c r="G171" s="23"/>
    </row>
    <row r="172" spans="1:7">
      <c r="A172" s="5">
        <v>21</v>
      </c>
      <c r="B172" s="1">
        <v>4</v>
      </c>
      <c r="C172" s="1" t="str">
        <f t="shared" si="2"/>
        <v/>
      </c>
      <c r="F172" s="23"/>
      <c r="G172" s="23"/>
    </row>
    <row r="173" spans="1:7">
      <c r="A173" s="5">
        <v>39</v>
      </c>
      <c r="B173" s="1">
        <v>3</v>
      </c>
      <c r="C173" s="1" t="str">
        <f t="shared" si="2"/>
        <v/>
      </c>
      <c r="F173" s="23"/>
      <c r="G173" s="23"/>
    </row>
    <row r="174" spans="1:7">
      <c r="A174" s="5">
        <v>46</v>
      </c>
      <c r="B174" s="1">
        <v>3</v>
      </c>
      <c r="C174" s="1" t="str">
        <f t="shared" si="2"/>
        <v/>
      </c>
      <c r="F174" s="23"/>
      <c r="G174" s="23"/>
    </row>
    <row r="175" spans="1:7">
      <c r="A175" s="5">
        <v>30</v>
      </c>
      <c r="B175" s="1">
        <v>3</v>
      </c>
      <c r="C175" s="1" t="str">
        <f t="shared" si="2"/>
        <v/>
      </c>
      <c r="F175" s="23"/>
      <c r="G175" s="23"/>
    </row>
    <row r="176" spans="1:7">
      <c r="A176" s="5">
        <v>47</v>
      </c>
      <c r="B176" s="1">
        <v>2</v>
      </c>
      <c r="C176" s="1" t="str">
        <f t="shared" si="2"/>
        <v>Gruppo 2</v>
      </c>
      <c r="F176" s="23"/>
      <c r="G176" s="23"/>
    </row>
    <row r="177" spans="1:7">
      <c r="A177" s="5">
        <v>36</v>
      </c>
      <c r="B177" s="1">
        <v>2</v>
      </c>
      <c r="C177" s="1" t="str">
        <f t="shared" si="2"/>
        <v>Gruppo 2</v>
      </c>
      <c r="F177" s="23"/>
      <c r="G177" s="23"/>
    </row>
    <row r="178" spans="1:7">
      <c r="A178" s="5">
        <v>34</v>
      </c>
      <c r="B178" s="1">
        <v>4</v>
      </c>
      <c r="C178" s="1" t="str">
        <f t="shared" si="2"/>
        <v/>
      </c>
      <c r="F178" s="23"/>
      <c r="G178" s="23"/>
    </row>
    <row r="179" spans="1:7">
      <c r="A179" s="5">
        <v>41</v>
      </c>
      <c r="B179" s="1">
        <v>1</v>
      </c>
      <c r="C179" s="1" t="str">
        <f t="shared" si="2"/>
        <v/>
      </c>
      <c r="F179" s="23"/>
      <c r="G179" s="23"/>
    </row>
    <row r="180" spans="1:7">
      <c r="A180" s="5">
        <v>41</v>
      </c>
      <c r="B180" s="1">
        <v>1</v>
      </c>
      <c r="C180" s="1" t="str">
        <f t="shared" si="2"/>
        <v/>
      </c>
      <c r="F180" s="23"/>
      <c r="G180" s="23"/>
    </row>
    <row r="181" spans="1:7">
      <c r="A181" s="5">
        <v>30</v>
      </c>
      <c r="B181" s="1">
        <v>1</v>
      </c>
      <c r="C181" s="1" t="str">
        <f t="shared" si="2"/>
        <v/>
      </c>
      <c r="F181" s="23"/>
      <c r="G181" s="23"/>
    </row>
    <row r="182" spans="1:7">
      <c r="A182" s="5">
        <v>32</v>
      </c>
      <c r="B182" s="1">
        <v>4</v>
      </c>
      <c r="C182" s="1" t="str">
        <f t="shared" si="2"/>
        <v/>
      </c>
      <c r="F182" s="23"/>
      <c r="G182" s="23"/>
    </row>
    <row r="183" spans="1:7">
      <c r="A183" s="5">
        <v>50</v>
      </c>
      <c r="B183" s="1">
        <v>4</v>
      </c>
      <c r="C183" s="1" t="str">
        <f t="shared" si="2"/>
        <v/>
      </c>
      <c r="F183" s="23"/>
      <c r="G183" s="23"/>
    </row>
    <row r="184" spans="1:7">
      <c r="A184" s="5">
        <v>47</v>
      </c>
      <c r="B184" s="1">
        <v>3</v>
      </c>
      <c r="C184" s="1" t="str">
        <f t="shared" si="2"/>
        <v/>
      </c>
      <c r="F184" s="23"/>
      <c r="G184" s="23"/>
    </row>
    <row r="185" spans="1:7">
      <c r="A185" s="5">
        <v>13</v>
      </c>
      <c r="B185" s="1">
        <v>3</v>
      </c>
      <c r="C185" s="1" t="str">
        <f t="shared" si="2"/>
        <v/>
      </c>
      <c r="F185" s="23"/>
      <c r="G185" s="23"/>
    </row>
    <row r="186" spans="1:7">
      <c r="A186" s="5">
        <v>11</v>
      </c>
      <c r="B186" s="1">
        <v>1</v>
      </c>
      <c r="C186" s="1" t="str">
        <f t="shared" si="2"/>
        <v/>
      </c>
      <c r="F186" s="23"/>
      <c r="G186" s="23"/>
    </row>
    <row r="187" spans="1:7">
      <c r="A187" s="5">
        <v>55</v>
      </c>
      <c r="B187" s="1">
        <v>4</v>
      </c>
      <c r="C187" s="1" t="str">
        <f t="shared" si="2"/>
        <v/>
      </c>
      <c r="F187" s="23"/>
      <c r="G187" s="23"/>
    </row>
    <row r="188" spans="1:7">
      <c r="A188" s="5">
        <v>59</v>
      </c>
      <c r="B188" s="1">
        <v>2</v>
      </c>
      <c r="C188" s="1" t="str">
        <f t="shared" si="2"/>
        <v>Gruppo 2</v>
      </c>
      <c r="F188" s="23"/>
      <c r="G188" s="23"/>
    </row>
    <row r="189" spans="1:7">
      <c r="A189" s="5">
        <v>29</v>
      </c>
      <c r="B189" s="1">
        <v>2</v>
      </c>
      <c r="C189" s="1" t="str">
        <f t="shared" si="2"/>
        <v>Gruppo 2</v>
      </c>
      <c r="F189" s="23"/>
      <c r="G189" s="23"/>
    </row>
    <row r="190" spans="1:7">
      <c r="A190" s="5">
        <v>47</v>
      </c>
      <c r="B190" s="1">
        <v>3</v>
      </c>
      <c r="C190" s="1" t="str">
        <f t="shared" si="2"/>
        <v/>
      </c>
      <c r="F190" s="23"/>
      <c r="G190" s="23"/>
    </row>
    <row r="191" spans="1:7">
      <c r="A191" s="5">
        <v>48</v>
      </c>
      <c r="B191" s="1">
        <v>1</v>
      </c>
      <c r="C191" s="1" t="str">
        <f t="shared" si="2"/>
        <v/>
      </c>
      <c r="F191" s="23"/>
      <c r="G191" s="23"/>
    </row>
    <row r="192" spans="1:7">
      <c r="A192" s="5">
        <v>24</v>
      </c>
      <c r="B192" s="1">
        <v>2</v>
      </c>
      <c r="C192" s="1" t="str">
        <f t="shared" si="2"/>
        <v>Gruppo 2</v>
      </c>
      <c r="F192" s="23"/>
      <c r="G192" s="23"/>
    </row>
    <row r="193" spans="1:7">
      <c r="A193" s="5">
        <v>30</v>
      </c>
      <c r="B193" s="1">
        <v>1</v>
      </c>
      <c r="C193" s="1" t="str">
        <f t="shared" si="2"/>
        <v/>
      </c>
      <c r="F193" s="23"/>
      <c r="G193" s="23"/>
    </row>
    <row r="194" spans="1:7">
      <c r="A194" s="5">
        <v>67</v>
      </c>
      <c r="B194" s="1">
        <v>2</v>
      </c>
      <c r="C194" s="1" t="str">
        <f t="shared" si="2"/>
        <v>Gruppo 2</v>
      </c>
      <c r="F194" s="23"/>
      <c r="G194" s="23"/>
    </row>
    <row r="195" spans="1:7">
      <c r="A195" s="5">
        <v>60</v>
      </c>
      <c r="B195" s="1">
        <v>2</v>
      </c>
      <c r="C195" s="1" t="str">
        <f t="shared" si="2"/>
        <v>Gruppo 2</v>
      </c>
      <c r="F195" s="23"/>
      <c r="G195" s="23"/>
    </row>
    <row r="196" spans="1:7">
      <c r="A196" s="5">
        <v>37</v>
      </c>
      <c r="B196" s="1">
        <v>2</v>
      </c>
      <c r="C196" s="1" t="str">
        <f t="shared" ref="C196:C251" si="3">IF(B196=2,"Gruppo 2","")</f>
        <v>Gruppo 2</v>
      </c>
      <c r="F196" s="23"/>
      <c r="G196" s="23"/>
    </row>
    <row r="197" spans="1:7">
      <c r="A197" s="5">
        <v>59</v>
      </c>
      <c r="B197" s="1">
        <v>1</v>
      </c>
      <c r="C197" s="1" t="str">
        <f t="shared" si="3"/>
        <v/>
      </c>
      <c r="F197" s="23"/>
      <c r="G197" s="23"/>
    </row>
    <row r="198" spans="1:7">
      <c r="A198" s="5">
        <v>34</v>
      </c>
      <c r="B198" s="1">
        <v>4</v>
      </c>
      <c r="C198" s="1" t="str">
        <f t="shared" si="3"/>
        <v/>
      </c>
      <c r="F198" s="23"/>
      <c r="G198" s="23"/>
    </row>
    <row r="199" spans="1:7">
      <c r="A199" s="5">
        <v>39</v>
      </c>
      <c r="B199" s="1">
        <v>4</v>
      </c>
      <c r="C199" s="1" t="str">
        <f t="shared" si="3"/>
        <v/>
      </c>
      <c r="F199" s="23"/>
      <c r="G199" s="23"/>
    </row>
    <row r="200" spans="1:7">
      <c r="A200" s="5">
        <v>34</v>
      </c>
      <c r="B200" s="1">
        <v>1</v>
      </c>
      <c r="C200" s="1" t="str">
        <f t="shared" si="3"/>
        <v/>
      </c>
      <c r="F200" s="23"/>
      <c r="G200" s="23"/>
    </row>
    <row r="201" spans="1:7">
      <c r="A201" s="5">
        <v>51</v>
      </c>
      <c r="B201" s="1">
        <v>3</v>
      </c>
      <c r="C201" s="1" t="str">
        <f t="shared" si="3"/>
        <v/>
      </c>
      <c r="F201" s="23"/>
      <c r="G201" s="23"/>
    </row>
    <row r="202" spans="1:7">
      <c r="A202" s="5">
        <v>46</v>
      </c>
      <c r="B202" s="1">
        <v>3</v>
      </c>
      <c r="C202" s="1" t="str">
        <f t="shared" si="3"/>
        <v/>
      </c>
      <c r="F202" s="23"/>
      <c r="G202" s="23"/>
    </row>
    <row r="203" spans="1:7">
      <c r="A203" s="5">
        <v>59</v>
      </c>
      <c r="B203" s="1">
        <v>4</v>
      </c>
      <c r="C203" s="1" t="str">
        <f t="shared" si="3"/>
        <v/>
      </c>
      <c r="F203" s="23"/>
      <c r="G203" s="23"/>
    </row>
    <row r="204" spans="1:7">
      <c r="A204" s="5">
        <v>18</v>
      </c>
      <c r="B204" s="1">
        <v>3</v>
      </c>
      <c r="C204" s="1" t="str">
        <f t="shared" si="3"/>
        <v/>
      </c>
      <c r="F204" s="23"/>
      <c r="G204" s="23"/>
    </row>
    <row r="205" spans="1:7">
      <c r="A205" s="5">
        <v>51</v>
      </c>
      <c r="B205" s="1">
        <v>1</v>
      </c>
      <c r="C205" s="1" t="str">
        <f t="shared" si="3"/>
        <v/>
      </c>
      <c r="F205" s="23"/>
      <c r="G205" s="23"/>
    </row>
    <row r="206" spans="1:7">
      <c r="A206" s="5">
        <v>62</v>
      </c>
      <c r="B206" s="1">
        <v>4</v>
      </c>
      <c r="C206" s="1" t="str">
        <f t="shared" si="3"/>
        <v/>
      </c>
      <c r="F206" s="23"/>
      <c r="G206" s="23"/>
    </row>
    <row r="207" spans="1:7">
      <c r="A207" s="5">
        <v>67</v>
      </c>
      <c r="B207" s="1">
        <v>1</v>
      </c>
      <c r="C207" s="1" t="str">
        <f t="shared" si="3"/>
        <v/>
      </c>
      <c r="F207" s="23"/>
      <c r="G207" s="23"/>
    </row>
    <row r="208" spans="1:7">
      <c r="A208" s="5">
        <v>55</v>
      </c>
      <c r="B208" s="1">
        <v>3</v>
      </c>
      <c r="C208" s="1" t="str">
        <f t="shared" si="3"/>
        <v/>
      </c>
      <c r="F208" s="23"/>
      <c r="G208" s="23"/>
    </row>
    <row r="209" spans="1:7">
      <c r="A209" s="5">
        <v>51</v>
      </c>
      <c r="B209" s="1">
        <v>1</v>
      </c>
      <c r="C209" s="1" t="str">
        <f t="shared" si="3"/>
        <v/>
      </c>
      <c r="F209" s="23"/>
      <c r="G209" s="23"/>
    </row>
    <row r="210" spans="1:7">
      <c r="A210" s="5">
        <v>46</v>
      </c>
      <c r="B210" s="1">
        <v>4</v>
      </c>
      <c r="C210" s="1" t="str">
        <f t="shared" si="3"/>
        <v/>
      </c>
      <c r="F210" s="23"/>
      <c r="G210" s="23"/>
    </row>
    <row r="211" spans="1:7">
      <c r="A211" s="5">
        <v>51</v>
      </c>
      <c r="B211" s="1">
        <v>2</v>
      </c>
      <c r="C211" s="1" t="str">
        <f t="shared" si="3"/>
        <v>Gruppo 2</v>
      </c>
      <c r="F211" s="23"/>
      <c r="G211" s="23"/>
    </row>
    <row r="212" spans="1:7">
      <c r="A212" s="5">
        <v>35</v>
      </c>
      <c r="B212" s="1">
        <v>1</v>
      </c>
      <c r="C212" s="1" t="str">
        <f t="shared" si="3"/>
        <v/>
      </c>
      <c r="F212" s="23"/>
      <c r="G212" s="23"/>
    </row>
    <row r="213" spans="1:7">
      <c r="A213" s="5">
        <v>56</v>
      </c>
      <c r="B213" s="1">
        <v>2</v>
      </c>
      <c r="C213" s="1" t="str">
        <f t="shared" si="3"/>
        <v>Gruppo 2</v>
      </c>
      <c r="F213" s="23"/>
      <c r="G213" s="23"/>
    </row>
    <row r="214" spans="1:7">
      <c r="A214" s="5">
        <v>39</v>
      </c>
      <c r="B214" s="1">
        <v>1</v>
      </c>
      <c r="C214" s="1" t="str">
        <f t="shared" si="3"/>
        <v/>
      </c>
      <c r="F214" s="23"/>
      <c r="G214" s="23"/>
    </row>
    <row r="215" spans="1:7">
      <c r="A215" s="5">
        <v>32</v>
      </c>
      <c r="B215" s="1">
        <v>4</v>
      </c>
      <c r="C215" s="1" t="str">
        <f t="shared" si="3"/>
        <v/>
      </c>
      <c r="F215" s="23"/>
      <c r="G215" s="23"/>
    </row>
    <row r="216" spans="1:7">
      <c r="A216" s="5">
        <v>33</v>
      </c>
      <c r="B216" s="1">
        <v>3</v>
      </c>
      <c r="C216" s="1" t="str">
        <f t="shared" si="3"/>
        <v/>
      </c>
      <c r="F216" s="23"/>
      <c r="G216" s="23"/>
    </row>
    <row r="217" spans="1:7">
      <c r="A217" s="5">
        <v>56</v>
      </c>
      <c r="B217" s="1">
        <v>3</v>
      </c>
      <c r="C217" s="1" t="str">
        <f t="shared" si="3"/>
        <v/>
      </c>
      <c r="F217" s="23"/>
      <c r="G217" s="23"/>
    </row>
    <row r="218" spans="1:7">
      <c r="A218" s="5">
        <v>36</v>
      </c>
      <c r="B218" s="1">
        <v>1</v>
      </c>
      <c r="C218" s="1" t="str">
        <f t="shared" si="3"/>
        <v/>
      </c>
      <c r="F218" s="23"/>
      <c r="G218" s="23"/>
    </row>
    <row r="219" spans="1:7">
      <c r="A219" s="5">
        <v>26</v>
      </c>
      <c r="B219" s="1">
        <v>1</v>
      </c>
      <c r="C219" s="1" t="str">
        <f t="shared" si="3"/>
        <v/>
      </c>
      <c r="F219" s="23"/>
      <c r="G219" s="23"/>
    </row>
    <row r="220" spans="1:7">
      <c r="A220" s="5">
        <v>50</v>
      </c>
      <c r="B220" s="1">
        <v>2</v>
      </c>
      <c r="C220" s="1" t="str">
        <f t="shared" si="3"/>
        <v>Gruppo 2</v>
      </c>
      <c r="F220" s="23"/>
      <c r="G220" s="23"/>
    </row>
    <row r="221" spans="1:7">
      <c r="A221" s="5">
        <v>57</v>
      </c>
      <c r="B221" s="1">
        <v>1</v>
      </c>
      <c r="C221" s="1" t="str">
        <f t="shared" si="3"/>
        <v/>
      </c>
      <c r="F221" s="23"/>
      <c r="G221" s="23"/>
    </row>
    <row r="222" spans="1:7">
      <c r="A222" s="5">
        <v>47</v>
      </c>
      <c r="B222" s="1">
        <v>4</v>
      </c>
      <c r="C222" s="1" t="str">
        <f t="shared" si="3"/>
        <v/>
      </c>
      <c r="F222" s="23"/>
      <c r="G222" s="23"/>
    </row>
    <row r="223" spans="1:7">
      <c r="A223" s="5">
        <v>57</v>
      </c>
      <c r="B223" s="1">
        <v>2</v>
      </c>
      <c r="C223" s="1" t="str">
        <f t="shared" si="3"/>
        <v>Gruppo 2</v>
      </c>
      <c r="F223" s="23"/>
      <c r="G223" s="23"/>
    </row>
    <row r="224" spans="1:7">
      <c r="A224" s="5">
        <v>31</v>
      </c>
      <c r="B224" s="1">
        <v>3</v>
      </c>
      <c r="C224" s="1" t="str">
        <f t="shared" si="3"/>
        <v/>
      </c>
      <c r="F224" s="23"/>
      <c r="G224" s="23"/>
    </row>
    <row r="225" spans="1:7">
      <c r="A225" s="5">
        <v>42</v>
      </c>
      <c r="B225" s="1">
        <v>4</v>
      </c>
      <c r="C225" s="1" t="str">
        <f t="shared" si="3"/>
        <v/>
      </c>
      <c r="F225" s="23"/>
      <c r="G225" s="23"/>
    </row>
    <row r="226" spans="1:7">
      <c r="A226" s="5">
        <v>59</v>
      </c>
      <c r="B226" s="1">
        <v>2</v>
      </c>
      <c r="C226" s="1" t="str">
        <f t="shared" si="3"/>
        <v>Gruppo 2</v>
      </c>
      <c r="F226" s="23"/>
      <c r="G226" s="23"/>
    </row>
    <row r="227" spans="1:7">
      <c r="A227" s="5">
        <v>8</v>
      </c>
      <c r="B227" s="1">
        <v>4</v>
      </c>
      <c r="C227" s="1" t="str">
        <f t="shared" si="3"/>
        <v/>
      </c>
      <c r="F227" s="23"/>
      <c r="G227" s="23"/>
    </row>
    <row r="228" spans="1:7">
      <c r="A228" s="5">
        <v>24</v>
      </c>
      <c r="B228" s="1">
        <v>4</v>
      </c>
      <c r="C228" s="1" t="str">
        <f t="shared" si="3"/>
        <v/>
      </c>
      <c r="F228" s="23"/>
      <c r="G228" s="23"/>
    </row>
    <row r="229" spans="1:7">
      <c r="A229" s="5">
        <v>30</v>
      </c>
      <c r="B229" s="1">
        <v>2</v>
      </c>
      <c r="C229" s="1" t="str">
        <f t="shared" si="3"/>
        <v>Gruppo 2</v>
      </c>
      <c r="F229" s="23"/>
      <c r="G229" s="23"/>
    </row>
    <row r="230" spans="1:7">
      <c r="A230" s="5">
        <v>54</v>
      </c>
      <c r="B230" s="1">
        <v>3</v>
      </c>
      <c r="C230" s="1" t="str">
        <f t="shared" si="3"/>
        <v/>
      </c>
      <c r="F230" s="23"/>
      <c r="G230" s="23"/>
    </row>
    <row r="231" spans="1:7">
      <c r="A231" s="5">
        <v>42</v>
      </c>
      <c r="B231" s="1">
        <v>3</v>
      </c>
      <c r="C231" s="1" t="str">
        <f t="shared" si="3"/>
        <v/>
      </c>
      <c r="F231" s="23"/>
      <c r="G231" s="23"/>
    </row>
    <row r="232" spans="1:7">
      <c r="A232" s="5">
        <v>48</v>
      </c>
      <c r="B232" s="1">
        <v>3</v>
      </c>
      <c r="C232" s="1" t="str">
        <f t="shared" si="3"/>
        <v/>
      </c>
      <c r="F232" s="23"/>
      <c r="G232" s="23"/>
    </row>
    <row r="233" spans="1:7">
      <c r="A233" s="5">
        <v>47</v>
      </c>
      <c r="B233" s="1">
        <v>4</v>
      </c>
      <c r="C233" s="1" t="str">
        <f t="shared" si="3"/>
        <v/>
      </c>
      <c r="F233" s="23"/>
      <c r="G233" s="23"/>
    </row>
    <row r="234" spans="1:7">
      <c r="A234" s="5">
        <v>34</v>
      </c>
      <c r="B234" s="1">
        <v>4</v>
      </c>
      <c r="C234" s="1" t="str">
        <f t="shared" si="3"/>
        <v/>
      </c>
      <c r="F234" s="23"/>
      <c r="G234" s="23"/>
    </row>
    <row r="235" spans="1:7">
      <c r="A235" s="5">
        <v>62</v>
      </c>
      <c r="B235" s="1">
        <v>1</v>
      </c>
      <c r="C235" s="1" t="str">
        <f t="shared" si="3"/>
        <v/>
      </c>
      <c r="F235" s="23"/>
      <c r="G235" s="23"/>
    </row>
    <row r="236" spans="1:7">
      <c r="A236" s="5">
        <v>59</v>
      </c>
      <c r="B236" s="1">
        <v>1</v>
      </c>
      <c r="C236" s="1" t="str">
        <f t="shared" si="3"/>
        <v/>
      </c>
      <c r="F236" s="23"/>
      <c r="G236" s="23"/>
    </row>
    <row r="237" spans="1:7">
      <c r="A237" s="5">
        <v>57</v>
      </c>
      <c r="B237" s="1">
        <v>2</v>
      </c>
      <c r="C237" s="1" t="str">
        <f t="shared" si="3"/>
        <v>Gruppo 2</v>
      </c>
      <c r="F237" s="23"/>
      <c r="G237" s="23"/>
    </row>
    <row r="238" spans="1:7">
      <c r="A238" s="5">
        <v>44</v>
      </c>
      <c r="B238" s="1">
        <v>3</v>
      </c>
      <c r="C238" s="1" t="str">
        <f t="shared" si="3"/>
        <v/>
      </c>
      <c r="F238" s="23"/>
      <c r="G238" s="23"/>
    </row>
    <row r="239" spans="1:7">
      <c r="A239" s="5">
        <v>35</v>
      </c>
      <c r="B239" s="1">
        <v>4</v>
      </c>
      <c r="C239" s="1" t="str">
        <f t="shared" si="3"/>
        <v/>
      </c>
      <c r="F239" s="23"/>
      <c r="G239" s="23"/>
    </row>
    <row r="240" spans="1:7">
      <c r="A240" s="5">
        <v>55</v>
      </c>
      <c r="B240" s="1">
        <v>3</v>
      </c>
      <c r="C240" s="1" t="str">
        <f t="shared" si="3"/>
        <v/>
      </c>
      <c r="F240" s="23"/>
      <c r="G240" s="23"/>
    </row>
    <row r="241" spans="1:7">
      <c r="A241" s="5">
        <v>24</v>
      </c>
      <c r="B241" s="1">
        <v>2</v>
      </c>
      <c r="C241" s="1" t="str">
        <f t="shared" si="3"/>
        <v>Gruppo 2</v>
      </c>
      <c r="F241" s="23"/>
      <c r="G241" s="23"/>
    </row>
    <row r="242" spans="1:7">
      <c r="A242" s="5">
        <v>32</v>
      </c>
      <c r="B242" s="1">
        <v>1</v>
      </c>
      <c r="C242" s="1" t="str">
        <f t="shared" si="3"/>
        <v/>
      </c>
      <c r="F242" s="23"/>
      <c r="G242" s="23"/>
    </row>
    <row r="243" spans="1:7">
      <c r="A243" s="5">
        <v>49</v>
      </c>
      <c r="B243" s="1">
        <v>3</v>
      </c>
      <c r="C243" s="1" t="str">
        <f t="shared" si="3"/>
        <v/>
      </c>
      <c r="F243" s="23"/>
      <c r="G243" s="23"/>
    </row>
    <row r="244" spans="1:7">
      <c r="A244" s="5">
        <v>53</v>
      </c>
      <c r="B244" s="1">
        <v>1</v>
      </c>
      <c r="C244" s="1" t="str">
        <f t="shared" si="3"/>
        <v/>
      </c>
      <c r="F244" s="23"/>
      <c r="G244" s="23"/>
    </row>
    <row r="245" spans="1:7">
      <c r="A245" s="5">
        <v>67</v>
      </c>
      <c r="B245" s="1">
        <v>1</v>
      </c>
      <c r="C245" s="1" t="str">
        <f t="shared" si="3"/>
        <v/>
      </c>
      <c r="F245" s="23"/>
      <c r="G245" s="23"/>
    </row>
    <row r="246" spans="1:7">
      <c r="A246" s="5">
        <v>36</v>
      </c>
      <c r="B246" s="1">
        <v>2</v>
      </c>
      <c r="C246" s="1" t="str">
        <f t="shared" si="3"/>
        <v>Gruppo 2</v>
      </c>
      <c r="F246" s="23"/>
      <c r="G246" s="23"/>
    </row>
    <row r="247" spans="1:7">
      <c r="A247" s="5">
        <v>38</v>
      </c>
      <c r="B247" s="1">
        <v>1</v>
      </c>
      <c r="C247" s="1" t="str">
        <f t="shared" si="3"/>
        <v/>
      </c>
      <c r="F247" s="23"/>
      <c r="G247" s="23"/>
    </row>
    <row r="248" spans="1:7">
      <c r="A248" s="5">
        <v>46</v>
      </c>
      <c r="B248" s="1">
        <v>1</v>
      </c>
      <c r="C248" s="1" t="str">
        <f t="shared" si="3"/>
        <v/>
      </c>
      <c r="F248" s="23"/>
      <c r="G248" s="23"/>
    </row>
    <row r="249" spans="1:7">
      <c r="A249" s="5">
        <v>51</v>
      </c>
      <c r="B249" s="1">
        <v>2</v>
      </c>
      <c r="C249" s="1" t="str">
        <f t="shared" si="3"/>
        <v>Gruppo 2</v>
      </c>
      <c r="F249" s="23"/>
      <c r="G249" s="23"/>
    </row>
    <row r="250" spans="1:7">
      <c r="A250" s="5">
        <v>56</v>
      </c>
      <c r="B250" s="1">
        <v>1</v>
      </c>
      <c r="C250" s="1" t="str">
        <f t="shared" si="3"/>
        <v/>
      </c>
      <c r="F250" s="23"/>
      <c r="G250" s="23"/>
    </row>
    <row r="251" spans="1:7">
      <c r="A251" s="5">
        <v>62</v>
      </c>
      <c r="B251" s="1">
        <v>2</v>
      </c>
      <c r="C251" s="1" t="str">
        <f t="shared" si="3"/>
        <v>Gruppo 2</v>
      </c>
      <c r="F251" s="23"/>
      <c r="G25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307D-92CF-1E45-A6B0-0D74F5301D97}">
  <dimension ref="A1:M28"/>
  <sheetViews>
    <sheetView showGridLines="0" workbookViewId="0">
      <selection activeCell="G23" sqref="G23"/>
    </sheetView>
  </sheetViews>
  <sheetFormatPr baseColWidth="10" defaultRowHeight="16"/>
  <cols>
    <col min="2" max="2" width="18.83203125" bestFit="1" customWidth="1"/>
    <col min="4" max="4" width="21" bestFit="1" customWidth="1"/>
    <col min="5" max="5" width="35.33203125" bestFit="1" customWidth="1"/>
    <col min="6" max="6" width="26.6640625" bestFit="1" customWidth="1"/>
    <col min="7" max="7" width="10.5" customWidth="1"/>
  </cols>
  <sheetData>
    <row r="1" spans="1:13" ht="20" thickTop="1" thickBo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13" ht="17" thickTop="1">
      <c r="A2" s="11">
        <f>_xlfn.STDEV.S(Sample!A2:A251)</f>
        <v>14.249582534574072</v>
      </c>
      <c r="B2" s="12">
        <f>AVERAGE(Sample!A2:A251)</f>
        <v>44.56</v>
      </c>
      <c r="C2" s="13">
        <f>COUNT(Sample!A2:A251)</f>
        <v>250</v>
      </c>
      <c r="D2" s="13">
        <v>0.95</v>
      </c>
      <c r="E2" s="11">
        <f>_xlfn.T.INV.2T(G20,G18)</f>
        <v>1.9695368676403495</v>
      </c>
      <c r="F2" s="14" t="str">
        <f>H23&amp;"/"&amp;H22</f>
        <v>16,917/46,77</v>
      </c>
    </row>
    <row r="3" spans="1:13">
      <c r="F3" s="8"/>
    </row>
    <row r="5" spans="1:13">
      <c r="M5" s="7"/>
    </row>
    <row r="10" spans="1:13">
      <c r="E10" s="9"/>
      <c r="F10" s="9"/>
      <c r="G10" s="9"/>
      <c r="H10" s="9"/>
      <c r="I10" s="9"/>
    </row>
    <row r="11" spans="1:13">
      <c r="E11" s="9"/>
      <c r="F11" s="9"/>
      <c r="G11" s="9"/>
      <c r="H11" s="9"/>
      <c r="I11" s="9"/>
    </row>
    <row r="12" spans="1:13">
      <c r="E12" s="9"/>
      <c r="F12" s="9"/>
      <c r="G12" s="9"/>
      <c r="H12" s="9"/>
      <c r="I12" s="9"/>
    </row>
    <row r="13" spans="1:13">
      <c r="E13" s="9"/>
      <c r="F13" s="9" t="s">
        <v>15</v>
      </c>
      <c r="G13" s="9">
        <v>250</v>
      </c>
      <c r="H13" s="9"/>
      <c r="I13" s="9"/>
    </row>
    <row r="14" spans="1:13">
      <c r="E14" s="9"/>
      <c r="F14" s="9" t="s">
        <v>14</v>
      </c>
      <c r="G14" s="9">
        <v>45</v>
      </c>
      <c r="H14" s="9"/>
      <c r="I14" s="9"/>
    </row>
    <row r="15" spans="1:13">
      <c r="E15" s="9"/>
      <c r="F15" s="9" t="s">
        <v>16</v>
      </c>
      <c r="G15" s="9">
        <f>_xlfn.VAR.S(Sample!A2:A251)</f>
        <v>203.05060240963846</v>
      </c>
      <c r="H15" s="9"/>
      <c r="I15" s="9"/>
    </row>
    <row r="16" spans="1:13">
      <c r="E16" s="9"/>
      <c r="F16" s="9" t="s">
        <v>17</v>
      </c>
      <c r="G16" s="9">
        <f>_xlfn.STDEV.S(Sample!A2:A251)</f>
        <v>14.249582534574072</v>
      </c>
      <c r="H16" s="9"/>
      <c r="I16" s="9"/>
    </row>
    <row r="17" spans="5:9">
      <c r="E17" s="9"/>
      <c r="F17" s="9" t="s">
        <v>18</v>
      </c>
      <c r="G17" s="9">
        <f>G16/SQRT(G13)</f>
        <v>0.90122273031618205</v>
      </c>
      <c r="H17" s="9"/>
      <c r="I17" s="9"/>
    </row>
    <row r="18" spans="5:9">
      <c r="E18" s="9"/>
      <c r="F18" s="9" t="s">
        <v>19</v>
      </c>
      <c r="G18" s="9">
        <f>G13-1</f>
        <v>249</v>
      </c>
      <c r="H18" s="9"/>
      <c r="I18" s="9"/>
    </row>
    <row r="19" spans="5:9">
      <c r="E19" s="9"/>
      <c r="F19" s="9" t="s">
        <v>20</v>
      </c>
      <c r="G19" s="9">
        <v>0.95</v>
      </c>
      <c r="H19" s="9"/>
      <c r="I19" s="9"/>
    </row>
    <row r="20" spans="5:9">
      <c r="E20" s="9"/>
      <c r="F20" s="9" t="s">
        <v>21</v>
      </c>
      <c r="G20" s="9">
        <f>1-G19</f>
        <v>5.0000000000000044E-2</v>
      </c>
      <c r="H20" s="9"/>
      <c r="I20" s="9"/>
    </row>
    <row r="21" spans="5:9">
      <c r="E21" s="9"/>
      <c r="F21" s="9" t="s">
        <v>22</v>
      </c>
      <c r="G21" s="9">
        <f>_xlfn.T.INV.2T(G20,G18)</f>
        <v>1.9695368676403495</v>
      </c>
      <c r="H21" s="9"/>
      <c r="I21" s="9"/>
    </row>
    <row r="22" spans="5:9">
      <c r="E22" s="9"/>
      <c r="F22" s="9" t="s">
        <v>23</v>
      </c>
      <c r="G22" s="10">
        <f>G14+E2*G17</f>
        <v>46.774991393313215</v>
      </c>
      <c r="H22" s="10">
        <v>46.77</v>
      </c>
      <c r="I22" s="9"/>
    </row>
    <row r="23" spans="5:9">
      <c r="E23" s="9"/>
      <c r="F23" s="9" t="s">
        <v>24</v>
      </c>
      <c r="G23" s="10">
        <f>G14-E2*G16</f>
        <v>16.934921849672349</v>
      </c>
      <c r="H23" s="10">
        <v>16.917000000000002</v>
      </c>
      <c r="I23" s="9"/>
    </row>
    <row r="24" spans="5:9">
      <c r="E24" s="9"/>
      <c r="F24" s="9"/>
      <c r="G24" s="9"/>
      <c r="H24" s="9"/>
      <c r="I24" s="9"/>
    </row>
    <row r="25" spans="5:9">
      <c r="E25" s="9"/>
      <c r="F25" s="9"/>
      <c r="G25" s="9"/>
      <c r="H25" s="9"/>
      <c r="I25" s="9"/>
    </row>
    <row r="26" spans="5:9">
      <c r="E26" s="9"/>
      <c r="F26" s="9"/>
      <c r="G26" s="9"/>
      <c r="H26" s="9"/>
      <c r="I26" s="9"/>
    </row>
    <row r="27" spans="5:9">
      <c r="E27" s="9"/>
      <c r="F27" s="9"/>
      <c r="G27" s="9"/>
      <c r="H27" s="9"/>
      <c r="I27" s="9"/>
    </row>
    <row r="28" spans="5:9">
      <c r="E28" s="9"/>
      <c r="F28" s="9"/>
      <c r="G28" s="9"/>
      <c r="H28" s="9"/>
      <c r="I28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2662-2357-CB41-BF08-F120121F31F8}">
  <dimension ref="A1:S251"/>
  <sheetViews>
    <sheetView showGridLines="0" zoomScale="80" zoomScaleNormal="80" workbookViewId="0">
      <selection activeCell="H4" sqref="H4"/>
    </sheetView>
  </sheetViews>
  <sheetFormatPr baseColWidth="10" defaultRowHeight="16"/>
  <cols>
    <col min="1" max="1" width="13.1640625" bestFit="1" customWidth="1"/>
    <col min="2" max="2" width="17" bestFit="1" customWidth="1"/>
    <col min="3" max="3" width="15.83203125" bestFit="1" customWidth="1"/>
    <col min="7" max="7" width="25.33203125" bestFit="1" customWidth="1"/>
    <col min="8" max="8" width="11.6640625" bestFit="1" customWidth="1"/>
    <col min="9" max="9" width="187" bestFit="1" customWidth="1"/>
    <col min="11" max="11" width="19.33203125" bestFit="1" customWidth="1"/>
    <col min="12" max="12" width="12.83203125" bestFit="1" customWidth="1"/>
    <col min="15" max="15" width="20.5" bestFit="1" customWidth="1"/>
    <col min="16" max="16" width="14.1640625" bestFit="1" customWidth="1"/>
    <col min="17" max="17" width="13.5" bestFit="1" customWidth="1"/>
    <col min="18" max="18" width="14.33203125" bestFit="1" customWidth="1"/>
    <col min="19" max="19" width="15" bestFit="1" customWidth="1"/>
  </cols>
  <sheetData>
    <row r="1" spans="1:12" ht="20" thickTop="1" thickBot="1">
      <c r="A1" s="3" t="s">
        <v>25</v>
      </c>
      <c r="B1" s="3" t="s">
        <v>26</v>
      </c>
      <c r="C1" s="3" t="s">
        <v>27</v>
      </c>
    </row>
    <row r="2" spans="1:12" ht="19" thickTop="1">
      <c r="A2" s="5">
        <v>36</v>
      </c>
      <c r="B2" s="2">
        <v>1</v>
      </c>
      <c r="C2" s="31">
        <f>$H$2*A2+SQRT(1-$L$14)*B2</f>
        <v>0.98953100706512043</v>
      </c>
      <c r="G2" s="15" t="s">
        <v>28</v>
      </c>
      <c r="H2" s="22">
        <f>PEARSON(B1:B251,A1:A251)</f>
        <v>-3.4674848239767852E-4</v>
      </c>
      <c r="I2" t="s">
        <v>54</v>
      </c>
    </row>
    <row r="3" spans="1:12" ht="18">
      <c r="A3" s="5">
        <v>26</v>
      </c>
      <c r="B3" s="1">
        <v>5</v>
      </c>
      <c r="C3" s="21">
        <f>$H$2*A3+SQRT(1-$L$14)*B3</f>
        <v>5.0010543016148441</v>
      </c>
      <c r="G3" s="15" t="s">
        <v>53</v>
      </c>
      <c r="H3">
        <v>0.01</v>
      </c>
    </row>
    <row r="4" spans="1:12" ht="18">
      <c r="A4" s="5">
        <v>53</v>
      </c>
      <c r="B4" s="1">
        <v>3</v>
      </c>
      <c r="C4" s="21">
        <f>$H$2*A4+SQRT(1-$L$14)*B4</f>
        <v>2.9876641877272339</v>
      </c>
      <c r="G4" s="15" t="s">
        <v>56</v>
      </c>
      <c r="H4" s="8">
        <f>PEARSON(C2:C251,A2:A251)</f>
        <v>-2.7541947520509698E-3</v>
      </c>
      <c r="I4" t="s">
        <v>57</v>
      </c>
    </row>
    <row r="5" spans="1:12">
      <c r="A5" s="5">
        <v>52</v>
      </c>
      <c r="B5" s="1">
        <v>2</v>
      </c>
      <c r="C5" s="21">
        <f t="shared" ref="C5:C68" si="0">$H$2*A5+SQRT(1-$L$14)*B5</f>
        <v>1.9859969837781946</v>
      </c>
      <c r="J5" s="20" t="s">
        <v>55</v>
      </c>
      <c r="K5" s="20">
        <f>_xlfn.COVARIANCE.S(A2:A251,B2:B251)</f>
        <v>-1.0120481927710827E-2</v>
      </c>
    </row>
    <row r="6" spans="1:12">
      <c r="A6" s="5">
        <v>49</v>
      </c>
      <c r="B6" s="1">
        <v>1</v>
      </c>
      <c r="C6" s="21">
        <f t="shared" si="0"/>
        <v>0.98502327679395063</v>
      </c>
    </row>
    <row r="7" spans="1:12">
      <c r="A7" s="5">
        <v>13</v>
      </c>
      <c r="B7" s="1">
        <v>5</v>
      </c>
      <c r="C7" s="21">
        <f t="shared" si="0"/>
        <v>5.0055620318860141</v>
      </c>
    </row>
    <row r="8" spans="1:12">
      <c r="A8" s="5">
        <v>53</v>
      </c>
      <c r="B8" s="1">
        <v>1</v>
      </c>
      <c r="C8" s="21">
        <f t="shared" si="0"/>
        <v>0.98363628286435989</v>
      </c>
    </row>
    <row r="9" spans="1:12">
      <c r="A9" s="5">
        <v>41</v>
      </c>
      <c r="B9" s="1">
        <v>6</v>
      </c>
      <c r="C9" s="21">
        <f t="shared" si="0"/>
        <v>5.9978670268103169</v>
      </c>
      <c r="K9" t="s">
        <v>29</v>
      </c>
    </row>
    <row r="10" spans="1:12" ht="17" thickBot="1">
      <c r="A10" s="5">
        <v>47</v>
      </c>
      <c r="B10" s="1">
        <v>1</v>
      </c>
      <c r="C10" s="21">
        <f t="shared" si="0"/>
        <v>0.985716773758746</v>
      </c>
    </row>
    <row r="11" spans="1:12">
      <c r="A11" s="5">
        <v>46</v>
      </c>
      <c r="B11" s="1">
        <v>1</v>
      </c>
      <c r="C11" s="21">
        <f t="shared" si="0"/>
        <v>0.98606352224114369</v>
      </c>
      <c r="K11" s="18" t="s">
        <v>30</v>
      </c>
      <c r="L11" s="18"/>
    </row>
    <row r="12" spans="1:12">
      <c r="A12" s="5">
        <v>21</v>
      </c>
      <c r="B12" s="1">
        <v>1</v>
      </c>
      <c r="C12" s="21">
        <f t="shared" si="0"/>
        <v>0.99473223430108559</v>
      </c>
      <c r="K12" t="s">
        <v>31</v>
      </c>
      <c r="L12">
        <v>5.4406220533135304E-4</v>
      </c>
    </row>
    <row r="13" spans="1:12">
      <c r="A13" s="5">
        <v>71</v>
      </c>
      <c r="B13" s="1">
        <v>3</v>
      </c>
      <c r="C13" s="21">
        <f t="shared" si="0"/>
        <v>2.9814227150440757</v>
      </c>
      <c r="K13" t="s">
        <v>32</v>
      </c>
      <c r="L13" s="19">
        <v>2.9600368327001502E-7</v>
      </c>
    </row>
    <row r="14" spans="1:12">
      <c r="A14" s="5">
        <v>20</v>
      </c>
      <c r="B14" s="1">
        <v>6</v>
      </c>
      <c r="C14" s="21">
        <f t="shared" si="0"/>
        <v>6.0051487449406684</v>
      </c>
      <c r="K14" t="s">
        <v>33</v>
      </c>
      <c r="L14">
        <v>-4.0319608672696201E-3</v>
      </c>
    </row>
    <row r="15" spans="1:12">
      <c r="A15" s="5">
        <v>14</v>
      </c>
      <c r="B15" s="1">
        <v>2</v>
      </c>
      <c r="C15" s="21">
        <f t="shared" si="0"/>
        <v>1.9991734261093062</v>
      </c>
      <c r="K15" t="s">
        <v>34</v>
      </c>
      <c r="L15">
        <v>14.287126041398709</v>
      </c>
    </row>
    <row r="16" spans="1:12" ht="17" thickBot="1">
      <c r="A16" s="5">
        <v>51</v>
      </c>
      <c r="B16" s="1">
        <v>5</v>
      </c>
      <c r="C16" s="21">
        <f t="shared" si="0"/>
        <v>4.9923855895549023</v>
      </c>
      <c r="K16" s="16" t="s">
        <v>35</v>
      </c>
      <c r="L16" s="16">
        <v>250</v>
      </c>
    </row>
    <row r="17" spans="1:19">
      <c r="A17" s="5">
        <v>46</v>
      </c>
      <c r="B17" s="1">
        <v>4</v>
      </c>
      <c r="C17" s="21">
        <f t="shared" si="0"/>
        <v>3.9921053795354542</v>
      </c>
    </row>
    <row r="18" spans="1:19" ht="17" thickBot="1">
      <c r="A18" s="5">
        <v>43</v>
      </c>
      <c r="B18" s="1">
        <v>5</v>
      </c>
      <c r="C18" s="21">
        <f t="shared" si="0"/>
        <v>4.9951595774140838</v>
      </c>
      <c r="K18" t="s">
        <v>36</v>
      </c>
    </row>
    <row r="19" spans="1:19">
      <c r="A19" s="5">
        <v>41</v>
      </c>
      <c r="B19" s="1">
        <v>2</v>
      </c>
      <c r="C19" s="21">
        <f t="shared" si="0"/>
        <v>1.989811217084569</v>
      </c>
      <c r="K19" s="17"/>
      <c r="L19" s="17" t="s">
        <v>41</v>
      </c>
      <c r="M19" s="17" t="s">
        <v>42</v>
      </c>
      <c r="N19" s="17" t="s">
        <v>43</v>
      </c>
      <c r="O19" s="17" t="s">
        <v>44</v>
      </c>
      <c r="P19" s="17" t="s">
        <v>45</v>
      </c>
    </row>
    <row r="20" spans="1:19">
      <c r="A20" s="5">
        <v>56</v>
      </c>
      <c r="B20" s="1">
        <v>7</v>
      </c>
      <c r="C20" s="21">
        <f t="shared" si="0"/>
        <v>6.994679752005788</v>
      </c>
      <c r="K20" t="s">
        <v>37</v>
      </c>
      <c r="L20">
        <v>1</v>
      </c>
      <c r="M20">
        <v>1.4984376502980012E-2</v>
      </c>
      <c r="N20">
        <v>1.4984376502980012E-2</v>
      </c>
      <c r="O20">
        <v>7.3408935180279013E-5</v>
      </c>
      <c r="P20">
        <v>0.99317077544544907</v>
      </c>
    </row>
    <row r="21" spans="1:19">
      <c r="A21" s="5">
        <v>60</v>
      </c>
      <c r="B21" s="1">
        <v>4</v>
      </c>
      <c r="C21" s="21">
        <f t="shared" si="0"/>
        <v>3.9872509007818868</v>
      </c>
      <c r="K21" t="s">
        <v>38</v>
      </c>
      <c r="L21">
        <v>248</v>
      </c>
      <c r="M21">
        <v>50622.248689657659</v>
      </c>
      <c r="N21">
        <v>204.12197052281314</v>
      </c>
    </row>
    <row r="22" spans="1:19" ht="17" thickBot="1">
      <c r="A22" s="5">
        <v>55</v>
      </c>
      <c r="B22" s="1">
        <v>7</v>
      </c>
      <c r="C22" s="21">
        <f t="shared" si="0"/>
        <v>6.9950265004881862</v>
      </c>
      <c r="K22" s="16" t="s">
        <v>39</v>
      </c>
      <c r="L22" s="16">
        <v>249</v>
      </c>
      <c r="M22" s="16">
        <v>50622.263674034162</v>
      </c>
      <c r="N22" s="16"/>
      <c r="O22" s="16"/>
      <c r="P22" s="16"/>
    </row>
    <row r="23" spans="1:19" ht="17" thickBot="1">
      <c r="A23" s="5">
        <v>66</v>
      </c>
      <c r="B23" s="1">
        <v>5</v>
      </c>
      <c r="C23" s="21">
        <f t="shared" si="0"/>
        <v>4.9871843623189376</v>
      </c>
    </row>
    <row r="24" spans="1:19">
      <c r="A24" s="5">
        <v>39</v>
      </c>
      <c r="B24" s="1">
        <v>2</v>
      </c>
      <c r="C24" s="21">
        <f t="shared" si="0"/>
        <v>1.9905047140493644</v>
      </c>
      <c r="K24" s="17"/>
      <c r="L24" s="17" t="s">
        <v>46</v>
      </c>
      <c r="M24" s="17" t="s">
        <v>34</v>
      </c>
      <c r="N24" s="17" t="s">
        <v>47</v>
      </c>
      <c r="O24" s="17" t="s">
        <v>48</v>
      </c>
      <c r="P24" s="17" t="s">
        <v>49</v>
      </c>
      <c r="Q24" s="17" t="s">
        <v>50</v>
      </c>
      <c r="R24" s="17" t="s">
        <v>51</v>
      </c>
      <c r="S24" s="17" t="s">
        <v>52</v>
      </c>
    </row>
    <row r="25" spans="1:19">
      <c r="A25" s="5">
        <v>49</v>
      </c>
      <c r="B25" s="1">
        <v>3</v>
      </c>
      <c r="C25" s="21">
        <f t="shared" si="0"/>
        <v>2.9890511816568246</v>
      </c>
      <c r="K25" t="s">
        <v>40</v>
      </c>
      <c r="L25">
        <v>45.03438603052885</v>
      </c>
      <c r="M25">
        <v>1.9338896349497192</v>
      </c>
      <c r="N25">
        <v>23.286947309017318</v>
      </c>
      <c r="O25">
        <v>2.3566713357969617E-64</v>
      </c>
      <c r="P25">
        <v>41.225444088732011</v>
      </c>
      <c r="Q25">
        <v>48.843327972325689</v>
      </c>
      <c r="R25">
        <v>41.225444088732011</v>
      </c>
      <c r="S25">
        <v>48.843327972325689</v>
      </c>
    </row>
    <row r="26" spans="1:19" ht="17" thickBot="1">
      <c r="A26" s="5">
        <v>43</v>
      </c>
      <c r="B26" s="1">
        <v>3</v>
      </c>
      <c r="C26" s="21">
        <f t="shared" si="0"/>
        <v>2.9911316725512105</v>
      </c>
      <c r="K26" s="16" t="s">
        <v>26</v>
      </c>
      <c r="L26" s="16">
        <v>3.7873477406130084E-3</v>
      </c>
      <c r="M26" s="16">
        <v>0.44203913358429703</v>
      </c>
      <c r="N26" s="16">
        <v>8.5679014658795131E-3</v>
      </c>
      <c r="O26" s="16">
        <v>0.99317077542922783</v>
      </c>
      <c r="P26" s="16">
        <v>-0.86684216771699474</v>
      </c>
      <c r="Q26" s="16">
        <v>0.87441686319822065</v>
      </c>
      <c r="R26" s="16">
        <v>-0.86684216771699474</v>
      </c>
      <c r="S26" s="16">
        <v>0.87441686319822065</v>
      </c>
    </row>
    <row r="27" spans="1:19">
      <c r="A27" s="5">
        <v>30</v>
      </c>
      <c r="B27" s="1">
        <v>7</v>
      </c>
      <c r="C27" s="21">
        <f t="shared" si="0"/>
        <v>7.003695212548128</v>
      </c>
    </row>
    <row r="28" spans="1:19">
      <c r="A28" s="5">
        <v>38</v>
      </c>
      <c r="B28" s="1">
        <v>5</v>
      </c>
      <c r="C28" s="21">
        <f t="shared" si="0"/>
        <v>4.9968933198260723</v>
      </c>
    </row>
    <row r="29" spans="1:19">
      <c r="A29" s="5">
        <v>70</v>
      </c>
      <c r="B29" s="1">
        <v>2</v>
      </c>
      <c r="C29" s="21">
        <f t="shared" si="0"/>
        <v>1.9797555110950362</v>
      </c>
    </row>
    <row r="30" spans="1:19">
      <c r="A30" s="5">
        <v>50</v>
      </c>
      <c r="B30" s="1">
        <v>4</v>
      </c>
      <c r="C30" s="21">
        <f t="shared" si="0"/>
        <v>3.9907183856058634</v>
      </c>
    </row>
    <row r="31" spans="1:19">
      <c r="A31" s="5">
        <v>54</v>
      </c>
      <c r="B31" s="1">
        <v>6</v>
      </c>
      <c r="C31" s="21">
        <f t="shared" si="0"/>
        <v>5.9933592965391469</v>
      </c>
    </row>
    <row r="32" spans="1:19">
      <c r="A32" s="5">
        <v>52</v>
      </c>
      <c r="B32" s="1">
        <v>7</v>
      </c>
      <c r="C32" s="21">
        <f t="shared" si="0"/>
        <v>6.9960667459353791</v>
      </c>
    </row>
    <row r="33" spans="1:3">
      <c r="A33" s="5">
        <v>37</v>
      </c>
      <c r="B33" s="1">
        <v>1</v>
      </c>
      <c r="C33" s="21">
        <f t="shared" si="0"/>
        <v>0.98918425858272274</v>
      </c>
    </row>
    <row r="34" spans="1:3">
      <c r="A34" s="5">
        <v>68</v>
      </c>
      <c r="B34" s="1">
        <v>1</v>
      </c>
      <c r="C34" s="21">
        <f t="shared" si="0"/>
        <v>0.97843505562839472</v>
      </c>
    </row>
    <row r="35" spans="1:3">
      <c r="A35" s="5">
        <v>35</v>
      </c>
      <c r="B35" s="1">
        <v>5</v>
      </c>
      <c r="C35" s="21">
        <f t="shared" si="0"/>
        <v>4.9979335652732653</v>
      </c>
    </row>
    <row r="36" spans="1:3">
      <c r="A36" s="5">
        <v>64</v>
      </c>
      <c r="B36" s="1">
        <v>4</v>
      </c>
      <c r="C36" s="21">
        <f t="shared" si="0"/>
        <v>3.9858639068522961</v>
      </c>
    </row>
    <row r="37" spans="1:3">
      <c r="A37" s="5">
        <v>45</v>
      </c>
      <c r="B37" s="1">
        <v>5</v>
      </c>
      <c r="C37" s="21">
        <f t="shared" si="0"/>
        <v>4.9944660804492882</v>
      </c>
    </row>
    <row r="38" spans="1:3">
      <c r="A38" s="5">
        <v>53</v>
      </c>
      <c r="B38" s="1">
        <v>4</v>
      </c>
      <c r="C38" s="21">
        <f t="shared" si="0"/>
        <v>3.9896781401586705</v>
      </c>
    </row>
    <row r="39" spans="1:3">
      <c r="A39" s="5">
        <v>75</v>
      </c>
      <c r="B39" s="1">
        <v>4</v>
      </c>
      <c r="C39" s="21">
        <f t="shared" si="0"/>
        <v>3.9820496735459217</v>
      </c>
    </row>
    <row r="40" spans="1:3">
      <c r="A40" s="5">
        <v>57</v>
      </c>
      <c r="B40" s="1">
        <v>6</v>
      </c>
      <c r="C40" s="21">
        <f t="shared" si="0"/>
        <v>5.992319051091954</v>
      </c>
    </row>
    <row r="41" spans="1:3">
      <c r="A41" s="5">
        <v>38</v>
      </c>
      <c r="B41" s="1">
        <v>2</v>
      </c>
      <c r="C41" s="21">
        <f t="shared" si="0"/>
        <v>1.9908514625317619</v>
      </c>
    </row>
    <row r="42" spans="1:3">
      <c r="A42" s="5">
        <v>26</v>
      </c>
      <c r="B42" s="1">
        <v>3</v>
      </c>
      <c r="C42" s="21">
        <f t="shared" si="0"/>
        <v>2.9970263967519712</v>
      </c>
    </row>
    <row r="43" spans="1:3">
      <c r="A43" s="5">
        <v>53</v>
      </c>
      <c r="B43" s="1">
        <v>3</v>
      </c>
      <c r="C43" s="21">
        <f t="shared" si="0"/>
        <v>2.9876641877272339</v>
      </c>
    </row>
    <row r="44" spans="1:3">
      <c r="A44" s="5">
        <v>60</v>
      </c>
      <c r="B44" s="1">
        <v>2</v>
      </c>
      <c r="C44" s="21">
        <f t="shared" si="0"/>
        <v>1.9832229959190131</v>
      </c>
    </row>
    <row r="45" spans="1:3">
      <c r="A45" s="5">
        <v>61</v>
      </c>
      <c r="B45" s="1">
        <v>7</v>
      </c>
      <c r="C45" s="21">
        <f t="shared" si="0"/>
        <v>6.9929460095938003</v>
      </c>
    </row>
    <row r="46" spans="1:3">
      <c r="A46" s="5">
        <v>21</v>
      </c>
      <c r="B46" s="1">
        <v>2</v>
      </c>
      <c r="C46" s="21">
        <f t="shared" si="0"/>
        <v>1.9967461867325225</v>
      </c>
    </row>
    <row r="47" spans="1:3">
      <c r="A47" s="5">
        <v>39</v>
      </c>
      <c r="B47" s="1">
        <v>2</v>
      </c>
      <c r="C47" s="21">
        <f t="shared" si="0"/>
        <v>1.9905047140493644</v>
      </c>
    </row>
    <row r="48" spans="1:3">
      <c r="A48" s="5">
        <v>46</v>
      </c>
      <c r="B48" s="1">
        <v>3</v>
      </c>
      <c r="C48" s="21">
        <f t="shared" si="0"/>
        <v>2.9900914271040175</v>
      </c>
    </row>
    <row r="49" spans="1:3">
      <c r="A49" s="5">
        <v>45</v>
      </c>
      <c r="B49" s="1">
        <v>3</v>
      </c>
      <c r="C49" s="21">
        <f t="shared" si="0"/>
        <v>2.9904381755864153</v>
      </c>
    </row>
    <row r="50" spans="1:3">
      <c r="A50" s="5">
        <v>39</v>
      </c>
      <c r="B50" s="1">
        <v>4</v>
      </c>
      <c r="C50" s="21">
        <f t="shared" si="0"/>
        <v>3.9945326189122379</v>
      </c>
    </row>
    <row r="51" spans="1:3">
      <c r="A51" s="5">
        <v>38</v>
      </c>
      <c r="B51" s="1">
        <v>1</v>
      </c>
      <c r="C51" s="21">
        <f t="shared" si="0"/>
        <v>0.98883751010032506</v>
      </c>
    </row>
    <row r="52" spans="1:3">
      <c r="A52" s="5">
        <v>17</v>
      </c>
      <c r="B52" s="1">
        <v>1</v>
      </c>
      <c r="C52" s="21">
        <f t="shared" si="0"/>
        <v>0.99611922823067633</v>
      </c>
    </row>
    <row r="53" spans="1:3">
      <c r="A53" s="5">
        <v>37</v>
      </c>
      <c r="B53" s="1">
        <v>2</v>
      </c>
      <c r="C53" s="21">
        <f t="shared" si="0"/>
        <v>1.9911982110141597</v>
      </c>
    </row>
    <row r="54" spans="1:3">
      <c r="A54" s="5">
        <v>27</v>
      </c>
      <c r="B54" s="1">
        <v>3</v>
      </c>
      <c r="C54" s="21">
        <f t="shared" si="0"/>
        <v>2.9966796482695734</v>
      </c>
    </row>
    <row r="55" spans="1:3">
      <c r="A55" s="5">
        <v>57</v>
      </c>
      <c r="B55" s="1">
        <v>1</v>
      </c>
      <c r="C55" s="21">
        <f t="shared" si="0"/>
        <v>0.98224928893476915</v>
      </c>
    </row>
    <row r="56" spans="1:3">
      <c r="A56" s="5">
        <v>42</v>
      </c>
      <c r="B56" s="1">
        <v>3</v>
      </c>
      <c r="C56" s="21">
        <f t="shared" si="0"/>
        <v>2.9914784210336083</v>
      </c>
    </row>
    <row r="57" spans="1:3">
      <c r="A57" s="5">
        <v>46</v>
      </c>
      <c r="B57" s="1">
        <v>5</v>
      </c>
      <c r="C57" s="21">
        <f t="shared" si="0"/>
        <v>4.9941193319668908</v>
      </c>
    </row>
    <row r="58" spans="1:3">
      <c r="A58" s="5">
        <v>61</v>
      </c>
      <c r="B58" s="1">
        <v>1</v>
      </c>
      <c r="C58" s="21">
        <f t="shared" si="0"/>
        <v>0.98086229500517852</v>
      </c>
    </row>
    <row r="59" spans="1:3">
      <c r="A59" s="5">
        <v>43</v>
      </c>
      <c r="B59" s="1">
        <v>4</v>
      </c>
      <c r="C59" s="21">
        <f t="shared" si="0"/>
        <v>3.9931456249826471</v>
      </c>
    </row>
    <row r="60" spans="1:3">
      <c r="A60" s="5">
        <v>63</v>
      </c>
      <c r="B60" s="1">
        <v>1</v>
      </c>
      <c r="C60" s="21">
        <f t="shared" si="0"/>
        <v>0.98016879804038315</v>
      </c>
    </row>
    <row r="61" spans="1:3">
      <c r="A61" s="5">
        <v>27</v>
      </c>
      <c r="B61" s="1">
        <v>3</v>
      </c>
      <c r="C61" s="21">
        <f t="shared" si="0"/>
        <v>2.9966796482695734</v>
      </c>
    </row>
    <row r="62" spans="1:3">
      <c r="A62" s="5">
        <v>22</v>
      </c>
      <c r="B62" s="1">
        <v>6</v>
      </c>
      <c r="C62" s="21">
        <f t="shared" si="0"/>
        <v>6.0044552479758728</v>
      </c>
    </row>
    <row r="63" spans="1:3">
      <c r="A63" s="5">
        <v>66</v>
      </c>
      <c r="B63" s="1">
        <v>3</v>
      </c>
      <c r="C63" s="21">
        <f t="shared" si="0"/>
        <v>2.9831564574560638</v>
      </c>
    </row>
    <row r="64" spans="1:3">
      <c r="A64" s="5">
        <v>28</v>
      </c>
      <c r="B64" s="1">
        <v>4</v>
      </c>
      <c r="C64" s="21">
        <f t="shared" si="0"/>
        <v>3.9983468522186123</v>
      </c>
    </row>
    <row r="65" spans="1:3">
      <c r="A65" s="5">
        <v>58</v>
      </c>
      <c r="B65" s="1">
        <v>2</v>
      </c>
      <c r="C65" s="21">
        <f t="shared" si="0"/>
        <v>1.9839164928838084</v>
      </c>
    </row>
    <row r="66" spans="1:3">
      <c r="A66" s="5">
        <v>43</v>
      </c>
      <c r="B66" s="1">
        <v>1</v>
      </c>
      <c r="C66" s="21">
        <f t="shared" si="0"/>
        <v>0.98710376768833674</v>
      </c>
    </row>
    <row r="67" spans="1:3">
      <c r="A67" s="5">
        <v>28</v>
      </c>
      <c r="B67" s="1">
        <v>7</v>
      </c>
      <c r="C67" s="21">
        <f t="shared" si="0"/>
        <v>7.0043887095129236</v>
      </c>
    </row>
    <row r="68" spans="1:3">
      <c r="A68" s="5">
        <v>64</v>
      </c>
      <c r="B68" s="1">
        <v>2</v>
      </c>
      <c r="C68" s="21">
        <f t="shared" si="0"/>
        <v>1.9818360019894223</v>
      </c>
    </row>
    <row r="69" spans="1:3">
      <c r="A69" s="5">
        <v>34</v>
      </c>
      <c r="B69" s="1">
        <v>2</v>
      </c>
      <c r="C69" s="21">
        <f t="shared" ref="C69:C132" si="1">$H$2*A69+SQRT(1-$L$14)*B69</f>
        <v>1.9922384564613527</v>
      </c>
    </row>
    <row r="70" spans="1:3">
      <c r="A70" s="5">
        <v>64</v>
      </c>
      <c r="B70" s="1">
        <v>5</v>
      </c>
      <c r="C70" s="21">
        <f t="shared" si="1"/>
        <v>4.9878778592837323</v>
      </c>
    </row>
    <row r="71" spans="1:3">
      <c r="A71" s="5">
        <v>65</v>
      </c>
      <c r="B71" s="1">
        <v>3</v>
      </c>
      <c r="C71" s="21">
        <f t="shared" si="1"/>
        <v>2.9835032059384616</v>
      </c>
    </row>
    <row r="72" spans="1:3">
      <c r="A72" s="5">
        <v>52</v>
      </c>
      <c r="B72" s="1">
        <v>5</v>
      </c>
      <c r="C72" s="21">
        <f t="shared" si="1"/>
        <v>4.992038841072505</v>
      </c>
    </row>
    <row r="73" spans="1:3">
      <c r="A73" s="5">
        <v>41</v>
      </c>
      <c r="B73" s="1">
        <v>7</v>
      </c>
      <c r="C73" s="21">
        <f t="shared" si="1"/>
        <v>6.9998809792417536</v>
      </c>
    </row>
    <row r="74" spans="1:3">
      <c r="A74" s="5">
        <v>54</v>
      </c>
      <c r="B74" s="1">
        <v>5</v>
      </c>
      <c r="C74" s="21">
        <f t="shared" si="1"/>
        <v>4.9913453441077094</v>
      </c>
    </row>
    <row r="75" spans="1:3">
      <c r="A75" s="5">
        <v>37</v>
      </c>
      <c r="B75" s="1">
        <v>6</v>
      </c>
      <c r="C75" s="21">
        <f t="shared" si="1"/>
        <v>5.9992540207399072</v>
      </c>
    </row>
    <row r="76" spans="1:3">
      <c r="A76" s="5">
        <v>49</v>
      </c>
      <c r="B76" s="1">
        <v>4</v>
      </c>
      <c r="C76" s="21">
        <f t="shared" si="1"/>
        <v>3.9910651340882612</v>
      </c>
    </row>
    <row r="77" spans="1:3">
      <c r="A77" s="5">
        <v>39</v>
      </c>
      <c r="B77" s="1">
        <v>4</v>
      </c>
      <c r="C77" s="21">
        <f t="shared" si="1"/>
        <v>3.9945326189122379</v>
      </c>
    </row>
    <row r="78" spans="1:3">
      <c r="A78" s="5">
        <v>55</v>
      </c>
      <c r="B78" s="1">
        <v>1</v>
      </c>
      <c r="C78" s="21">
        <f t="shared" si="1"/>
        <v>0.98294278589956452</v>
      </c>
    </row>
    <row r="79" spans="1:3">
      <c r="A79" s="5">
        <v>46</v>
      </c>
      <c r="B79" s="1">
        <v>1</v>
      </c>
      <c r="C79" s="21">
        <f t="shared" si="1"/>
        <v>0.98606352224114369</v>
      </c>
    </row>
    <row r="80" spans="1:3">
      <c r="A80" s="5">
        <v>29</v>
      </c>
      <c r="B80" s="1">
        <v>1</v>
      </c>
      <c r="C80" s="21">
        <f t="shared" si="1"/>
        <v>0.99195824644190422</v>
      </c>
    </row>
    <row r="81" spans="1:3">
      <c r="A81" s="5">
        <v>25</v>
      </c>
      <c r="B81" s="1">
        <v>7</v>
      </c>
      <c r="C81" s="21">
        <f t="shared" si="1"/>
        <v>7.0054289549601165</v>
      </c>
    </row>
    <row r="82" spans="1:3">
      <c r="A82" s="5">
        <v>43</v>
      </c>
      <c r="B82" s="1">
        <v>3</v>
      </c>
      <c r="C82" s="21">
        <f t="shared" si="1"/>
        <v>2.9911316725512105</v>
      </c>
    </row>
    <row r="83" spans="1:3">
      <c r="A83" s="5">
        <v>46</v>
      </c>
      <c r="B83" s="1">
        <v>6</v>
      </c>
      <c r="C83" s="21">
        <f t="shared" si="1"/>
        <v>5.9961332843983284</v>
      </c>
    </row>
    <row r="84" spans="1:3">
      <c r="A84" s="5">
        <v>48</v>
      </c>
      <c r="B84" s="1">
        <v>1</v>
      </c>
      <c r="C84" s="21">
        <f t="shared" si="1"/>
        <v>0.98537002527634832</v>
      </c>
    </row>
    <row r="85" spans="1:3">
      <c r="A85" s="5">
        <v>14</v>
      </c>
      <c r="B85" s="1">
        <v>5</v>
      </c>
      <c r="C85" s="21">
        <f t="shared" si="1"/>
        <v>5.0052152834036168</v>
      </c>
    </row>
    <row r="86" spans="1:3">
      <c r="A86" s="5">
        <v>55</v>
      </c>
      <c r="B86" s="1">
        <v>7</v>
      </c>
      <c r="C86" s="21">
        <f t="shared" si="1"/>
        <v>6.9950265004881862</v>
      </c>
    </row>
    <row r="87" spans="1:3">
      <c r="A87" s="5">
        <v>45</v>
      </c>
      <c r="B87" s="1">
        <v>7</v>
      </c>
      <c r="C87" s="21">
        <f t="shared" si="1"/>
        <v>6.9984939853121624</v>
      </c>
    </row>
    <row r="88" spans="1:3">
      <c r="A88" s="5">
        <v>51</v>
      </c>
      <c r="B88" s="1">
        <v>5</v>
      </c>
      <c r="C88" s="21">
        <f t="shared" si="1"/>
        <v>4.9923855895549023</v>
      </c>
    </row>
    <row r="89" spans="1:3">
      <c r="A89" s="5">
        <v>55</v>
      </c>
      <c r="B89" s="1">
        <v>4</v>
      </c>
      <c r="C89" s="21">
        <f t="shared" si="1"/>
        <v>3.9889846431938754</v>
      </c>
    </row>
    <row r="90" spans="1:3">
      <c r="A90" s="5">
        <v>54</v>
      </c>
      <c r="B90" s="1">
        <v>4</v>
      </c>
      <c r="C90" s="21">
        <f t="shared" si="1"/>
        <v>3.9893313916762727</v>
      </c>
    </row>
    <row r="91" spans="1:3">
      <c r="A91" s="5">
        <v>47</v>
      </c>
      <c r="B91" s="1">
        <v>4</v>
      </c>
      <c r="C91" s="21">
        <f t="shared" si="1"/>
        <v>3.9917586310530564</v>
      </c>
    </row>
    <row r="92" spans="1:3">
      <c r="A92" s="5">
        <v>39</v>
      </c>
      <c r="B92" s="1">
        <v>1</v>
      </c>
      <c r="C92" s="21">
        <f t="shared" si="1"/>
        <v>0.98849076161792737</v>
      </c>
    </row>
    <row r="93" spans="1:3">
      <c r="A93" s="5">
        <v>27</v>
      </c>
      <c r="B93" s="1">
        <v>4</v>
      </c>
      <c r="C93" s="21">
        <f t="shared" si="1"/>
        <v>3.9986936007010101</v>
      </c>
    </row>
    <row r="94" spans="1:3">
      <c r="A94" s="5">
        <v>34</v>
      </c>
      <c r="B94" s="1">
        <v>3</v>
      </c>
      <c r="C94" s="21">
        <f t="shared" si="1"/>
        <v>2.9942524088927898</v>
      </c>
    </row>
    <row r="95" spans="1:3">
      <c r="A95" s="5">
        <v>46</v>
      </c>
      <c r="B95" s="1">
        <v>2</v>
      </c>
      <c r="C95" s="21">
        <f t="shared" si="1"/>
        <v>1.9880774746725804</v>
      </c>
    </row>
    <row r="96" spans="1:3">
      <c r="A96" s="5">
        <v>54</v>
      </c>
      <c r="B96" s="1">
        <v>1</v>
      </c>
      <c r="C96" s="21">
        <f t="shared" si="1"/>
        <v>0.9832895343819622</v>
      </c>
    </row>
    <row r="97" spans="1:3">
      <c r="A97" s="5">
        <v>47</v>
      </c>
      <c r="B97" s="1">
        <v>2</v>
      </c>
      <c r="C97" s="21">
        <f t="shared" si="1"/>
        <v>1.9877307261901829</v>
      </c>
    </row>
    <row r="98" spans="1:3">
      <c r="A98" s="5">
        <v>62</v>
      </c>
      <c r="B98" s="1">
        <v>2</v>
      </c>
      <c r="C98" s="21">
        <f t="shared" si="1"/>
        <v>1.9825294989542177</v>
      </c>
    </row>
    <row r="99" spans="1:3">
      <c r="A99" s="5">
        <v>67</v>
      </c>
      <c r="B99" s="1">
        <v>7</v>
      </c>
      <c r="C99" s="21">
        <f t="shared" si="1"/>
        <v>6.9908655186994135</v>
      </c>
    </row>
    <row r="100" spans="1:3">
      <c r="A100" s="5">
        <v>54</v>
      </c>
      <c r="B100" s="1">
        <v>5</v>
      </c>
      <c r="C100" s="21">
        <f t="shared" si="1"/>
        <v>4.9913453441077094</v>
      </c>
    </row>
    <row r="101" spans="1:3">
      <c r="A101" s="5">
        <v>49</v>
      </c>
      <c r="B101" s="1">
        <v>3</v>
      </c>
      <c r="C101" s="21">
        <f t="shared" si="1"/>
        <v>2.9890511816568246</v>
      </c>
    </row>
    <row r="102" spans="1:3">
      <c r="A102" s="5">
        <v>54</v>
      </c>
      <c r="B102" s="1">
        <v>2</v>
      </c>
      <c r="C102" s="21">
        <f t="shared" si="1"/>
        <v>1.9853034868133992</v>
      </c>
    </row>
    <row r="103" spans="1:3">
      <c r="A103" s="5">
        <v>38</v>
      </c>
      <c r="B103" s="1">
        <v>2</v>
      </c>
      <c r="C103" s="21">
        <f t="shared" si="1"/>
        <v>1.9908514625317619</v>
      </c>
    </row>
    <row r="104" spans="1:3">
      <c r="A104" s="5">
        <v>38</v>
      </c>
      <c r="B104" s="1">
        <v>1</v>
      </c>
      <c r="C104" s="21">
        <f t="shared" si="1"/>
        <v>0.98883751010032506</v>
      </c>
    </row>
    <row r="105" spans="1:3">
      <c r="A105" s="5">
        <v>56</v>
      </c>
      <c r="B105" s="1">
        <v>6</v>
      </c>
      <c r="C105" s="21">
        <f t="shared" si="1"/>
        <v>5.9926657995743513</v>
      </c>
    </row>
    <row r="106" spans="1:3">
      <c r="A106" s="5">
        <v>40</v>
      </c>
      <c r="B106" s="1">
        <v>5</v>
      </c>
      <c r="C106" s="21">
        <f t="shared" si="1"/>
        <v>4.9961998228612767</v>
      </c>
    </row>
    <row r="107" spans="1:3">
      <c r="A107" s="5">
        <v>40</v>
      </c>
      <c r="B107" s="1">
        <v>5</v>
      </c>
      <c r="C107" s="21">
        <f t="shared" si="1"/>
        <v>4.9961998228612767</v>
      </c>
    </row>
    <row r="108" spans="1:3">
      <c r="A108" s="5">
        <v>47</v>
      </c>
      <c r="B108" s="1">
        <v>3</v>
      </c>
      <c r="C108" s="21">
        <f t="shared" si="1"/>
        <v>2.9897446786216197</v>
      </c>
    </row>
    <row r="109" spans="1:3">
      <c r="A109" s="5">
        <v>46</v>
      </c>
      <c r="B109" s="1">
        <v>3</v>
      </c>
      <c r="C109" s="21">
        <f t="shared" si="1"/>
        <v>2.9900914271040175</v>
      </c>
    </row>
    <row r="110" spans="1:3">
      <c r="A110" s="5">
        <v>26</v>
      </c>
      <c r="B110" s="1">
        <v>6</v>
      </c>
      <c r="C110" s="21">
        <f t="shared" si="1"/>
        <v>6.0030682540462816</v>
      </c>
    </row>
    <row r="111" spans="1:3">
      <c r="A111" s="5">
        <v>38</v>
      </c>
      <c r="B111" s="1">
        <v>3</v>
      </c>
      <c r="C111" s="21">
        <f t="shared" si="1"/>
        <v>2.992865414963199</v>
      </c>
    </row>
    <row r="112" spans="1:3">
      <c r="A112" s="5">
        <v>44</v>
      </c>
      <c r="B112" s="1">
        <v>6</v>
      </c>
      <c r="C112" s="21">
        <f t="shared" si="1"/>
        <v>5.996826781363124</v>
      </c>
    </row>
    <row r="113" spans="1:3">
      <c r="A113" s="5">
        <v>46</v>
      </c>
      <c r="B113" s="1">
        <v>7</v>
      </c>
      <c r="C113" s="21">
        <f t="shared" si="1"/>
        <v>6.998147236829765</v>
      </c>
    </row>
    <row r="114" spans="1:3">
      <c r="A114" s="5">
        <v>53</v>
      </c>
      <c r="B114" s="1">
        <v>7</v>
      </c>
      <c r="C114" s="21">
        <f t="shared" si="1"/>
        <v>6.9957199974529818</v>
      </c>
    </row>
    <row r="115" spans="1:3">
      <c r="A115" s="5">
        <v>29</v>
      </c>
      <c r="B115" s="1">
        <v>7</v>
      </c>
      <c r="C115" s="21">
        <f t="shared" si="1"/>
        <v>7.0040419610305253</v>
      </c>
    </row>
    <row r="116" spans="1:3">
      <c r="A116" s="5">
        <v>35</v>
      </c>
      <c r="B116" s="1">
        <v>2</v>
      </c>
      <c r="C116" s="21">
        <f t="shared" si="1"/>
        <v>1.9918917079789551</v>
      </c>
    </row>
    <row r="117" spans="1:3">
      <c r="A117" s="5">
        <v>37</v>
      </c>
      <c r="B117" s="1">
        <v>5</v>
      </c>
      <c r="C117" s="21">
        <f t="shared" si="1"/>
        <v>4.9972400683084697</v>
      </c>
    </row>
    <row r="118" spans="1:3">
      <c r="A118" s="5">
        <v>33</v>
      </c>
      <c r="B118" s="1">
        <v>1</v>
      </c>
      <c r="C118" s="21">
        <f t="shared" si="1"/>
        <v>0.99057125251231348</v>
      </c>
    </row>
    <row r="119" spans="1:3">
      <c r="A119" s="5">
        <v>31</v>
      </c>
      <c r="B119" s="1">
        <v>6</v>
      </c>
      <c r="C119" s="21">
        <f t="shared" si="1"/>
        <v>6.001334511634294</v>
      </c>
    </row>
    <row r="120" spans="1:3">
      <c r="A120" s="5">
        <v>30</v>
      </c>
      <c r="B120" s="1">
        <v>1</v>
      </c>
      <c r="C120" s="21">
        <f t="shared" si="1"/>
        <v>0.99161149795950654</v>
      </c>
    </row>
    <row r="121" spans="1:3">
      <c r="A121" s="5">
        <v>61</v>
      </c>
      <c r="B121" s="1">
        <v>1</v>
      </c>
      <c r="C121" s="21">
        <f t="shared" si="1"/>
        <v>0.98086229500517852</v>
      </c>
    </row>
    <row r="122" spans="1:3">
      <c r="A122" s="5">
        <v>44</v>
      </c>
      <c r="B122" s="1">
        <v>3</v>
      </c>
      <c r="C122" s="21">
        <f t="shared" si="1"/>
        <v>2.9907849240688131</v>
      </c>
    </row>
    <row r="123" spans="1:3">
      <c r="A123" s="5">
        <v>54</v>
      </c>
      <c r="B123" s="1">
        <v>3</v>
      </c>
      <c r="C123" s="21">
        <f t="shared" si="1"/>
        <v>2.9873174392448361</v>
      </c>
    </row>
    <row r="124" spans="1:3">
      <c r="A124" s="5">
        <v>36</v>
      </c>
      <c r="B124" s="1">
        <v>6</v>
      </c>
      <c r="C124" s="21">
        <f t="shared" si="1"/>
        <v>5.9996007692223055</v>
      </c>
    </row>
    <row r="125" spans="1:3">
      <c r="A125" s="5">
        <v>59</v>
      </c>
      <c r="B125" s="1">
        <v>6</v>
      </c>
      <c r="C125" s="21">
        <f t="shared" si="1"/>
        <v>5.9916255541271584</v>
      </c>
    </row>
    <row r="126" spans="1:3">
      <c r="A126" s="5">
        <v>65</v>
      </c>
      <c r="B126" s="1">
        <v>5</v>
      </c>
      <c r="C126" s="21">
        <f t="shared" si="1"/>
        <v>4.9875311108013349</v>
      </c>
    </row>
    <row r="127" spans="1:3">
      <c r="A127" s="5">
        <v>36</v>
      </c>
      <c r="B127" s="1">
        <v>5</v>
      </c>
      <c r="C127" s="21">
        <f t="shared" si="1"/>
        <v>4.9975868167908679</v>
      </c>
    </row>
    <row r="128" spans="1:3">
      <c r="A128" s="5">
        <v>78</v>
      </c>
      <c r="B128" s="1">
        <v>3</v>
      </c>
      <c r="C128" s="21">
        <f t="shared" si="1"/>
        <v>2.9789954756672921</v>
      </c>
    </row>
    <row r="129" spans="1:3">
      <c r="A129" s="5">
        <v>61</v>
      </c>
      <c r="B129" s="1">
        <v>2</v>
      </c>
      <c r="C129" s="21">
        <f t="shared" si="1"/>
        <v>1.9828762474366153</v>
      </c>
    </row>
    <row r="130" spans="1:3">
      <c r="A130" s="5">
        <v>33</v>
      </c>
      <c r="B130" s="1">
        <v>3</v>
      </c>
      <c r="C130" s="21">
        <f t="shared" si="1"/>
        <v>2.9945991573751876</v>
      </c>
    </row>
    <row r="131" spans="1:3">
      <c r="A131" s="5">
        <v>74</v>
      </c>
      <c r="B131" s="1">
        <v>7</v>
      </c>
      <c r="C131" s="21">
        <f t="shared" si="1"/>
        <v>6.9884382793226303</v>
      </c>
    </row>
    <row r="132" spans="1:3">
      <c r="A132" s="5">
        <v>31</v>
      </c>
      <c r="B132" s="1">
        <v>3</v>
      </c>
      <c r="C132" s="21">
        <f t="shared" si="1"/>
        <v>2.9952926543399827</v>
      </c>
    </row>
    <row r="133" spans="1:3">
      <c r="A133" s="5">
        <v>47</v>
      </c>
      <c r="B133" s="1">
        <v>3</v>
      </c>
      <c r="C133" s="21">
        <f t="shared" ref="C133:C196" si="2">$H$2*A133+SQRT(1-$L$14)*B133</f>
        <v>2.9897446786216197</v>
      </c>
    </row>
    <row r="134" spans="1:3">
      <c r="A134" s="5">
        <v>56</v>
      </c>
      <c r="B134" s="1">
        <v>5</v>
      </c>
      <c r="C134" s="21">
        <f t="shared" si="2"/>
        <v>4.9906518471429138</v>
      </c>
    </row>
    <row r="135" spans="1:3">
      <c r="A135" s="5">
        <v>47</v>
      </c>
      <c r="B135" s="1">
        <v>3</v>
      </c>
      <c r="C135" s="21">
        <f t="shared" si="2"/>
        <v>2.9897446786216197</v>
      </c>
    </row>
    <row r="136" spans="1:3">
      <c r="A136" s="5">
        <v>58</v>
      </c>
      <c r="B136" s="1">
        <v>1</v>
      </c>
      <c r="C136" s="21">
        <f t="shared" si="2"/>
        <v>0.98190254045237146</v>
      </c>
    </row>
    <row r="137" spans="1:3">
      <c r="A137" s="5">
        <v>34</v>
      </c>
      <c r="B137" s="1">
        <v>1</v>
      </c>
      <c r="C137" s="21">
        <f t="shared" si="2"/>
        <v>0.9902245040299158</v>
      </c>
    </row>
    <row r="138" spans="1:3">
      <c r="A138" s="5">
        <v>52</v>
      </c>
      <c r="B138" s="1">
        <v>5</v>
      </c>
      <c r="C138" s="21">
        <f t="shared" si="2"/>
        <v>4.992038841072505</v>
      </c>
    </row>
    <row r="139" spans="1:3">
      <c r="A139" s="5">
        <v>38</v>
      </c>
      <c r="B139" s="1">
        <v>6</v>
      </c>
      <c r="C139" s="21">
        <f t="shared" si="2"/>
        <v>5.9989072722575099</v>
      </c>
    </row>
    <row r="140" spans="1:3">
      <c r="A140" s="5">
        <v>33</v>
      </c>
      <c r="B140" s="1">
        <v>4</v>
      </c>
      <c r="C140" s="21">
        <f t="shared" si="2"/>
        <v>3.9966131098066242</v>
      </c>
    </row>
    <row r="141" spans="1:3">
      <c r="A141" s="5">
        <v>41</v>
      </c>
      <c r="B141" s="1">
        <v>2</v>
      </c>
      <c r="C141" s="21">
        <f t="shared" si="2"/>
        <v>1.989811217084569</v>
      </c>
    </row>
    <row r="142" spans="1:3">
      <c r="A142" s="5">
        <v>41</v>
      </c>
      <c r="B142" s="1">
        <v>7</v>
      </c>
      <c r="C142" s="21">
        <f t="shared" si="2"/>
        <v>6.9998809792417536</v>
      </c>
    </row>
    <row r="143" spans="1:3">
      <c r="A143" s="5">
        <v>67</v>
      </c>
      <c r="B143" s="1">
        <v>6</v>
      </c>
      <c r="C143" s="21">
        <f t="shared" si="2"/>
        <v>5.9888515662679769</v>
      </c>
    </row>
    <row r="144" spans="1:3">
      <c r="A144" s="5">
        <v>9</v>
      </c>
      <c r="B144" s="1">
        <v>3</v>
      </c>
      <c r="C144" s="21">
        <f t="shared" si="2"/>
        <v>3.0029211209527316</v>
      </c>
    </row>
    <row r="145" spans="1:3">
      <c r="A145" s="5">
        <v>37</v>
      </c>
      <c r="B145" s="1">
        <v>6</v>
      </c>
      <c r="C145" s="21">
        <f t="shared" si="2"/>
        <v>5.9992540207399072</v>
      </c>
    </row>
    <row r="146" spans="1:3">
      <c r="A146" s="5">
        <v>32</v>
      </c>
      <c r="B146" s="1">
        <v>4</v>
      </c>
      <c r="C146" s="21">
        <f t="shared" si="2"/>
        <v>3.9969598582890216</v>
      </c>
    </row>
    <row r="147" spans="1:3">
      <c r="A147" s="5">
        <v>44</v>
      </c>
      <c r="B147" s="1">
        <v>3</v>
      </c>
      <c r="C147" s="21">
        <f t="shared" si="2"/>
        <v>2.9907849240688131</v>
      </c>
    </row>
    <row r="148" spans="1:3">
      <c r="A148" s="5">
        <v>88</v>
      </c>
      <c r="B148" s="1">
        <v>4</v>
      </c>
      <c r="C148" s="21">
        <f t="shared" si="2"/>
        <v>3.9775419432747516</v>
      </c>
    </row>
    <row r="149" spans="1:3">
      <c r="A149" s="5">
        <v>77</v>
      </c>
      <c r="B149" s="1">
        <v>4</v>
      </c>
      <c r="C149" s="21">
        <f t="shared" si="2"/>
        <v>3.9813561765811261</v>
      </c>
    </row>
    <row r="150" spans="1:3">
      <c r="A150" s="5">
        <v>25</v>
      </c>
      <c r="B150" s="1">
        <v>3</v>
      </c>
      <c r="C150" s="21">
        <f t="shared" si="2"/>
        <v>2.997373145234369</v>
      </c>
    </row>
    <row r="151" spans="1:3">
      <c r="A151" s="5">
        <v>39</v>
      </c>
      <c r="B151" s="1">
        <v>7</v>
      </c>
      <c r="C151" s="21">
        <f t="shared" si="2"/>
        <v>7.0005744762065492</v>
      </c>
    </row>
    <row r="152" spans="1:3">
      <c r="A152" s="5">
        <v>47</v>
      </c>
      <c r="B152" s="1">
        <v>6</v>
      </c>
      <c r="C152" s="21">
        <f t="shared" si="2"/>
        <v>5.995786535915931</v>
      </c>
    </row>
    <row r="153" spans="1:3">
      <c r="A153" s="5">
        <v>53</v>
      </c>
      <c r="B153" s="1">
        <v>5</v>
      </c>
      <c r="C153" s="21">
        <f t="shared" si="2"/>
        <v>4.9916920925901076</v>
      </c>
    </row>
    <row r="154" spans="1:3">
      <c r="A154" s="5">
        <v>57</v>
      </c>
      <c r="B154" s="1">
        <v>7</v>
      </c>
      <c r="C154" s="21">
        <f t="shared" si="2"/>
        <v>6.9943330035233906</v>
      </c>
    </row>
    <row r="155" spans="1:3">
      <c r="A155" s="5">
        <v>67</v>
      </c>
      <c r="B155" s="1">
        <v>5</v>
      </c>
      <c r="C155" s="21">
        <f t="shared" si="2"/>
        <v>4.9868376138365393</v>
      </c>
    </row>
    <row r="156" spans="1:3">
      <c r="A156" s="5">
        <v>75</v>
      </c>
      <c r="B156" s="1">
        <v>6</v>
      </c>
      <c r="C156" s="21">
        <f t="shared" si="2"/>
        <v>5.9860775784087954</v>
      </c>
    </row>
    <row r="157" spans="1:3">
      <c r="A157" s="5">
        <v>40</v>
      </c>
      <c r="B157" s="1">
        <v>5</v>
      </c>
      <c r="C157" s="21">
        <f t="shared" si="2"/>
        <v>4.9961998228612767</v>
      </c>
    </row>
    <row r="158" spans="1:3">
      <c r="A158" s="5">
        <v>54</v>
      </c>
      <c r="B158" s="1">
        <v>3</v>
      </c>
      <c r="C158" s="21">
        <f t="shared" si="2"/>
        <v>2.9873174392448361</v>
      </c>
    </row>
    <row r="159" spans="1:3">
      <c r="A159" s="5">
        <v>38</v>
      </c>
      <c r="B159" s="1">
        <v>6</v>
      </c>
      <c r="C159" s="21">
        <f t="shared" si="2"/>
        <v>5.9989072722575099</v>
      </c>
    </row>
    <row r="160" spans="1:3">
      <c r="A160" s="5">
        <v>42</v>
      </c>
      <c r="B160" s="1">
        <v>7</v>
      </c>
      <c r="C160" s="21">
        <f t="shared" si="2"/>
        <v>6.9995342307593562</v>
      </c>
    </row>
    <row r="161" spans="1:3">
      <c r="A161" s="5">
        <v>45</v>
      </c>
      <c r="B161" s="1">
        <v>4</v>
      </c>
      <c r="C161" s="21">
        <f t="shared" si="2"/>
        <v>3.992452128017852</v>
      </c>
    </row>
    <row r="162" spans="1:3">
      <c r="A162" s="5">
        <v>49</v>
      </c>
      <c r="B162" s="1">
        <v>7</v>
      </c>
      <c r="C162" s="21">
        <f t="shared" si="2"/>
        <v>6.9971069913825721</v>
      </c>
    </row>
    <row r="163" spans="1:3">
      <c r="A163" s="5">
        <v>56</v>
      </c>
      <c r="B163" s="1">
        <v>1</v>
      </c>
      <c r="C163" s="21">
        <f t="shared" si="2"/>
        <v>0.98259603741716683</v>
      </c>
    </row>
    <row r="164" spans="1:3">
      <c r="A164" s="5">
        <v>8</v>
      </c>
      <c r="B164" s="1">
        <v>3</v>
      </c>
      <c r="C164" s="21">
        <f t="shared" si="2"/>
        <v>3.0032678694351294</v>
      </c>
    </row>
    <row r="165" spans="1:3">
      <c r="A165" s="5">
        <v>33</v>
      </c>
      <c r="B165" s="1">
        <v>6</v>
      </c>
      <c r="C165" s="21">
        <f t="shared" si="2"/>
        <v>6.0006410146694984</v>
      </c>
    </row>
    <row r="166" spans="1:3">
      <c r="A166" s="5">
        <v>15</v>
      </c>
      <c r="B166" s="1">
        <v>1</v>
      </c>
      <c r="C166" s="21">
        <f t="shared" si="2"/>
        <v>0.9968127251954717</v>
      </c>
    </row>
    <row r="167" spans="1:3">
      <c r="A167" s="5">
        <v>48</v>
      </c>
      <c r="B167" s="1">
        <v>2</v>
      </c>
      <c r="C167" s="21">
        <f t="shared" si="2"/>
        <v>1.9873839777077851</v>
      </c>
    </row>
    <row r="168" spans="1:3">
      <c r="A168" s="5">
        <v>19</v>
      </c>
      <c r="B168" s="1">
        <v>1</v>
      </c>
      <c r="C168" s="21">
        <f t="shared" si="2"/>
        <v>0.99542573126588096</v>
      </c>
    </row>
    <row r="169" spans="1:3">
      <c r="A169" s="5">
        <v>46</v>
      </c>
      <c r="B169" s="1">
        <v>1</v>
      </c>
      <c r="C169" s="21">
        <f t="shared" si="2"/>
        <v>0.98606352224114369</v>
      </c>
    </row>
    <row r="170" spans="1:3">
      <c r="A170" s="5">
        <v>43</v>
      </c>
      <c r="B170" s="1">
        <v>6</v>
      </c>
      <c r="C170" s="21">
        <f t="shared" si="2"/>
        <v>5.9971735298455213</v>
      </c>
    </row>
    <row r="171" spans="1:3">
      <c r="A171" s="5">
        <v>40</v>
      </c>
      <c r="B171" s="1">
        <v>5</v>
      </c>
      <c r="C171" s="21">
        <f t="shared" si="2"/>
        <v>4.9961998228612767</v>
      </c>
    </row>
    <row r="172" spans="1:3">
      <c r="A172" s="5">
        <v>21</v>
      </c>
      <c r="B172" s="1">
        <v>5</v>
      </c>
      <c r="C172" s="21">
        <f t="shared" si="2"/>
        <v>5.0027880440268326</v>
      </c>
    </row>
    <row r="173" spans="1:3">
      <c r="A173" s="5">
        <v>39</v>
      </c>
      <c r="B173" s="1">
        <v>1</v>
      </c>
      <c r="C173" s="21">
        <f t="shared" si="2"/>
        <v>0.98849076161792737</v>
      </c>
    </row>
    <row r="174" spans="1:3">
      <c r="A174" s="5">
        <v>46</v>
      </c>
      <c r="B174" s="1">
        <v>7</v>
      </c>
      <c r="C174" s="21">
        <f t="shared" si="2"/>
        <v>6.998147236829765</v>
      </c>
    </row>
    <row r="175" spans="1:3">
      <c r="A175" s="5">
        <v>30</v>
      </c>
      <c r="B175" s="1">
        <v>5</v>
      </c>
      <c r="C175" s="21">
        <f t="shared" si="2"/>
        <v>4.9996673076852538</v>
      </c>
    </row>
    <row r="176" spans="1:3">
      <c r="A176" s="5">
        <v>47</v>
      </c>
      <c r="B176" s="1">
        <v>7</v>
      </c>
      <c r="C176" s="21">
        <f t="shared" si="2"/>
        <v>6.9978004883473677</v>
      </c>
    </row>
    <row r="177" spans="1:3">
      <c r="A177" s="5">
        <v>36</v>
      </c>
      <c r="B177" s="1">
        <v>3</v>
      </c>
      <c r="C177" s="21">
        <f t="shared" si="2"/>
        <v>2.9935589119279946</v>
      </c>
    </row>
    <row r="178" spans="1:3">
      <c r="A178" s="5">
        <v>34</v>
      </c>
      <c r="B178" s="1">
        <v>7</v>
      </c>
      <c r="C178" s="21">
        <f t="shared" si="2"/>
        <v>7.0023082186185377</v>
      </c>
    </row>
    <row r="179" spans="1:3">
      <c r="A179" s="5">
        <v>41</v>
      </c>
      <c r="B179" s="1">
        <v>2</v>
      </c>
      <c r="C179" s="21">
        <f t="shared" si="2"/>
        <v>1.989811217084569</v>
      </c>
    </row>
    <row r="180" spans="1:3">
      <c r="A180" s="5">
        <v>41</v>
      </c>
      <c r="B180" s="1">
        <v>5</v>
      </c>
      <c r="C180" s="21">
        <f t="shared" si="2"/>
        <v>4.9958530743788794</v>
      </c>
    </row>
    <row r="181" spans="1:3">
      <c r="A181" s="5">
        <v>30</v>
      </c>
      <c r="B181" s="1">
        <v>7</v>
      </c>
      <c r="C181" s="21">
        <f t="shared" si="2"/>
        <v>7.003695212548128</v>
      </c>
    </row>
    <row r="182" spans="1:3">
      <c r="A182" s="5">
        <v>32</v>
      </c>
      <c r="B182" s="1">
        <v>6</v>
      </c>
      <c r="C182" s="21">
        <f t="shared" si="2"/>
        <v>6.0009877631518957</v>
      </c>
    </row>
    <row r="183" spans="1:3">
      <c r="A183" s="5">
        <v>50</v>
      </c>
      <c r="B183" s="1">
        <v>1</v>
      </c>
      <c r="C183" s="21">
        <f t="shared" si="2"/>
        <v>0.98467652831155295</v>
      </c>
    </row>
    <row r="184" spans="1:3">
      <c r="A184" s="5">
        <v>47</v>
      </c>
      <c r="B184" s="1">
        <v>3</v>
      </c>
      <c r="C184" s="21">
        <f t="shared" si="2"/>
        <v>2.9897446786216197</v>
      </c>
    </row>
    <row r="185" spans="1:3">
      <c r="A185" s="5">
        <v>13</v>
      </c>
      <c r="B185" s="1">
        <v>3</v>
      </c>
      <c r="C185" s="21">
        <f t="shared" si="2"/>
        <v>3.0015341270231408</v>
      </c>
    </row>
    <row r="186" spans="1:3">
      <c r="A186" s="5">
        <v>11</v>
      </c>
      <c r="B186" s="1">
        <v>5</v>
      </c>
      <c r="C186" s="21">
        <f t="shared" si="2"/>
        <v>5.0062555288508097</v>
      </c>
    </row>
    <row r="187" spans="1:3">
      <c r="A187" s="5">
        <v>55</v>
      </c>
      <c r="B187" s="1">
        <v>2</v>
      </c>
      <c r="C187" s="21">
        <f t="shared" si="2"/>
        <v>1.9849567383310014</v>
      </c>
    </row>
    <row r="188" spans="1:3">
      <c r="A188" s="5">
        <v>59</v>
      </c>
      <c r="B188" s="1">
        <v>6</v>
      </c>
      <c r="C188" s="21">
        <f t="shared" si="2"/>
        <v>5.9916255541271584</v>
      </c>
    </row>
    <row r="189" spans="1:3">
      <c r="A189" s="5">
        <v>29</v>
      </c>
      <c r="B189" s="1">
        <v>7</v>
      </c>
      <c r="C189" s="21">
        <f t="shared" si="2"/>
        <v>7.0040419610305253</v>
      </c>
    </row>
    <row r="190" spans="1:3">
      <c r="A190" s="5">
        <v>47</v>
      </c>
      <c r="B190" s="1">
        <v>4</v>
      </c>
      <c r="C190" s="21">
        <f t="shared" si="2"/>
        <v>3.9917586310530564</v>
      </c>
    </row>
    <row r="191" spans="1:3">
      <c r="A191" s="5">
        <v>48</v>
      </c>
      <c r="B191" s="1">
        <v>7</v>
      </c>
      <c r="C191" s="21">
        <f t="shared" si="2"/>
        <v>6.9974537398649694</v>
      </c>
    </row>
    <row r="192" spans="1:3">
      <c r="A192" s="5">
        <v>24</v>
      </c>
      <c r="B192" s="1">
        <v>5</v>
      </c>
      <c r="C192" s="21">
        <f t="shared" si="2"/>
        <v>5.0017477985796397</v>
      </c>
    </row>
    <row r="193" spans="1:3">
      <c r="A193" s="5">
        <v>30</v>
      </c>
      <c r="B193" s="1">
        <v>1</v>
      </c>
      <c r="C193" s="21">
        <f t="shared" si="2"/>
        <v>0.99161149795950654</v>
      </c>
    </row>
    <row r="194" spans="1:3">
      <c r="A194" s="5">
        <v>67</v>
      </c>
      <c r="B194" s="1">
        <v>5</v>
      </c>
      <c r="C194" s="21">
        <f t="shared" si="2"/>
        <v>4.9868376138365393</v>
      </c>
    </row>
    <row r="195" spans="1:3">
      <c r="A195" s="5">
        <v>60</v>
      </c>
      <c r="B195" s="1">
        <v>1</v>
      </c>
      <c r="C195" s="21">
        <f t="shared" si="2"/>
        <v>0.9812090434875762</v>
      </c>
    </row>
    <row r="196" spans="1:3">
      <c r="A196" s="5">
        <v>37</v>
      </c>
      <c r="B196" s="1">
        <v>2</v>
      </c>
      <c r="C196" s="21">
        <f t="shared" si="2"/>
        <v>1.9911982110141597</v>
      </c>
    </row>
    <row r="197" spans="1:3">
      <c r="A197" s="5">
        <v>59</v>
      </c>
      <c r="B197" s="1">
        <v>1</v>
      </c>
      <c r="C197" s="21">
        <f t="shared" ref="C197:C251" si="3">$H$2*A197+SQRT(1-$L$14)*B197</f>
        <v>0.98155579196997389</v>
      </c>
    </row>
    <row r="198" spans="1:3">
      <c r="A198" s="5">
        <v>34</v>
      </c>
      <c r="B198" s="1">
        <v>6</v>
      </c>
      <c r="C198" s="21">
        <f t="shared" si="3"/>
        <v>6.000294266187101</v>
      </c>
    </row>
    <row r="199" spans="1:3">
      <c r="A199" s="5">
        <v>39</v>
      </c>
      <c r="B199" s="1">
        <v>2</v>
      </c>
      <c r="C199" s="21">
        <f t="shared" si="3"/>
        <v>1.9905047140493644</v>
      </c>
    </row>
    <row r="200" spans="1:3">
      <c r="A200" s="5">
        <v>34</v>
      </c>
      <c r="B200" s="1">
        <v>4</v>
      </c>
      <c r="C200" s="21">
        <f t="shared" si="3"/>
        <v>3.9962663613242264</v>
      </c>
    </row>
    <row r="201" spans="1:3">
      <c r="A201" s="5">
        <v>51</v>
      </c>
      <c r="B201" s="1">
        <v>2</v>
      </c>
      <c r="C201" s="21">
        <f t="shared" si="3"/>
        <v>1.9863437322605921</v>
      </c>
    </row>
    <row r="202" spans="1:3">
      <c r="A202" s="5">
        <v>46</v>
      </c>
      <c r="B202" s="1">
        <v>1</v>
      </c>
      <c r="C202" s="21">
        <f t="shared" si="3"/>
        <v>0.98606352224114369</v>
      </c>
    </row>
    <row r="203" spans="1:3">
      <c r="A203" s="5">
        <v>59</v>
      </c>
      <c r="B203" s="1">
        <v>4</v>
      </c>
      <c r="C203" s="21">
        <f t="shared" si="3"/>
        <v>3.9875976492642846</v>
      </c>
    </row>
    <row r="204" spans="1:3">
      <c r="A204" s="5">
        <v>18</v>
      </c>
      <c r="B204" s="1">
        <v>2</v>
      </c>
      <c r="C204" s="21">
        <f t="shared" si="3"/>
        <v>1.9977864321797156</v>
      </c>
    </row>
    <row r="205" spans="1:3">
      <c r="A205" s="5">
        <v>51</v>
      </c>
      <c r="B205" s="1">
        <v>6</v>
      </c>
      <c r="C205" s="21">
        <f t="shared" si="3"/>
        <v>5.9943995419863398</v>
      </c>
    </row>
    <row r="206" spans="1:3">
      <c r="A206" s="5">
        <v>62</v>
      </c>
      <c r="B206" s="1">
        <v>3</v>
      </c>
      <c r="C206" s="21">
        <f t="shared" si="3"/>
        <v>2.9845434513856546</v>
      </c>
    </row>
    <row r="207" spans="1:3">
      <c r="A207" s="5">
        <v>67</v>
      </c>
      <c r="B207" s="1">
        <v>4</v>
      </c>
      <c r="C207" s="21">
        <f t="shared" si="3"/>
        <v>3.9848236614051031</v>
      </c>
    </row>
    <row r="208" spans="1:3">
      <c r="A208" s="5">
        <v>55</v>
      </c>
      <c r="B208" s="1">
        <v>3</v>
      </c>
      <c r="C208" s="21">
        <f t="shared" si="3"/>
        <v>2.9869706907624387</v>
      </c>
    </row>
    <row r="209" spans="1:3">
      <c r="A209" s="5">
        <v>51</v>
      </c>
      <c r="B209" s="1">
        <v>7</v>
      </c>
      <c r="C209" s="21">
        <f t="shared" si="3"/>
        <v>6.9964134944177765</v>
      </c>
    </row>
    <row r="210" spans="1:3">
      <c r="A210" s="5">
        <v>46</v>
      </c>
      <c r="B210" s="1">
        <v>2</v>
      </c>
      <c r="C210" s="21">
        <f t="shared" si="3"/>
        <v>1.9880774746725804</v>
      </c>
    </row>
    <row r="211" spans="1:3">
      <c r="A211" s="5">
        <v>51</v>
      </c>
      <c r="B211" s="1">
        <v>7</v>
      </c>
      <c r="C211" s="21">
        <f t="shared" si="3"/>
        <v>6.9964134944177765</v>
      </c>
    </row>
    <row r="212" spans="1:3">
      <c r="A212" s="5">
        <v>35</v>
      </c>
      <c r="B212" s="1">
        <v>1</v>
      </c>
      <c r="C212" s="21">
        <f t="shared" si="3"/>
        <v>0.98987775554751811</v>
      </c>
    </row>
    <row r="213" spans="1:3">
      <c r="A213" s="5">
        <v>56</v>
      </c>
      <c r="B213" s="1">
        <v>5</v>
      </c>
      <c r="C213" s="21">
        <f t="shared" si="3"/>
        <v>4.9906518471429138</v>
      </c>
    </row>
    <row r="214" spans="1:3">
      <c r="A214" s="5">
        <v>39</v>
      </c>
      <c r="B214" s="1">
        <v>2</v>
      </c>
      <c r="C214" s="21">
        <f t="shared" si="3"/>
        <v>1.9905047140493644</v>
      </c>
    </row>
    <row r="215" spans="1:3">
      <c r="A215" s="5">
        <v>32</v>
      </c>
      <c r="B215" s="1">
        <v>4</v>
      </c>
      <c r="C215" s="21">
        <f t="shared" si="3"/>
        <v>3.9969598582890216</v>
      </c>
    </row>
    <row r="216" spans="1:3">
      <c r="A216" s="5">
        <v>33</v>
      </c>
      <c r="B216" s="1">
        <v>1</v>
      </c>
      <c r="C216" s="21">
        <f t="shared" si="3"/>
        <v>0.99057125251231348</v>
      </c>
    </row>
    <row r="217" spans="1:3">
      <c r="A217" s="5">
        <v>56</v>
      </c>
      <c r="B217" s="1">
        <v>2</v>
      </c>
      <c r="C217" s="21">
        <f t="shared" si="3"/>
        <v>1.9846099898486038</v>
      </c>
    </row>
    <row r="218" spans="1:3">
      <c r="A218" s="5">
        <v>36</v>
      </c>
      <c r="B218" s="1">
        <v>7</v>
      </c>
      <c r="C218" s="21">
        <f t="shared" si="3"/>
        <v>7.0016147216537421</v>
      </c>
    </row>
    <row r="219" spans="1:3">
      <c r="A219" s="5">
        <v>26</v>
      </c>
      <c r="B219" s="1">
        <v>5</v>
      </c>
      <c r="C219" s="21">
        <f t="shared" si="3"/>
        <v>5.0010543016148441</v>
      </c>
    </row>
    <row r="220" spans="1:3">
      <c r="A220" s="5">
        <v>50</v>
      </c>
      <c r="B220" s="1">
        <v>7</v>
      </c>
      <c r="C220" s="21">
        <f t="shared" si="3"/>
        <v>6.9967602429001747</v>
      </c>
    </row>
    <row r="221" spans="1:3">
      <c r="A221" s="5">
        <v>57</v>
      </c>
      <c r="B221" s="1">
        <v>2</v>
      </c>
      <c r="C221" s="21">
        <f t="shared" si="3"/>
        <v>1.984263241366206</v>
      </c>
    </row>
    <row r="222" spans="1:3">
      <c r="A222" s="5">
        <v>47</v>
      </c>
      <c r="B222" s="1">
        <v>3</v>
      </c>
      <c r="C222" s="21">
        <f t="shared" si="3"/>
        <v>2.9897446786216197</v>
      </c>
    </row>
    <row r="223" spans="1:3">
      <c r="A223" s="5">
        <v>57</v>
      </c>
      <c r="B223" s="1">
        <v>3</v>
      </c>
      <c r="C223" s="21">
        <f t="shared" si="3"/>
        <v>2.9862771937976431</v>
      </c>
    </row>
    <row r="224" spans="1:3">
      <c r="A224" s="5">
        <v>31</v>
      </c>
      <c r="B224" s="1">
        <v>2</v>
      </c>
      <c r="C224" s="21">
        <f t="shared" si="3"/>
        <v>1.9932787019085456</v>
      </c>
    </row>
    <row r="225" spans="1:3">
      <c r="A225" s="5">
        <v>42</v>
      </c>
      <c r="B225" s="1">
        <v>6</v>
      </c>
      <c r="C225" s="21">
        <f t="shared" si="3"/>
        <v>5.9975202783279196</v>
      </c>
    </row>
    <row r="226" spans="1:3">
      <c r="A226" s="5">
        <v>59</v>
      </c>
      <c r="B226" s="1">
        <v>1</v>
      </c>
      <c r="C226" s="21">
        <f t="shared" si="3"/>
        <v>0.98155579196997389</v>
      </c>
    </row>
    <row r="227" spans="1:3">
      <c r="A227" s="5">
        <v>8</v>
      </c>
      <c r="B227" s="1">
        <v>7</v>
      </c>
      <c r="C227" s="21">
        <f t="shared" si="3"/>
        <v>7.0113236791608768</v>
      </c>
    </row>
    <row r="228" spans="1:3">
      <c r="A228" s="5">
        <v>24</v>
      </c>
      <c r="B228" s="1">
        <v>4</v>
      </c>
      <c r="C228" s="21">
        <f t="shared" si="3"/>
        <v>3.999733846148203</v>
      </c>
    </row>
    <row r="229" spans="1:3">
      <c r="A229" s="5">
        <v>30</v>
      </c>
      <c r="B229" s="1">
        <v>4</v>
      </c>
      <c r="C229" s="21">
        <f t="shared" si="3"/>
        <v>3.9976533552538172</v>
      </c>
    </row>
    <row r="230" spans="1:3">
      <c r="A230" s="5">
        <v>54</v>
      </c>
      <c r="B230" s="1">
        <v>1</v>
      </c>
      <c r="C230" s="21">
        <f t="shared" si="3"/>
        <v>0.9832895343819622</v>
      </c>
    </row>
    <row r="231" spans="1:3">
      <c r="A231" s="5">
        <v>42</v>
      </c>
      <c r="B231" s="1">
        <v>7</v>
      </c>
      <c r="C231" s="21">
        <f t="shared" si="3"/>
        <v>6.9995342307593562</v>
      </c>
    </row>
    <row r="232" spans="1:3">
      <c r="A232" s="5">
        <v>48</v>
      </c>
      <c r="B232" s="1">
        <v>7</v>
      </c>
      <c r="C232" s="21">
        <f t="shared" si="3"/>
        <v>6.9974537398649694</v>
      </c>
    </row>
    <row r="233" spans="1:3">
      <c r="A233" s="5">
        <v>47</v>
      </c>
      <c r="B233" s="1">
        <v>6</v>
      </c>
      <c r="C233" s="21">
        <f t="shared" si="3"/>
        <v>5.995786535915931</v>
      </c>
    </row>
    <row r="234" spans="1:3">
      <c r="A234" s="5">
        <v>34</v>
      </c>
      <c r="B234" s="1">
        <v>2</v>
      </c>
      <c r="C234" s="21">
        <f t="shared" si="3"/>
        <v>1.9922384564613527</v>
      </c>
    </row>
    <row r="235" spans="1:3">
      <c r="A235" s="5">
        <v>62</v>
      </c>
      <c r="B235" s="1">
        <v>7</v>
      </c>
      <c r="C235" s="21">
        <f t="shared" si="3"/>
        <v>6.9925992611114021</v>
      </c>
    </row>
    <row r="236" spans="1:3">
      <c r="A236" s="5">
        <v>59</v>
      </c>
      <c r="B236" s="1">
        <v>3</v>
      </c>
      <c r="C236" s="21">
        <f t="shared" si="3"/>
        <v>2.985583696832848</v>
      </c>
    </row>
    <row r="237" spans="1:3">
      <c r="A237" s="5">
        <v>57</v>
      </c>
      <c r="B237" s="1">
        <v>7</v>
      </c>
      <c r="C237" s="21">
        <f t="shared" si="3"/>
        <v>6.9943330035233906</v>
      </c>
    </row>
    <row r="238" spans="1:3">
      <c r="A238" s="5">
        <v>44</v>
      </c>
      <c r="B238" s="1">
        <v>7</v>
      </c>
      <c r="C238" s="21">
        <f t="shared" si="3"/>
        <v>6.9988407337945606</v>
      </c>
    </row>
    <row r="239" spans="1:3">
      <c r="A239" s="5">
        <v>35</v>
      </c>
      <c r="B239" s="1">
        <v>5</v>
      </c>
      <c r="C239" s="21">
        <f t="shared" si="3"/>
        <v>4.9979335652732653</v>
      </c>
    </row>
    <row r="240" spans="1:3">
      <c r="A240" s="5">
        <v>55</v>
      </c>
      <c r="B240" s="1">
        <v>6</v>
      </c>
      <c r="C240" s="21">
        <f t="shared" si="3"/>
        <v>5.9930125480567495</v>
      </c>
    </row>
    <row r="241" spans="1:3">
      <c r="A241" s="5">
        <v>24</v>
      </c>
      <c r="B241" s="1">
        <v>7</v>
      </c>
      <c r="C241" s="21">
        <f t="shared" si="3"/>
        <v>7.0057757034425139</v>
      </c>
    </row>
    <row r="242" spans="1:3">
      <c r="A242" s="5">
        <v>32</v>
      </c>
      <c r="B242" s="1">
        <v>4</v>
      </c>
      <c r="C242" s="21">
        <f t="shared" si="3"/>
        <v>3.9969598582890216</v>
      </c>
    </row>
    <row r="243" spans="1:3">
      <c r="A243" s="5">
        <v>49</v>
      </c>
      <c r="B243" s="1">
        <v>4</v>
      </c>
      <c r="C243" s="21">
        <f t="shared" si="3"/>
        <v>3.9910651340882612</v>
      </c>
    </row>
    <row r="244" spans="1:3">
      <c r="A244" s="5">
        <v>53</v>
      </c>
      <c r="B244" s="1">
        <v>6</v>
      </c>
      <c r="C244" s="21">
        <f t="shared" si="3"/>
        <v>5.9937060450215451</v>
      </c>
    </row>
    <row r="245" spans="1:3">
      <c r="A245" s="5">
        <v>67</v>
      </c>
      <c r="B245" s="1">
        <v>2</v>
      </c>
      <c r="C245" s="21">
        <f t="shared" si="3"/>
        <v>1.9807957565422294</v>
      </c>
    </row>
    <row r="246" spans="1:3">
      <c r="A246" s="5">
        <v>36</v>
      </c>
      <c r="B246" s="1">
        <v>3</v>
      </c>
      <c r="C246" s="21">
        <f t="shared" si="3"/>
        <v>2.9935589119279946</v>
      </c>
    </row>
    <row r="247" spans="1:3">
      <c r="A247" s="5">
        <v>38</v>
      </c>
      <c r="B247" s="1">
        <v>1</v>
      </c>
      <c r="C247" s="21">
        <f t="shared" si="3"/>
        <v>0.98883751010032506</v>
      </c>
    </row>
    <row r="248" spans="1:3">
      <c r="A248" s="5">
        <v>46</v>
      </c>
      <c r="B248" s="1">
        <v>2</v>
      </c>
      <c r="C248" s="21">
        <f t="shared" si="3"/>
        <v>1.9880774746725804</v>
      </c>
    </row>
    <row r="249" spans="1:3">
      <c r="A249" s="5">
        <v>51</v>
      </c>
      <c r="B249" s="1">
        <v>2</v>
      </c>
      <c r="C249" s="21">
        <f t="shared" si="3"/>
        <v>1.9863437322605921</v>
      </c>
    </row>
    <row r="250" spans="1:3">
      <c r="A250" s="5">
        <v>56</v>
      </c>
      <c r="B250" s="1">
        <v>2</v>
      </c>
      <c r="C250" s="21">
        <f t="shared" si="3"/>
        <v>1.9846099898486038</v>
      </c>
    </row>
    <row r="251" spans="1:3">
      <c r="A251" s="5">
        <v>62</v>
      </c>
      <c r="B251" s="1">
        <v>6</v>
      </c>
      <c r="C251" s="21">
        <f t="shared" si="3"/>
        <v>5.9905853086799654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6346-3012-3544-B760-2D8131A9E714}">
  <dimension ref="A1:M251"/>
  <sheetViews>
    <sheetView showGridLines="0" tabSelected="1" topLeftCell="A136" zoomScale="75" zoomScaleNormal="75" workbookViewId="0">
      <selection activeCell="E155" sqref="E155"/>
    </sheetView>
  </sheetViews>
  <sheetFormatPr baseColWidth="10" defaultRowHeight="16"/>
  <cols>
    <col min="5" max="5" width="19.1640625" bestFit="1" customWidth="1"/>
  </cols>
  <sheetData>
    <row r="1" spans="1:6" ht="20" thickTop="1" thickBot="1">
      <c r="A1" s="24" t="s">
        <v>58</v>
      </c>
      <c r="B1" s="25" t="s">
        <v>59</v>
      </c>
    </row>
    <row r="2" spans="1:6" ht="17" thickTop="1">
      <c r="A2" s="5">
        <v>9</v>
      </c>
      <c r="B2" s="2">
        <v>1</v>
      </c>
    </row>
    <row r="3" spans="1:6">
      <c r="A3" s="5">
        <v>13</v>
      </c>
      <c r="B3" s="1">
        <v>2</v>
      </c>
    </row>
    <row r="4" spans="1:6">
      <c r="A4" s="5">
        <v>14</v>
      </c>
      <c r="B4" s="1">
        <v>3</v>
      </c>
    </row>
    <row r="5" spans="1:6">
      <c r="A5" s="5">
        <v>14</v>
      </c>
      <c r="B5" s="1">
        <v>4</v>
      </c>
    </row>
    <row r="6" spans="1:6">
      <c r="A6" s="5">
        <v>17</v>
      </c>
      <c r="B6" s="1">
        <v>5</v>
      </c>
    </row>
    <row r="7" spans="1:6">
      <c r="A7" s="5">
        <v>20</v>
      </c>
      <c r="B7" s="1">
        <v>6</v>
      </c>
      <c r="E7" s="30" cm="1">
        <f t="array" ref="E7:F7">LINEST(B161,A161,TRUE,FALSE)</f>
        <v>0</v>
      </c>
      <c r="F7">
        <v>160</v>
      </c>
    </row>
    <row r="8" spans="1:6">
      <c r="A8" s="5">
        <v>21</v>
      </c>
      <c r="B8" s="1">
        <v>7</v>
      </c>
    </row>
    <row r="9" spans="1:6">
      <c r="A9" s="5">
        <v>21</v>
      </c>
      <c r="B9" s="1">
        <v>8</v>
      </c>
    </row>
    <row r="10" spans="1:6">
      <c r="A10" s="5">
        <v>22</v>
      </c>
      <c r="B10" s="1">
        <v>9</v>
      </c>
    </row>
    <row r="11" spans="1:6">
      <c r="A11" s="5">
        <v>25</v>
      </c>
      <c r="B11" s="1">
        <v>10</v>
      </c>
    </row>
    <row r="12" spans="1:6">
      <c r="A12" s="5">
        <v>25</v>
      </c>
      <c r="B12" s="1">
        <v>11</v>
      </c>
    </row>
    <row r="13" spans="1:6">
      <c r="A13" s="5">
        <v>26</v>
      </c>
      <c r="B13" s="1">
        <v>12</v>
      </c>
    </row>
    <row r="14" spans="1:6">
      <c r="A14" s="5">
        <v>26</v>
      </c>
      <c r="B14" s="1">
        <v>13</v>
      </c>
    </row>
    <row r="15" spans="1:6">
      <c r="A15" s="5">
        <v>26</v>
      </c>
      <c r="B15" s="1">
        <v>14</v>
      </c>
    </row>
    <row r="16" spans="1:6">
      <c r="A16" s="5">
        <v>27</v>
      </c>
      <c r="B16" s="1">
        <v>15</v>
      </c>
    </row>
    <row r="17" spans="1:9">
      <c r="A17" s="5">
        <v>27</v>
      </c>
      <c r="B17" s="1">
        <v>16</v>
      </c>
    </row>
    <row r="18" spans="1:9">
      <c r="A18" s="5">
        <v>27</v>
      </c>
      <c r="B18" s="1">
        <v>17</v>
      </c>
    </row>
    <row r="19" spans="1:9">
      <c r="A19" s="5">
        <v>28</v>
      </c>
      <c r="B19" s="1">
        <v>18</v>
      </c>
      <c r="I19" t="s">
        <v>60</v>
      </c>
    </row>
    <row r="20" spans="1:9">
      <c r="A20" s="5">
        <v>28</v>
      </c>
      <c r="B20" s="1">
        <v>19</v>
      </c>
    </row>
    <row r="21" spans="1:9">
      <c r="A21" s="5">
        <v>29</v>
      </c>
      <c r="B21" s="1">
        <v>20</v>
      </c>
    </row>
    <row r="22" spans="1:9">
      <c r="A22" s="5">
        <v>29</v>
      </c>
      <c r="B22" s="1">
        <v>21</v>
      </c>
    </row>
    <row r="23" spans="1:9">
      <c r="A23" s="5">
        <v>30</v>
      </c>
      <c r="B23" s="1">
        <v>22</v>
      </c>
    </row>
    <row r="24" spans="1:9">
      <c r="A24" s="5">
        <v>30</v>
      </c>
      <c r="B24" s="1">
        <v>23</v>
      </c>
    </row>
    <row r="25" spans="1:9">
      <c r="A25" s="5">
        <v>31</v>
      </c>
      <c r="B25" s="1">
        <v>24</v>
      </c>
    </row>
    <row r="26" spans="1:9">
      <c r="A26" s="5">
        <v>31</v>
      </c>
      <c r="B26" s="1">
        <v>25</v>
      </c>
    </row>
    <row r="27" spans="1:9">
      <c r="A27" s="5">
        <v>32</v>
      </c>
      <c r="B27" s="1">
        <v>26</v>
      </c>
    </row>
    <row r="28" spans="1:9">
      <c r="A28" s="5">
        <v>33</v>
      </c>
      <c r="B28" s="1">
        <v>27</v>
      </c>
    </row>
    <row r="29" spans="1:9">
      <c r="A29" s="5">
        <v>33</v>
      </c>
      <c r="B29" s="1">
        <v>28</v>
      </c>
      <c r="H29" s="28"/>
      <c r="I29" s="28"/>
    </row>
    <row r="30" spans="1:9">
      <c r="A30" s="5">
        <v>33</v>
      </c>
      <c r="B30" s="1">
        <v>29</v>
      </c>
    </row>
    <row r="31" spans="1:9">
      <c r="A31" s="5">
        <v>34</v>
      </c>
      <c r="B31" s="1">
        <v>30</v>
      </c>
    </row>
    <row r="32" spans="1:9">
      <c r="A32" s="5">
        <v>34</v>
      </c>
      <c r="B32" s="1">
        <v>31</v>
      </c>
    </row>
    <row r="33" spans="1:13">
      <c r="A33" s="5">
        <v>34</v>
      </c>
      <c r="B33" s="1">
        <v>32</v>
      </c>
    </row>
    <row r="34" spans="1:13">
      <c r="A34" s="5">
        <v>35</v>
      </c>
      <c r="B34" s="1">
        <v>33</v>
      </c>
    </row>
    <row r="35" spans="1:13">
      <c r="A35" s="5">
        <v>35</v>
      </c>
      <c r="B35" s="1">
        <v>34</v>
      </c>
    </row>
    <row r="36" spans="1:13">
      <c r="A36" s="5">
        <v>36</v>
      </c>
      <c r="B36" s="1">
        <v>35</v>
      </c>
    </row>
    <row r="37" spans="1:13">
      <c r="A37" s="5">
        <v>36</v>
      </c>
      <c r="B37" s="1">
        <v>36</v>
      </c>
      <c r="H37" s="29"/>
      <c r="I37" s="29"/>
      <c r="J37" s="29"/>
      <c r="K37" s="29"/>
      <c r="L37" s="29"/>
      <c r="M37" s="29"/>
    </row>
    <row r="38" spans="1:13">
      <c r="A38" s="5">
        <v>36</v>
      </c>
      <c r="B38" s="1">
        <v>37</v>
      </c>
    </row>
    <row r="39" spans="1:13">
      <c r="A39" s="5">
        <v>37</v>
      </c>
      <c r="B39" s="1">
        <v>38</v>
      </c>
    </row>
    <row r="40" spans="1:13">
      <c r="A40" s="5">
        <v>37</v>
      </c>
      <c r="B40" s="1">
        <v>39</v>
      </c>
    </row>
    <row r="41" spans="1:13">
      <c r="A41" s="5">
        <v>37</v>
      </c>
      <c r="B41" s="1">
        <v>40</v>
      </c>
    </row>
    <row r="42" spans="1:13">
      <c r="A42" s="5">
        <v>37</v>
      </c>
      <c r="B42" s="1">
        <v>41</v>
      </c>
    </row>
    <row r="43" spans="1:13">
      <c r="A43" s="5">
        <v>37</v>
      </c>
      <c r="B43" s="1">
        <v>42</v>
      </c>
    </row>
    <row r="44" spans="1:13">
      <c r="A44" s="5">
        <v>38</v>
      </c>
      <c r="B44" s="1">
        <v>43</v>
      </c>
    </row>
    <row r="45" spans="1:13">
      <c r="A45" s="5">
        <v>38</v>
      </c>
      <c r="B45" s="1">
        <v>44</v>
      </c>
    </row>
    <row r="46" spans="1:13">
      <c r="A46" s="5">
        <v>38</v>
      </c>
      <c r="B46" s="1">
        <v>45</v>
      </c>
    </row>
    <row r="47" spans="1:13">
      <c r="A47" s="5">
        <v>38</v>
      </c>
      <c r="B47" s="1">
        <v>46</v>
      </c>
    </row>
    <row r="48" spans="1:13">
      <c r="A48" s="5">
        <v>38</v>
      </c>
      <c r="B48" s="1">
        <v>47</v>
      </c>
    </row>
    <row r="49" spans="1:2">
      <c r="A49" s="5">
        <v>38</v>
      </c>
      <c r="B49" s="1">
        <v>48</v>
      </c>
    </row>
    <row r="50" spans="1:2">
      <c r="A50" s="5">
        <v>38</v>
      </c>
      <c r="B50" s="1">
        <v>49</v>
      </c>
    </row>
    <row r="51" spans="1:2">
      <c r="A51" s="5">
        <v>39</v>
      </c>
      <c r="B51" s="1">
        <v>50</v>
      </c>
    </row>
    <row r="52" spans="1:2">
      <c r="A52" s="5">
        <v>39</v>
      </c>
      <c r="B52" s="1">
        <v>51</v>
      </c>
    </row>
    <row r="53" spans="1:2">
      <c r="A53" s="5">
        <v>39</v>
      </c>
      <c r="B53" s="1">
        <v>52</v>
      </c>
    </row>
    <row r="54" spans="1:2">
      <c r="A54" s="5">
        <v>39</v>
      </c>
      <c r="B54" s="1">
        <v>53</v>
      </c>
    </row>
    <row r="55" spans="1:2">
      <c r="A55" s="5">
        <v>39</v>
      </c>
      <c r="B55" s="1">
        <v>54</v>
      </c>
    </row>
    <row r="56" spans="1:2">
      <c r="A56" s="5">
        <v>39</v>
      </c>
      <c r="B56" s="1">
        <v>55</v>
      </c>
    </row>
    <row r="57" spans="1:2">
      <c r="A57" s="5">
        <v>40</v>
      </c>
      <c r="B57" s="1">
        <v>56</v>
      </c>
    </row>
    <row r="58" spans="1:2">
      <c r="A58" s="5">
        <v>40</v>
      </c>
      <c r="B58" s="1">
        <v>57</v>
      </c>
    </row>
    <row r="59" spans="1:2">
      <c r="A59" s="5">
        <v>41</v>
      </c>
      <c r="B59" s="1">
        <v>58</v>
      </c>
    </row>
    <row r="60" spans="1:2">
      <c r="A60" s="5">
        <v>41</v>
      </c>
      <c r="B60" s="1">
        <v>59</v>
      </c>
    </row>
    <row r="61" spans="1:2">
      <c r="A61" s="5">
        <v>41</v>
      </c>
      <c r="B61" s="1">
        <v>60</v>
      </c>
    </row>
    <row r="62" spans="1:2">
      <c r="A62" s="5">
        <v>41</v>
      </c>
      <c r="B62" s="1">
        <v>61</v>
      </c>
    </row>
    <row r="63" spans="1:2">
      <c r="A63" s="5">
        <v>41</v>
      </c>
      <c r="B63" s="1">
        <v>62</v>
      </c>
    </row>
    <row r="64" spans="1:2">
      <c r="A64" s="5">
        <v>42</v>
      </c>
      <c r="B64" s="1">
        <v>63</v>
      </c>
    </row>
    <row r="65" spans="1:5">
      <c r="A65" s="5">
        <v>43</v>
      </c>
      <c r="B65" s="1">
        <v>64</v>
      </c>
    </row>
    <row r="66" spans="1:5">
      <c r="A66" s="5">
        <v>43</v>
      </c>
      <c r="B66" s="1">
        <v>65</v>
      </c>
    </row>
    <row r="67" spans="1:5">
      <c r="A67" s="5">
        <v>43</v>
      </c>
      <c r="B67" s="1">
        <v>66</v>
      </c>
    </row>
    <row r="68" spans="1:5">
      <c r="A68" s="5">
        <v>43</v>
      </c>
      <c r="B68" s="1">
        <v>67</v>
      </c>
    </row>
    <row r="69" spans="1:5">
      <c r="A69" s="5">
        <v>43</v>
      </c>
      <c r="B69" s="1">
        <v>68</v>
      </c>
    </row>
    <row r="70" spans="1:5">
      <c r="A70" s="5">
        <v>44</v>
      </c>
      <c r="B70" s="1">
        <v>69</v>
      </c>
    </row>
    <row r="71" spans="1:5">
      <c r="A71" s="5">
        <v>44</v>
      </c>
      <c r="B71" s="1">
        <v>70</v>
      </c>
    </row>
    <row r="72" spans="1:5">
      <c r="A72" s="5">
        <v>44</v>
      </c>
      <c r="B72" s="1">
        <v>71</v>
      </c>
    </row>
    <row r="73" spans="1:5">
      <c r="A73" s="5">
        <v>45</v>
      </c>
      <c r="B73" s="1">
        <v>72</v>
      </c>
    </row>
    <row r="74" spans="1:5">
      <c r="A74" s="5">
        <v>45</v>
      </c>
      <c r="B74" s="1">
        <v>73</v>
      </c>
    </row>
    <row r="75" spans="1:5">
      <c r="A75" s="5">
        <v>45</v>
      </c>
      <c r="B75" s="1">
        <v>74</v>
      </c>
    </row>
    <row r="76" spans="1:5">
      <c r="A76" s="5">
        <v>46</v>
      </c>
      <c r="B76" s="1">
        <v>75</v>
      </c>
    </row>
    <row r="77" spans="1:5">
      <c r="A77" s="5">
        <v>46</v>
      </c>
      <c r="B77" s="1">
        <v>76</v>
      </c>
      <c r="E77" s="27"/>
    </row>
    <row r="78" spans="1:5">
      <c r="A78" s="5">
        <v>46</v>
      </c>
      <c r="B78" s="1">
        <v>77</v>
      </c>
    </row>
    <row r="79" spans="1:5">
      <c r="A79" s="5">
        <v>46</v>
      </c>
      <c r="B79" s="1">
        <v>78</v>
      </c>
    </row>
    <row r="80" spans="1:5">
      <c r="A80" s="5">
        <v>46</v>
      </c>
      <c r="B80" s="1">
        <v>79</v>
      </c>
    </row>
    <row r="81" spans="1:2">
      <c r="A81" s="5">
        <v>46</v>
      </c>
      <c r="B81" s="1">
        <v>80</v>
      </c>
    </row>
    <row r="82" spans="1:2">
      <c r="A82" s="5">
        <v>46</v>
      </c>
      <c r="B82" s="1">
        <v>81</v>
      </c>
    </row>
    <row r="83" spans="1:2">
      <c r="A83" s="5">
        <v>46</v>
      </c>
      <c r="B83" s="1">
        <v>82</v>
      </c>
    </row>
    <row r="84" spans="1:2">
      <c r="A84" s="5">
        <v>46</v>
      </c>
      <c r="B84" s="1">
        <v>83</v>
      </c>
    </row>
    <row r="85" spans="1:2">
      <c r="A85" s="5">
        <v>47</v>
      </c>
      <c r="B85" s="1">
        <v>84</v>
      </c>
    </row>
    <row r="86" spans="1:2">
      <c r="A86" s="5">
        <v>47</v>
      </c>
      <c r="B86" s="1">
        <v>85</v>
      </c>
    </row>
    <row r="87" spans="1:2">
      <c r="A87" s="5">
        <v>47</v>
      </c>
      <c r="B87" s="1">
        <v>86</v>
      </c>
    </row>
    <row r="88" spans="1:2">
      <c r="A88" s="5">
        <v>47</v>
      </c>
      <c r="B88" s="1">
        <v>87</v>
      </c>
    </row>
    <row r="89" spans="1:2">
      <c r="A89" s="5">
        <v>47</v>
      </c>
      <c r="B89" s="1">
        <v>88</v>
      </c>
    </row>
    <row r="90" spans="1:2">
      <c r="A90" s="5">
        <v>47</v>
      </c>
      <c r="B90" s="1">
        <v>89</v>
      </c>
    </row>
    <row r="91" spans="1:2">
      <c r="A91" s="5">
        <v>48</v>
      </c>
      <c r="B91" s="1">
        <v>90</v>
      </c>
    </row>
    <row r="92" spans="1:2">
      <c r="A92" s="5">
        <v>49</v>
      </c>
      <c r="B92" s="1">
        <v>91</v>
      </c>
    </row>
    <row r="93" spans="1:2">
      <c r="A93" s="5">
        <v>49</v>
      </c>
      <c r="B93" s="1">
        <v>92</v>
      </c>
    </row>
    <row r="94" spans="1:2">
      <c r="A94" s="5">
        <v>49</v>
      </c>
      <c r="B94" s="1">
        <v>93</v>
      </c>
    </row>
    <row r="95" spans="1:2">
      <c r="A95" s="5">
        <v>49</v>
      </c>
      <c r="B95" s="1">
        <v>94</v>
      </c>
    </row>
    <row r="96" spans="1:2">
      <c r="A96" s="5">
        <v>50</v>
      </c>
      <c r="B96" s="1">
        <v>95</v>
      </c>
    </row>
    <row r="97" spans="1:2">
      <c r="A97" s="5">
        <v>51</v>
      </c>
      <c r="B97" s="1">
        <v>96</v>
      </c>
    </row>
    <row r="98" spans="1:2">
      <c r="A98" s="5">
        <v>51</v>
      </c>
      <c r="B98" s="1">
        <v>97</v>
      </c>
    </row>
    <row r="99" spans="1:2">
      <c r="A99" s="5">
        <v>52</v>
      </c>
      <c r="B99" s="1">
        <v>98</v>
      </c>
    </row>
    <row r="100" spans="1:2">
      <c r="A100" s="5">
        <v>52</v>
      </c>
      <c r="B100" s="1">
        <v>99</v>
      </c>
    </row>
    <row r="101" spans="1:2">
      <c r="A101" s="5">
        <v>52</v>
      </c>
      <c r="B101" s="1">
        <v>100</v>
      </c>
    </row>
    <row r="102" spans="1:2">
      <c r="A102" s="5">
        <v>52</v>
      </c>
      <c r="B102" s="1">
        <v>101</v>
      </c>
    </row>
    <row r="103" spans="1:2">
      <c r="A103" s="5">
        <v>53</v>
      </c>
      <c r="B103" s="1">
        <v>102</v>
      </c>
    </row>
    <row r="104" spans="1:2">
      <c r="A104" s="5">
        <v>53</v>
      </c>
      <c r="B104" s="1">
        <v>103</v>
      </c>
    </row>
    <row r="105" spans="1:2">
      <c r="A105" s="5">
        <v>53</v>
      </c>
      <c r="B105" s="1">
        <v>104</v>
      </c>
    </row>
    <row r="106" spans="1:2">
      <c r="A106" s="5">
        <v>53</v>
      </c>
      <c r="B106" s="1">
        <v>105</v>
      </c>
    </row>
    <row r="107" spans="1:2">
      <c r="A107" s="5">
        <v>53</v>
      </c>
      <c r="B107" s="1">
        <v>106</v>
      </c>
    </row>
    <row r="108" spans="1:2">
      <c r="A108" s="5">
        <v>54</v>
      </c>
      <c r="B108" s="1">
        <v>107</v>
      </c>
    </row>
    <row r="109" spans="1:2">
      <c r="A109" s="5">
        <v>54</v>
      </c>
      <c r="B109" s="1">
        <v>108</v>
      </c>
    </row>
    <row r="110" spans="1:2">
      <c r="A110" s="5">
        <v>54</v>
      </c>
      <c r="B110" s="1">
        <v>109</v>
      </c>
    </row>
    <row r="111" spans="1:2">
      <c r="A111" s="5">
        <v>54</v>
      </c>
      <c r="B111" s="1">
        <v>110</v>
      </c>
    </row>
    <row r="112" spans="1:2">
      <c r="A112" s="5">
        <v>54</v>
      </c>
      <c r="B112" s="1">
        <v>111</v>
      </c>
    </row>
    <row r="113" spans="1:2">
      <c r="A113" s="5">
        <v>54</v>
      </c>
      <c r="B113" s="1">
        <v>112</v>
      </c>
    </row>
    <row r="114" spans="1:2">
      <c r="A114" s="5">
        <v>54</v>
      </c>
      <c r="B114" s="1">
        <v>113</v>
      </c>
    </row>
    <row r="115" spans="1:2">
      <c r="A115" s="5">
        <v>55</v>
      </c>
      <c r="B115" s="1">
        <v>114</v>
      </c>
    </row>
    <row r="116" spans="1:2">
      <c r="A116" s="5">
        <v>55</v>
      </c>
      <c r="B116" s="1">
        <v>115</v>
      </c>
    </row>
    <row r="117" spans="1:2">
      <c r="A117" s="5">
        <v>55</v>
      </c>
      <c r="B117" s="1">
        <v>116</v>
      </c>
    </row>
    <row r="118" spans="1:2">
      <c r="A118" s="5">
        <v>55</v>
      </c>
      <c r="B118" s="1">
        <v>117</v>
      </c>
    </row>
    <row r="119" spans="1:2">
      <c r="A119" s="5">
        <v>56</v>
      </c>
      <c r="B119" s="1">
        <v>118</v>
      </c>
    </row>
    <row r="120" spans="1:2">
      <c r="A120" s="5">
        <v>56</v>
      </c>
      <c r="B120" s="1">
        <v>119</v>
      </c>
    </row>
    <row r="121" spans="1:2">
      <c r="A121" s="5">
        <v>56</v>
      </c>
      <c r="B121" s="1">
        <v>120</v>
      </c>
    </row>
    <row r="122" spans="1:2">
      <c r="A122" s="5">
        <v>57</v>
      </c>
      <c r="B122" s="1">
        <v>121</v>
      </c>
    </row>
    <row r="123" spans="1:2">
      <c r="A123" s="5">
        <v>57</v>
      </c>
      <c r="B123" s="1">
        <v>122</v>
      </c>
    </row>
    <row r="124" spans="1:2">
      <c r="A124" s="5">
        <v>58</v>
      </c>
      <c r="B124" s="1">
        <v>123</v>
      </c>
    </row>
    <row r="125" spans="1:2">
      <c r="A125" s="5">
        <v>58</v>
      </c>
      <c r="B125" s="1">
        <v>124</v>
      </c>
    </row>
    <row r="126" spans="1:2">
      <c r="A126" s="5">
        <v>59</v>
      </c>
      <c r="B126" s="1">
        <v>125</v>
      </c>
    </row>
    <row r="127" spans="1:2">
      <c r="A127" s="5">
        <v>60</v>
      </c>
      <c r="B127" s="1">
        <v>126</v>
      </c>
    </row>
    <row r="128" spans="1:2">
      <c r="A128" s="5">
        <v>60</v>
      </c>
      <c r="B128" s="1">
        <v>127</v>
      </c>
    </row>
    <row r="129" spans="1:2">
      <c r="A129" s="5">
        <v>61</v>
      </c>
      <c r="B129" s="1">
        <v>128</v>
      </c>
    </row>
    <row r="130" spans="1:2">
      <c r="A130" s="5">
        <v>61</v>
      </c>
      <c r="B130" s="1">
        <v>129</v>
      </c>
    </row>
    <row r="131" spans="1:2">
      <c r="A131" s="5">
        <v>61</v>
      </c>
      <c r="B131" s="1">
        <v>130</v>
      </c>
    </row>
    <row r="132" spans="1:2">
      <c r="A132" s="5">
        <v>61</v>
      </c>
      <c r="B132" s="1">
        <v>131</v>
      </c>
    </row>
    <row r="133" spans="1:2">
      <c r="A133" s="5">
        <v>62</v>
      </c>
      <c r="B133" s="1">
        <v>132</v>
      </c>
    </row>
    <row r="134" spans="1:2">
      <c r="A134" s="5">
        <v>63</v>
      </c>
      <c r="B134" s="1">
        <v>133</v>
      </c>
    </row>
    <row r="135" spans="1:2">
      <c r="A135" s="5">
        <v>64</v>
      </c>
      <c r="B135" s="1">
        <v>134</v>
      </c>
    </row>
    <row r="136" spans="1:2">
      <c r="A136" s="5">
        <v>64</v>
      </c>
      <c r="B136" s="1">
        <v>135</v>
      </c>
    </row>
    <row r="137" spans="1:2">
      <c r="A137" s="5">
        <v>64</v>
      </c>
      <c r="B137" s="1">
        <v>136</v>
      </c>
    </row>
    <row r="138" spans="1:2">
      <c r="A138" s="5">
        <v>65</v>
      </c>
      <c r="B138" s="1">
        <v>137</v>
      </c>
    </row>
    <row r="139" spans="1:2">
      <c r="A139" s="5">
        <v>65</v>
      </c>
      <c r="B139" s="1">
        <v>138</v>
      </c>
    </row>
    <row r="140" spans="1:2">
      <c r="A140" s="5">
        <v>66</v>
      </c>
      <c r="B140" s="1">
        <v>139</v>
      </c>
    </row>
    <row r="141" spans="1:2">
      <c r="A141" s="5">
        <v>66</v>
      </c>
      <c r="B141" s="1">
        <v>140</v>
      </c>
    </row>
    <row r="142" spans="1:2">
      <c r="A142" s="5">
        <v>67</v>
      </c>
      <c r="B142" s="1">
        <v>141</v>
      </c>
    </row>
    <row r="143" spans="1:2">
      <c r="A143" s="5">
        <v>67</v>
      </c>
      <c r="B143" s="1">
        <v>142</v>
      </c>
    </row>
    <row r="144" spans="1:2">
      <c r="A144" s="5">
        <v>68</v>
      </c>
      <c r="B144" s="1">
        <v>143</v>
      </c>
    </row>
    <row r="145" spans="1:5">
      <c r="A145" s="5">
        <v>70</v>
      </c>
      <c r="B145" s="1">
        <v>144</v>
      </c>
    </row>
    <row r="146" spans="1:5" ht="20">
      <c r="A146" s="5">
        <v>71</v>
      </c>
      <c r="B146" s="1">
        <v>145</v>
      </c>
      <c r="E146" s="26"/>
    </row>
    <row r="147" spans="1:5">
      <c r="A147" s="5">
        <v>74</v>
      </c>
      <c r="B147" s="1">
        <v>146</v>
      </c>
    </row>
    <row r="148" spans="1:5">
      <c r="A148" s="5">
        <v>75</v>
      </c>
      <c r="B148" s="1">
        <v>147</v>
      </c>
    </row>
    <row r="149" spans="1:5">
      <c r="A149" s="5">
        <v>77</v>
      </c>
      <c r="B149" s="1">
        <v>148</v>
      </c>
    </row>
    <row r="150" spans="1:5">
      <c r="A150" s="5">
        <v>78</v>
      </c>
      <c r="B150" s="1">
        <v>149</v>
      </c>
    </row>
    <row r="151" spans="1:5">
      <c r="A151" s="5">
        <v>88</v>
      </c>
      <c r="B151" s="1">
        <v>150</v>
      </c>
    </row>
    <row r="152" spans="1:5">
      <c r="A152" s="5" cm="1">
        <f t="array" ref="A152:A161">FORECAST(A140:A149,B2:B139,A2:A139)</f>
        <v>142.62918227888579</v>
      </c>
      <c r="B152" s="1">
        <v>151</v>
      </c>
    </row>
    <row r="153" spans="1:5">
      <c r="A153" s="5">
        <v>142.62918227888579</v>
      </c>
      <c r="B153" s="1">
        <v>152</v>
      </c>
    </row>
    <row r="154" spans="1:5">
      <c r="A154" s="5">
        <v>145.80670972047466</v>
      </c>
      <c r="B154" s="1">
        <v>153</v>
      </c>
    </row>
    <row r="155" spans="1:5">
      <c r="A155" s="5">
        <v>145.80670972047466</v>
      </c>
      <c r="B155" s="1">
        <v>154</v>
      </c>
    </row>
    <row r="156" spans="1:5">
      <c r="A156" s="5">
        <v>148.98423716206352</v>
      </c>
      <c r="B156" s="1">
        <v>155</v>
      </c>
    </row>
    <row r="157" spans="1:5">
      <c r="A157" s="5">
        <v>155.33929204524125</v>
      </c>
      <c r="B157" s="1">
        <v>156</v>
      </c>
    </row>
    <row r="158" spans="1:5">
      <c r="A158" s="5">
        <v>158.51681948683012</v>
      </c>
      <c r="B158" s="1">
        <v>157</v>
      </c>
    </row>
    <row r="159" spans="1:5">
      <c r="A159" s="5">
        <v>168.04940181159674</v>
      </c>
      <c r="B159" s="1">
        <v>158</v>
      </c>
    </row>
    <row r="160" spans="1:5">
      <c r="A160" s="5">
        <v>171.2269292531856</v>
      </c>
      <c r="B160" s="1">
        <v>159</v>
      </c>
    </row>
    <row r="161" spans="1:2">
      <c r="A161" s="5">
        <v>177.58198413636333</v>
      </c>
      <c r="B161" s="1">
        <v>160</v>
      </c>
    </row>
    <row r="162" spans="1:2">
      <c r="A162" s="23"/>
    </row>
    <row r="163" spans="1:2">
      <c r="A163" s="23"/>
    </row>
    <row r="164" spans="1:2">
      <c r="A164" s="23"/>
    </row>
    <row r="165" spans="1:2">
      <c r="A165" s="23"/>
    </row>
    <row r="166" spans="1:2">
      <c r="A166" s="23"/>
    </row>
    <row r="167" spans="1:2">
      <c r="A167" s="23"/>
    </row>
    <row r="168" spans="1:2">
      <c r="A168" s="23"/>
    </row>
    <row r="169" spans="1:2">
      <c r="A169" s="23"/>
    </row>
    <row r="170" spans="1:2">
      <c r="A170" s="23"/>
    </row>
    <row r="171" spans="1:2">
      <c r="A171" s="23"/>
    </row>
    <row r="172" spans="1:2">
      <c r="A172" s="23"/>
    </row>
    <row r="173" spans="1:2">
      <c r="A173" s="23"/>
    </row>
    <row r="174" spans="1:2">
      <c r="A174" s="23"/>
    </row>
    <row r="175" spans="1:2">
      <c r="A175" s="23"/>
    </row>
    <row r="176" spans="1:2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</sheetData>
  <sortState xmlns:xlrd2="http://schemas.microsoft.com/office/spreadsheetml/2017/richdata2" ref="A2:B251">
    <sortCondition ref="A1:A2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di benedetto</dc:creator>
  <cp:lastModifiedBy>Microsoft Office User</cp:lastModifiedBy>
  <dcterms:created xsi:type="dcterms:W3CDTF">2023-08-11T21:29:22Z</dcterms:created>
  <dcterms:modified xsi:type="dcterms:W3CDTF">2023-08-18T10:43:40Z</dcterms:modified>
</cp:coreProperties>
</file>