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a_\Documents\GitHub\EduFree-Eq2\Diagramas\"/>
    </mc:Choice>
  </mc:AlternateContent>
  <xr:revisionPtr revIDLastSave="0" documentId="13_ncr:1_{617023EE-6843-4C86-820D-A58126EAD033}" xr6:coauthVersionLast="47" xr6:coauthVersionMax="47" xr10:uidLastSave="{00000000-0000-0000-0000-000000000000}"/>
  <bookViews>
    <workbookView xWindow="28680" yWindow="1830" windowWidth="15600" windowHeight="11160" tabRatio="806" firstSheet="4" activeTab="6" xr2:uid="{8C879B11-A4E8-4F60-825B-D6E4086FF9EC}"/>
  </bookViews>
  <sheets>
    <sheet name="Proyecto" sheetId="9" r:id="rId1"/>
    <sheet name="Casos de Uso" sheetId="8" r:id="rId2"/>
    <sheet name="Entidades" sheetId="5" r:id="rId3"/>
    <sheet name="Requerimentos Funcionales" sheetId="1" r:id="rId4"/>
    <sheet name="Requerimentos no Funcionales" sheetId="2" r:id="rId5"/>
    <sheet name="Historias de Usuario" sheetId="3" r:id="rId6"/>
    <sheet name="Product Backlog" sheetId="4" r:id="rId7"/>
  </sheets>
  <definedNames>
    <definedName name="_xlnm.Print_Area" localSheetId="1">'Casos de Uso'!$1:$36</definedName>
    <definedName name="_xlnm.Print_Area" localSheetId="0">Proyecto!$A$1:$E$50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C15" i="4"/>
  <c r="D15" i="4"/>
  <c r="E15" i="4"/>
  <c r="F15" i="4"/>
  <c r="B14" i="4"/>
  <c r="C14" i="4"/>
  <c r="D14" i="4"/>
  <c r="E14" i="4"/>
  <c r="F14" i="4"/>
  <c r="B13" i="4"/>
  <c r="C13" i="4"/>
  <c r="D13" i="4"/>
  <c r="E13" i="4"/>
  <c r="F13" i="4"/>
  <c r="B12" i="4"/>
  <c r="C12" i="4"/>
  <c r="D12" i="4"/>
  <c r="E12" i="4"/>
  <c r="F12" i="4"/>
  <c r="B11" i="4"/>
  <c r="C11" i="4"/>
  <c r="D11" i="4"/>
  <c r="E11" i="4"/>
  <c r="F11" i="4"/>
  <c r="B10" i="4"/>
  <c r="C10" i="4"/>
  <c r="D10" i="4"/>
  <c r="E10" i="4"/>
  <c r="F10" i="4"/>
  <c r="B9" i="4"/>
  <c r="C9" i="4"/>
  <c r="D9" i="4"/>
  <c r="E9" i="4"/>
  <c r="F9" i="4"/>
  <c r="B8" i="4"/>
  <c r="C8" i="4"/>
  <c r="D8" i="4"/>
  <c r="E8" i="4"/>
  <c r="F8" i="4"/>
  <c r="B7" i="4"/>
  <c r="C7" i="4"/>
  <c r="D7" i="4"/>
  <c r="E7" i="4"/>
  <c r="F7" i="4"/>
  <c r="F6" i="4"/>
  <c r="E6" i="4"/>
  <c r="D6" i="4"/>
  <c r="C6" i="4"/>
  <c r="B6" i="4"/>
  <c r="D53" i="2"/>
  <c r="D48" i="2"/>
  <c r="D43" i="2"/>
  <c r="D38" i="2"/>
  <c r="D33" i="2"/>
  <c r="D28" i="2"/>
  <c r="D23" i="2"/>
  <c r="D13" i="2"/>
  <c r="D18" i="2"/>
  <c r="D8" i="2"/>
  <c r="D93" i="1"/>
  <c r="D75" i="1"/>
  <c r="D66" i="1"/>
  <c r="D57" i="1"/>
  <c r="D48" i="1"/>
  <c r="D39" i="1"/>
  <c r="D30" i="1"/>
  <c r="D111" i="1"/>
  <c r="D102" i="1"/>
  <c r="D84" i="1"/>
  <c r="D21" i="1"/>
  <c r="D12" i="1"/>
</calcChain>
</file>

<file path=xl/sharedStrings.xml><?xml version="1.0" encoding="utf-8"?>
<sst xmlns="http://schemas.openxmlformats.org/spreadsheetml/2006/main" count="634" uniqueCount="268">
  <si>
    <t>Identificación</t>
  </si>
  <si>
    <t>Acción</t>
  </si>
  <si>
    <t>Descripción</t>
  </si>
  <si>
    <t>Valores de Entrada</t>
  </si>
  <si>
    <t>Valores de Salida</t>
  </si>
  <si>
    <t>Restricciones o Excepciones</t>
  </si>
  <si>
    <t>Prioridad</t>
  </si>
  <si>
    <t>Autor(es)</t>
  </si>
  <si>
    <t>Perfiles autorizados de la institucion, podran ingresar a la sesion de inicio de sesion del perfil correspondiente.</t>
  </si>
  <si>
    <t>· En el campo correspondiente a Usuario ingresa el numero de identificacion
· En el campo correspondiente a Clave ingresa la Contraseña especificada en el sistema.</t>
  </si>
  <si>
    <t xml:space="preserve">· Ingreso a la plaatforma correspondiente al perfil del usuario que ingreso los datos correctamente </t>
  </si>
  <si>
    <t>· Se inicia la autenticacion de los valores de entrada (Usuario y Contraseña)</t>
  </si>
  <si>
    <t>· Paola Mora
· Lorena Benítez
· Daniel Torres
· William Vargas
· Javier Mendez</t>
  </si>
  <si>
    <t>Alta/Escencial</t>
  </si>
  <si>
    <t>Media/Deseado</t>
  </si>
  <si>
    <t>Baja/Opcional</t>
  </si>
  <si>
    <t>Rating</t>
  </si>
  <si>
    <t>Registro Usuario</t>
  </si>
  <si>
    <t>Registro de usuarios al sistema</t>
  </si>
  <si>
    <t>Modificar contraseña de Usuario</t>
  </si>
  <si>
    <t>Modificar clave del Usuario</t>
  </si>
  <si>
    <t>Personal registrado en el sistema tendra el acceso para hacer cambio de la clave que esta asignada.</t>
  </si>
  <si>
    <t>· Ingreso a la platforma correspondiente al perfil del usuario
· Ingresa a la opcion de Perfil &gt; Actualizar Datos
· En la seccion de Seguridad se encuentra la opcion de Modificar Contraseña
· Repetir la Contraseña Modificada para autenticar la contraseña</t>
  </si>
  <si>
    <t>Requerimientos Funcionales_Sistema Calificaciones</t>
  </si>
  <si>
    <t>EduFree - Equipo 2</t>
  </si>
  <si>
    <t>Registro de Materias</t>
  </si>
  <si>
    <t>CRUD de Materias</t>
  </si>
  <si>
    <t>Crear,Leer, Actualizar y Eliminar Materias</t>
  </si>
  <si>
    <t>CRUD de Grupos</t>
  </si>
  <si>
    <t>CRUD de Programas Academicos</t>
  </si>
  <si>
    <t>Administrador(Perfil Autorizado) tiene el permiso de administrar (CRUD) los Programas Academicos segun sea el caso.</t>
  </si>
  <si>
    <t>· Actualizacion de la coleccion correspondiente a l usuario que realizo el cambio</t>
  </si>
  <si>
    <t>· Autenticacion del usuario
· La nueva contraseña debe contener minimo 8 caracteres Alfanumericos minimo un caracter especial</t>
  </si>
  <si>
    <t>· Nuevo Programa en la coleccion "ProgramaAcademico"
· Informacion en pantalla del Programa
· Actualizacion del documento correspondiente el Codigo Ingresado
· Eliminacion del documento correspondiente el Codigo Ingresado</t>
  </si>
  <si>
    <t>Crear,Leer, Actualizar y Eliminar Programas Academicos</t>
  </si>
  <si>
    <t>· Acceso al Sistema (autenticado con el rol de Administrador) &gt; Autenticacion de usuario y contraseña
· Ingreso al modulo Programas en la plataforma del administrador
· Nuevo Programa Academico &gt;  Ingresar Codigo Programa , Nombre Programa, Duracion, Creditos, Nivel, Modalidad, Fecha creacion
· Buscar Programa &gt; Ingresar Codigo o Nombre del Programa
· Modificar Programa &gt; Ingresar Codigo o Nombre del Programa, ingresar los datos a Actualizar.
· Eliminar Programa &gt; Ingresar Codigo  del Programa, ingresar los datos a Eliminar.</t>
  </si>
  <si>
    <t>Administrador(Perfil Autorizado) tiene el permiso de administrar (CRUD) las Materias segun sea el caso.</t>
  </si>
  <si>
    <t>· Codigo de 6 caracteres (4 Alfabeticos 2 Numericos)
· Campo de nombre solo acepta caracteres Alfabeticos</t>
  </si>
  <si>
    <t>· Nueva Materia en la coleccion "Asignaturas"
· Informacion en pantalla de la Materia
· Actualizacion del documento correspondiente al Codigo Ingresado
· Eliminacion del documento correspondiente al Codigo Ingresado</t>
  </si>
  <si>
    <t>· Acceso al Sistema (autenticado con el rol de Administrador) &gt; Autenticacion de usuario y contraseña
· Ingreso al modulo Materias en la plataforma del administrador
· Nueva Materia &gt;  Ingresar Codigo Materia , Nombre Materia, Creditos, Tipo, Fecha creacion
· Buscar Materia &gt; Ingresar Codigo o Nombre de la Materia
· Modificar Materia &gt; Ingresar Codigo, ingresar los datos a Actualizar.
· Eliminar Materia &gt; Ingresar Codigo  de la Materia, ingresar los datos a Eliminar.</t>
  </si>
  <si>
    <t>Crear,Leer, Actualizar y Eliminar Grupos</t>
  </si>
  <si>
    <t>Administrador(Perfil Autorizado) tiene el permiso de administrar (CRUD) los Grupos segun sea el caso.</t>
  </si>
  <si>
    <t>· Acceso al Sistema (autenticado con el rol de Administrador) &gt; Autenticacion de usuario y contraseña
· Ingreso al modulo Grupos en la plataforma del administrador
· Nuevo Grupo &gt;  Ingresar Codigo Grupo , Nombre Grupo, Capacidad, Fecha creacion
· Buscar Grupo &gt; Ingresar Codigo o Nombre del Grupo
· Modificar Grupo &gt; Ingresar Codigo, ingresar los datos a Actualizar.
· Eliminar Grupo &gt; Ingresar Codigo  de la Materia, ingresar los datos a Eliminar.</t>
  </si>
  <si>
    <t>CRUD de Docentes</t>
  </si>
  <si>
    <t>Crear,Leer, Actualizar y Eliminar Docentes</t>
  </si>
  <si>
    <t>Administrador(Perfil Autorizado) tiene el permiso de administrar (CRUD) los Docentes segun sea el caso.</t>
  </si>
  <si>
    <t>· Acceso al Sistema (autenticado con el rol de Administrador) &gt; Autenticacion de usuario y contraseña
· Ingreso al modulo Docentes en la plataforma del administrador
· Nuevo Grupo &gt;  Ingresar Codigo Docente , Nombres Docente, Apellidos Docente, Tipo Documento, Numero de Identificacion, Correo, Telefono, Codigo Universitario, idPrograma, Ciclo, Genero, Rol, Discapacidad, usuario, contraseñas temporal
· Buscar Docente &gt; Ingresar Codigo o Numero de identificacion del Docente
· Modificar Docente &gt; Ingresar Codigo, ingresar los datos a Actualizar.
· Eliminar Docente &gt; Ingresar Codigo  de la Materia, ingresar los datos a Eliminar.</t>
  </si>
  <si>
    <t>CRUD de Estudiantes</t>
  </si>
  <si>
    <t>Administrador(Perfil Autorizado) tiene el permiso de administrar (CRUD) los Estudiantes segun sea el caso.</t>
  </si>
  <si>
    <t>· Acceso al Sistema (autenticado con el rol de Administrador) &gt; Autenticacion de usuario y contraseña
· Ingreso al modulo Estudiantes en la plataforma del administrador
· Nuevo Grupo &gt;  Ingresar Codigo Estudiante , Nombres Estudiante, Apellidos Estudiante, Tipo Documento, Numero de Identificacion, Correo, Telefono, Codigo Universitario, idPrograma, Ciclo, Genero, Rol, Discapacidad, usuario, contraseñas temporal
· Buscar Estudiante &gt; Ingresar Codigo o Numero de identificacion del Estudiante
· Modificar Estudiante &gt; Ingresar Codigo, ingresar los datos a Actualizar.
· Eliminar Estudiante &gt; Ingresar Codigo  de la Materia, ingresar los datos a Eliminar.</t>
  </si>
  <si>
    <t>· Nuevo Estudiante en la coleccion "Estudiantes"
· Informacion en pantalla del Estudiante
· Actualizacion del documento correspondiente al Codigo Ingresado
· Eliminacion del documento correspondiente al Codigo Ingresado</t>
  </si>
  <si>
    <t>· Nuevo Grupo en la coleccion "Docentes"
· Informacion en pantalla del Grupo
· Actualizacion del documento correspondiente al Codigo Ingresado
· Eliminacion del documento correspondiente al Codigo Ingresado</t>
  </si>
  <si>
    <t>· Nuevo Grupo en la coleccion "Grupos"
· Informacion en pantalla del Grupo
· Actualizacion del documento correspondiente al Codigo Ingresado
· Eliminacion del documento correspondiente al Codigo Ingresado</t>
  </si>
  <si>
    <t xml:space="preserve">· Actualizacion del documento correspondiente al Codigo Ingresado
</t>
  </si>
  <si>
    <t>Asignaciones de Grupos-Usuarios</t>
  </si>
  <si>
    <t>RQF_SC_001 - 01</t>
  </si>
  <si>
    <t>RQF_SC_002 - 01</t>
  </si>
  <si>
    <t>RQF_SC_003 - 01</t>
  </si>
  <si>
    <t>RQF_SC_003 - 02</t>
  </si>
  <si>
    <t>RQF_SC_003 - 03</t>
  </si>
  <si>
    <t>RQF_SC_004 - 04</t>
  </si>
  <si>
    <t>RQF_SC_004 - 05</t>
  </si>
  <si>
    <t>RQF_SC_005 - 01</t>
  </si>
  <si>
    <t>---</t>
  </si>
  <si>
    <t>· Acceso al Sistema (autenticado con el rol de Administrador) &gt; Autenticacion de usuario y contraseña
· Ingreso al modulo Usuarios por Grupo en la plataforma del administrador
· Seleccionar Asignatura &gt; Grupo &gt; Docente
· Seleccionar Estudiantes en el Grupo (Si los estudiantes estan en el ciclo 1)</t>
  </si>
  <si>
    <t>Registro de Notas</t>
  </si>
  <si>
    <t>Cifrado Contraseñas</t>
  </si>
  <si>
    <t>Notificacion de Notas</t>
  </si>
  <si>
    <t>CU_SC_001 - 01</t>
  </si>
  <si>
    <t>Observaciones</t>
  </si>
  <si>
    <t>Escenarios</t>
  </si>
  <si>
    <t>Modulo Administrador</t>
  </si>
  <si>
    <t>Se describen las funciones habilitadas del perfil de Administrador del Sistema</t>
  </si>
  <si>
    <t>· Autenticacion del Usuario como Administrador
· Habilitacion de los siguientes Tasks:</t>
  </si>
  <si>
    <t>· Registro de Programas Academicos
· Registro de Docentes
· Registro de Estudiantes
· Registro de Asignaturas
· Registro de Grupos
· Asignacion de Docentes a Grupos
· Asignacion de Estudiantes a Grupos</t>
  </si>
  <si>
    <t>Se describen las funciones habilitadas del perfil de Docente</t>
  </si>
  <si>
    <t>· Autenticacion del Usuario como Docente
· Habilitacion de los siguientes Tasks:</t>
  </si>
  <si>
    <t>· Registro de Calificaciones
· Modificar Contraseña
· Modificar datos 
· Realizar Consultas y Reportes predefinidos</t>
  </si>
  <si>
    <t>CU_SC_002 - 01</t>
  </si>
  <si>
    <t>CU_SC_003 - 01</t>
  </si>
  <si>
    <t>Modulo Docente</t>
  </si>
  <si>
    <t>Se describen las funciones habilitadas del perfil de Estudiante</t>
  </si>
  <si>
    <t>· Consultar Calificaciones
· Modificar Contraseña
· Modificar datos 
· Realizar Consultas y Reportes predefinidos</t>
  </si>
  <si>
    <t>· Registro de Materias en el sistema</t>
  </si>
  <si>
    <t>Modulo Estudiante</t>
  </si>
  <si>
    <t>· Registro de Grupos en el sistema</t>
  </si>
  <si>
    <t>El administrador del sistema registrara las Asignaturas correspondientes al Programa Academico en el sistema</t>
  </si>
  <si>
    <t>Registro de Programas Academicos</t>
  </si>
  <si>
    <t>El administrador del sistema registrara los Programas Academicos en el sistema</t>
  </si>
  <si>
    <t>· Registro de Programas Academicos en el sistema</t>
  </si>
  <si>
    <t>CU_SC_004 - 01</t>
  </si>
  <si>
    <t>CU_SC_005 - 01</t>
  </si>
  <si>
    <t>CU_SC_006 - 01</t>
  </si>
  <si>
    <t>El administrador del sistema registrara los Gupos correspondientes a las Asignaturas</t>
  </si>
  <si>
    <t>CU_SC_007 - 01</t>
  </si>
  <si>
    <t>Registro de Grupos</t>
  </si>
  <si>
    <t>Registro de Usuarios (Estudiantes y Docentes)</t>
  </si>
  <si>
    <t>· Registro de Docentes en el sistema
· Registro de Estudiantes en el sistema</t>
  </si>
  <si>
    <t>El administrador del sistema registrara los Docentes y Estudiantes en el sistema</t>
  </si>
  <si>
    <t>Realizar Asignaciones</t>
  </si>
  <si>
    <t>Emision de Consultas y/o Registros</t>
  </si>
  <si>
    <t>· Escoger tipo de Reporte para iniciar descarga</t>
  </si>
  <si>
    <t>El Usuario (Estudiante/Docente) podrá realizar los reportes predefinidos de acuerdo al rol asignado.</t>
  </si>
  <si>
    <t>· Registro de Calificaciones</t>
  </si>
  <si>
    <t>· Registro de Asignaciones</t>
  </si>
  <si>
    <t>El administrador del sistema asignara un (1) Docente y los Estudiantes segun la capacidad del grupo.</t>
  </si>
  <si>
    <t>Registro y Notificacion de notas</t>
  </si>
  <si>
    <t>El docente registrará las calificaciones correspondientes a cada Estudiante y luego de realizar el cambio se enviara un correo electronico y/o un SMS notificando al estudiante que ya se han subido las calificaciones</t>
  </si>
  <si>
    <t>Ingreso de notas</t>
  </si>
  <si>
    <t>Los docentes escogeran el grupo del cual se van a digitar las notas. Una vez realizada esta accion los datos seran almacenados en la coleccion correspondiente</t>
  </si>
  <si>
    <t>· Acceso al Sistema (autenticado con el rol de Docente) &gt; Autenticacion de usuario y contraseña
· Ingreso al modulo Asignaturas en la plataforma del administrador
· Seleccionar Asignatura &gt; Grupo 
· Ingreso de las notas por Estudiantes en el Grupo</t>
  </si>
  <si>
    <t>· Actualizacion del los documentos correspondientes de cada Estudiante</t>
  </si>
  <si>
    <t>Notificacion de notas</t>
  </si>
  <si>
    <t>Los docentes una vez ya hayan guardado las calificaciones correspondientes a los estudiantes del grupo. Automaticamente les llega un Email/SMS que indique que las notas han sido subidas al sitema</t>
  </si>
  <si>
    <t>· Acceso al Sistema (autenticado con el rol de Docente) &gt; Autenticacion de usuario y contraseña
· Ingreso al modulo Asignaturas en la plataforma del administrador
· Seleccionar Asignatura &gt; Grupo 
· Ingreso de las notas por Estudiantes en el Grupo
· Guardar ingreso de Calificaciones</t>
  </si>
  <si>
    <t>· Notificacion via Email/SMS al Estudiante</t>
  </si>
  <si>
    <t>Generar Reportes de Notas   - Usuarios</t>
  </si>
  <si>
    <t>RQF_SC_006 - 01</t>
  </si>
  <si>
    <t>RQF_SC_006 - 02</t>
  </si>
  <si>
    <t>RQF_SC_006 - 03</t>
  </si>
  <si>
    <t>RQF_SC_007 - 01</t>
  </si>
  <si>
    <t>Las contraseñas deben contar con condiciones de seguridad (Mínimo 8 caracteres, cifrada mediante hash MD5/SHA256, una letra en mayuscula, un caracter especial y mínimo un número).</t>
  </si>
  <si>
    <t>· Contraseña de cada usuario</t>
  </si>
  <si>
    <t>· Contraseña cifrada en las colecciones correspondientes</t>
  </si>
  <si>
    <t>Cifrar Contraseñas</t>
  </si>
  <si>
    <t>Consulta de Notas por parte delos Usuarios (Docente y Estudiante)</t>
  </si>
  <si>
    <t>Los usuarios (Docentes y Estudiantes) podran visualizar las calificaciones corresponrintes a grupo (en el caso de el Docente) y por materias registradas (en caso del Estudiante)</t>
  </si>
  <si>
    <t>· Acceso al Sistema (autenticado con el rol de Administrador) &gt; Autenticacion de usuario y contraseña
· Ingreso al modulo Consultas &gt; Reporte Notas
· Ingresa grupo (Docente)
· Descargar Reporte</t>
  </si>
  <si>
    <t>· Documento Excel en descarga</t>
  </si>
  <si>
    <t>Requerimientos No Funcionales_Sistema Calificaciones</t>
  </si>
  <si>
    <t>Compatibilidad</t>
  </si>
  <si>
    <t>· El sistema debe funcionar en cualquier navegador web</t>
  </si>
  <si>
    <t>Perfil Administrador</t>
  </si>
  <si>
    <t>RQNF_SC_001 - 01</t>
  </si>
  <si>
    <t>RQNF_SC_002 - 01</t>
  </si>
  <si>
    <t>Perfiles de Usuario</t>
  </si>
  <si>
    <t>El Sistema debera contar con 3 tipos de Usuario: Administrador del Sistema, Docente y Estudiante</t>
  </si>
  <si>
    <t>http://localhost:4200/</t>
  </si>
  <si>
    <t>Diagrama</t>
  </si>
  <si>
    <t>https://drive.google.com/file/d/1KB-YMbbZF6TMN06eGIVVrV9dFn557e2s/view?usp=sharing</t>
  </si>
  <si>
    <t>https://drive.google.com/file/d/1Xk0cAzMI8nL_wislCK4GMz7xABay_3dm/view?usp=sharing</t>
  </si>
  <si>
    <t>https://drive.google.com/file/d/1q8CXd32_-8B2wbbmnAnunqWzT3w8l0Vp/view?usp=sharing</t>
  </si>
  <si>
    <t>https://drive.google.com/file/d/1R6tF1FZXCNDbQgtTxAMDEbmujn2-nJR9/view?usp=sharing</t>
  </si>
  <si>
    <t>https://drive.google.com/file/d/1qXZ0gJXAHN4BfV6y9WHD7npfw-hyPUiw/view?usp=sharing</t>
  </si>
  <si>
    <t>https://drive.google.com/file/d/1uMDhZ2QjytsviU8fSfUWF1RffL-X3vUE/view?usp=sharing</t>
  </si>
  <si>
    <t>https://drive.google.com/file/d/11vhsFqUWUo5Mc2D2bG6u0Q8_NfZU3bIy/view?usp=sharing</t>
  </si>
  <si>
    <t>https://drive.google.com/file/d/1srjIdZ__YIKAwKUgCuRgXhC_OuIUmCBB/view?usp=sharing</t>
  </si>
  <si>
    <t>https://drive.google.com/file/d/1U-ASHjKqpgFcWJw2OP8gohiLdapOxJo1/view?usp=sharing</t>
  </si>
  <si>
    <t>https://drive.google.com/file/d/1dTqzzW1PmpzTieXuTfvXNpiWV_D2ZTYl/view?usp=sharing</t>
  </si>
  <si>
    <t>https://drive.google.com/file/d/1A3YucJsKiJXqunSM1f8kDs8BNMLMRpmE/view?usp=sharing</t>
  </si>
  <si>
    <t>Casos de Uso_Sistema Calificaciones</t>
  </si>
  <si>
    <t>Entidades_Sistema Calificaciones</t>
  </si>
  <si>
    <t>https://drive.google.com/file/d/1-vvl-q66UQ4Iuv_ChQu5dRvBjE8QLi4q/view?usp=sharing</t>
  </si>
  <si>
    <t>RQNF_SC_003 - 01</t>
  </si>
  <si>
    <t>Perfil Docente</t>
  </si>
  <si>
    <t>RQNF_SC_003 - 03</t>
  </si>
  <si>
    <t>· El Perfil de Administrador es el unico que puede agregar Docentes, Programas Academicos, Asignaturas, Grupos y Estudiantes
· El Perfil de Administrador es el unico que tiene los privilegios de tener total acceso a la informacion de los usuarios(docentes y estudiantes), Programas Academicos, Asignaturas y Grupos
· El perfil de Administrador es el unico que tiene el permiso para asignar el Docente y los estudiantes en un grupo</t>
  </si>
  <si>
    <t>· El Perfil de Estudiante solo puede hacer consulta de sus calificaciones.
· El perfil de Estudiante puede modificar sus datos personales</t>
  </si>
  <si>
    <t>· El Perfil de Docente es el único que puede administrar(crear, modificar, eliminar y consultar) las calificaciones
· El perfil de Docente puede modificar sus datos personales</t>
  </si>
  <si>
    <t>RQNF_SC_003 - 02</t>
  </si>
  <si>
    <t>Perfil Estudiante</t>
  </si>
  <si>
    <t>Tiempo Estimado del Proyecto</t>
  </si>
  <si>
    <t>RQNF_SC_004 - 01</t>
  </si>
  <si>
    <t>· El modulo de calificaciones debe estar terminado en 7 semanas, y cada semana de manera de sprint se realizara una presentacion del avance al cliente</t>
  </si>
  <si>
    <t>RQNF_SC_005 - 01</t>
  </si>
  <si>
    <t>Interfaz</t>
  </si>
  <si>
    <t>· El modulo de calificaciones debe contar con la identidad corporativa estipulada por la institución</t>
  </si>
  <si>
    <t>RQNF_SC_006 - 01</t>
  </si>
  <si>
    <t>Confidencialidad</t>
  </si>
  <si>
    <t>· El modulo de calificaciones debe asegurar la seguridad de la informacion ingresada como datos personales de los usuarios, con garantia de confidencialidad.</t>
  </si>
  <si>
    <t>RQNF_SC_007 - 01</t>
  </si>
  <si>
    <t>Sistema de calificaciones</t>
  </si>
  <si>
    <t>· Para garantizar la unanimidad del sistema, las calificaciones se dividiran en 3 cohortes evaluados desde 0 a 5.</t>
  </si>
  <si>
    <t>Tiempos de Respuesta</t>
  </si>
  <si>
    <t>· Para garantizar la rapidez del modulo, el tiempo de respuesta por 1 un usuario debe ser máximo de 8 segundos.</t>
  </si>
  <si>
    <t>RQNF_SC_008 - 01</t>
  </si>
  <si>
    <t>Historias de Usuario_Sistema Calificaciones</t>
  </si>
  <si>
    <t>Usuario:</t>
  </si>
  <si>
    <t>Directivos EduFree</t>
  </si>
  <si>
    <t>Evento:</t>
  </si>
  <si>
    <t>Funcionalidad:</t>
  </si>
  <si>
    <t>Confirmación:</t>
  </si>
  <si>
    <t>Administrador de Configuración</t>
  </si>
  <si>
    <t>Diagramación de Entidades - Modulo Calificaciones</t>
  </si>
  <si>
    <t>Evidenciar las clases del modulo, así como las relaciones y atributos de las mismas</t>
  </si>
  <si>
    <t>Diagrama Relacional</t>
  </si>
  <si>
    <t>Diagrama de entidad relación de las clases que permitan validar que la estructuración del BackEnd es acorde a lo solicitado.</t>
  </si>
  <si>
    <t>Listado de Requerimientos.</t>
  </si>
  <si>
    <t>Modelado Sistemas de Calificaciones</t>
  </si>
  <si>
    <t>Diseñador de Software</t>
  </si>
  <si>
    <t>Tener una estructura donde me permita realizar el registro de perfiles de usuario EduFree</t>
  </si>
  <si>
    <t>Backend para las entidades de profesor, estudiante, administrador, Programas institucionales</t>
  </si>
  <si>
    <t xml:space="preserve">Backend con Entidades, Modelos, Clases y controladores </t>
  </si>
  <si>
    <t>Verificación del proyecto usando un host local</t>
  </si>
  <si>
    <t>Verificación en la conexión del host local con MongoDB</t>
  </si>
  <si>
    <t>Conexión/Acceso de cada uno de los integrantes a MongoDB</t>
  </si>
  <si>
    <t>Tiempo Estimado:</t>
  </si>
  <si>
    <t>Tiempo Real:</t>
  </si>
  <si>
    <t>Responsable:</t>
  </si>
  <si>
    <t>Backend del Modulo</t>
  </si>
  <si>
    <t>Tener una estructura que me permita realizar el registro de perfiles de usuario EduFree</t>
  </si>
  <si>
    <t>Backend con Entidades, Modelos, Clases y controladores</t>
  </si>
  <si>
    <t>Testeo Registro</t>
  </si>
  <si>
    <t>Tester</t>
  </si>
  <si>
    <t>Pruebas de funcionalidad, registro de perfiles</t>
  </si>
  <si>
    <t>El esquema debe peritir crear y almacenar los datos de los datos ingresados por cada perfil</t>
  </si>
  <si>
    <t>El Backend debe compilar de forma correcta y permitir la conexión con la base de datos para el almacenamiento</t>
  </si>
  <si>
    <t>Los datos ingresados en la prueba deben quedar almacenados en la base de datos de MongoDB</t>
  </si>
  <si>
    <t>Product Backlog_Sistema Calificaciones</t>
  </si>
  <si>
    <t>Sistema de Calificaciones - Universidad EduFree</t>
  </si>
  <si>
    <t>Nº. Proyecto</t>
  </si>
  <si>
    <t>Nombre Proyecto</t>
  </si>
  <si>
    <t>Administrador de Proyecto</t>
  </si>
  <si>
    <t>Integrantes Equipo</t>
  </si>
  <si>
    <t>Fecha Inicio</t>
  </si>
  <si>
    <t>Fecha Despliegue</t>
  </si>
  <si>
    <t>Versión</t>
  </si>
  <si>
    <t>Contenido</t>
  </si>
  <si>
    <t>Diagramas de Casos de Uso</t>
  </si>
  <si>
    <t>Diagramas de Entidades</t>
  </si>
  <si>
    <t>Requerimientos Funcionales</t>
  </si>
  <si>
    <t>Requerimientos No Funcionales</t>
  </si>
  <si>
    <t>Historias de Usuario</t>
  </si>
  <si>
    <t>Product Backlog</t>
  </si>
  <si>
    <t>SC_UEF_001</t>
  </si>
  <si>
    <t>Equipo 2</t>
  </si>
  <si>
    <t>Paola Mora</t>
  </si>
  <si>
    <t>Lorena Benítez</t>
  </si>
  <si>
    <t>Daniel Torres</t>
  </si>
  <si>
    <t>William Vargas</t>
  </si>
  <si>
    <t>Javier Mendez</t>
  </si>
  <si>
    <t>1.0.0</t>
  </si>
  <si>
    <t>Diseñador UI</t>
  </si>
  <si>
    <t>Diseñador Software</t>
  </si>
  <si>
    <t>Lider</t>
  </si>
  <si>
    <t>Formulario de Registro</t>
  </si>
  <si>
    <t>Formulario inicial para los usuarios del sistema (admin, docentes, estudiantes).</t>
  </si>
  <si>
    <t>Registro y almacenamiento de datos</t>
  </si>
  <si>
    <t>Registro exitoso de datos por perfil</t>
  </si>
  <si>
    <t>Esquema y planteamiento de la estructura del formulario para ingreso</t>
  </si>
  <si>
    <t>Validación de Usuario y Contraseña</t>
  </si>
  <si>
    <t>Diseñador de Software &amp; Diseñador UI</t>
  </si>
  <si>
    <t>Que el sistema cuente con un sistema de validación de contraseña que garantice la seguridad del login</t>
  </si>
  <si>
    <t>Que la estructura cuente con un sistema de validación de usuario y contraseña</t>
  </si>
  <si>
    <t>Mínimo 8 caracteres, cifrada mediante hash MD5/SHA256, una letra en mayuscula, un caracter especial y mínimo un número</t>
  </si>
  <si>
    <t>Clave será el numero de identificación del usuario</t>
  </si>
  <si>
    <t>Id</t>
  </si>
  <si>
    <t>Responsable</t>
  </si>
  <si>
    <t>Historia de Usuario</t>
  </si>
  <si>
    <t>Tiempo Estimado</t>
  </si>
  <si>
    <t>Tiempo Real</t>
  </si>
  <si>
    <t>Sprint</t>
  </si>
  <si>
    <t>Estado</t>
  </si>
  <si>
    <r>
      <t>·</t>
    </r>
    <r>
      <rPr>
        <sz val="7"/>
        <color theme="1"/>
        <rFont val="Open Sans"/>
      </rPr>
      <t xml:space="preserve">        </t>
    </r>
    <r>
      <rPr>
        <sz val="11"/>
        <color theme="1"/>
        <rFont val="Open Sans"/>
      </rPr>
      <t xml:space="preserve">Registro del perfil para los usuarios del sistema (admin, docentes, estudiantes). </t>
    </r>
  </si>
  <si>
    <r>
      <t>·</t>
    </r>
    <r>
      <rPr>
        <sz val="7"/>
        <color theme="1"/>
        <rFont val="Open Sans"/>
      </rPr>
      <t xml:space="preserve">        </t>
    </r>
    <r>
      <rPr>
        <sz val="11"/>
        <color theme="1"/>
        <rFont val="Open Sans"/>
      </rPr>
      <t>Formulario de registro de estudiantes, con el objetivo de obtener los datos para generar las credenciales de login.</t>
    </r>
  </si>
  <si>
    <r>
      <t>·</t>
    </r>
    <r>
      <rPr>
        <sz val="7"/>
        <color theme="1"/>
        <rFont val="Open Sans"/>
      </rPr>
      <t xml:space="preserve">        </t>
    </r>
    <r>
      <rPr>
        <sz val="11"/>
        <color theme="1"/>
        <rFont val="Open Sans"/>
      </rPr>
      <t xml:space="preserve">Contraseña con condiciones de seguridad (Mínimo 8 caracteres, cifrada mediante hash MD5/SHA256, una letra en mayuscula, un caracter especial y mínimo un número). </t>
    </r>
  </si>
  <si>
    <r>
      <t>·</t>
    </r>
    <r>
      <rPr>
        <sz val="7"/>
        <color theme="1"/>
        <rFont val="Open Sans"/>
      </rPr>
      <t xml:space="preserve">        </t>
    </r>
    <r>
      <rPr>
        <sz val="11"/>
        <color theme="1"/>
        <rFont val="Open Sans"/>
      </rPr>
      <t>Registro para las áreas estudiantiles/institucionales (programas academico, asignaturas, grupos abierto x asignatura).</t>
    </r>
  </si>
  <si>
    <r>
      <t>·</t>
    </r>
    <r>
      <rPr>
        <sz val="7"/>
        <color theme="1"/>
        <rFont val="Open Sans"/>
      </rPr>
      <t xml:space="preserve">        </t>
    </r>
    <r>
      <rPr>
        <sz val="11"/>
        <color theme="1"/>
        <rFont val="Open Sans"/>
      </rPr>
      <t>Proceso de LOGIN independiente para cada usuario, además, el usuario se realizará con código de la dependencia.</t>
    </r>
  </si>
  <si>
    <r>
      <t>·</t>
    </r>
    <r>
      <rPr>
        <sz val="7"/>
        <color theme="1"/>
        <rFont val="Open Sans"/>
      </rPr>
      <t xml:space="preserve">        </t>
    </r>
    <r>
      <rPr>
        <sz val="11"/>
        <color theme="1"/>
        <rFont val="Open Sans"/>
      </rPr>
      <t>Creación de las notificaciones cuando el profesor haya subido una nueva calificación.</t>
    </r>
  </si>
  <si>
    <r>
      <t>·</t>
    </r>
    <r>
      <rPr>
        <sz val="7"/>
        <color theme="1"/>
        <rFont val="Open Sans"/>
      </rPr>
      <t xml:space="preserve">        </t>
    </r>
    <r>
      <rPr>
        <sz val="11"/>
        <color theme="1"/>
        <rFont val="Open Sans"/>
      </rPr>
      <t>Creación de las calificaciones de cada estudiante en el grupo respectivo.</t>
    </r>
  </si>
  <si>
    <r>
      <t>·</t>
    </r>
    <r>
      <rPr>
        <sz val="7"/>
        <color theme="1"/>
        <rFont val="Open Sans"/>
      </rPr>
      <t xml:space="preserve">        </t>
    </r>
    <r>
      <rPr>
        <sz val="11"/>
        <color theme="1"/>
        <rFont val="Open Sans"/>
      </rPr>
      <t>Cada usuario debe poder editar la información asociada a su perfil correspondiente (Nombre, Apellidos, Tipo de identificación, contraseña, etc).</t>
    </r>
  </si>
  <si>
    <r>
      <t>·</t>
    </r>
    <r>
      <rPr>
        <sz val="7"/>
        <color theme="1"/>
        <rFont val="Open Sans"/>
      </rPr>
      <t xml:space="preserve">        </t>
    </r>
    <r>
      <rPr>
        <sz val="11"/>
        <color theme="1"/>
        <rFont val="Open Sans"/>
      </rPr>
      <t>Los menús que se visualizan para cada usuario han de ser diferentes.</t>
    </r>
  </si>
  <si>
    <r>
      <t>·</t>
    </r>
    <r>
      <rPr>
        <sz val="7"/>
        <color theme="1"/>
        <rFont val="Open Sans"/>
      </rPr>
      <t xml:space="preserve">        </t>
    </r>
    <r>
      <rPr>
        <sz val="11"/>
        <color theme="1"/>
        <rFont val="Open Sans"/>
      </rPr>
      <t>Opcional: Permitir la exportación de las notas de un grupo en formato de excel o similar.</t>
    </r>
  </si>
  <si>
    <t>Hecho</t>
  </si>
  <si>
    <t>Para ser Iniciado</t>
  </si>
  <si>
    <t>Alta</t>
  </si>
  <si>
    <t>Baja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</si>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</sst>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\ &quot;Horas&quot;"/>
    <numFmt numFmtId="173" formatCode="&quot;US_SC_0&quot;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Open Sans"/>
    </font>
    <font>
      <b/>
      <sz val="11"/>
      <color theme="0"/>
      <name val="Open Sans"/>
    </font>
    <font>
      <u/>
      <sz val="11"/>
      <color theme="10"/>
      <name val="Open Sans"/>
    </font>
    <font>
      <sz val="12"/>
      <color theme="1"/>
      <name val="Open Sans"/>
    </font>
    <font>
      <b/>
      <sz val="12"/>
      <color theme="0"/>
      <name val="Open Sans"/>
    </font>
    <font>
      <b/>
      <sz val="12"/>
      <color rgb="FFF25244"/>
      <name val="Open Sans"/>
    </font>
    <font>
      <sz val="12"/>
      <color theme="0"/>
      <name val="Open Sans"/>
    </font>
    <font>
      <u/>
      <sz val="12"/>
      <color theme="10"/>
      <name val="Open Sans"/>
    </font>
    <font>
      <b/>
      <sz val="18"/>
      <color theme="0"/>
      <name val="Open Sans"/>
    </font>
    <font>
      <b/>
      <sz val="12"/>
      <color theme="1"/>
      <name val="Open Sans"/>
    </font>
    <font>
      <b/>
      <sz val="12"/>
      <color rgb="FFFF0000"/>
      <name val="Open Sans"/>
    </font>
    <font>
      <i/>
      <sz val="12"/>
      <color theme="1"/>
      <name val="Open Sans"/>
    </font>
    <font>
      <sz val="9"/>
      <color rgb="FFFFFFFF"/>
      <name val="Open Sans"/>
    </font>
    <font>
      <sz val="7"/>
      <color theme="1"/>
      <name val="Open Sans"/>
    </font>
    <font>
      <b/>
      <sz val="11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62440"/>
        <bgColor indexed="64"/>
      </patternFill>
    </fill>
    <fill>
      <patternFill patternType="solid">
        <fgColor rgb="FFD3D0C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2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/>
    <xf numFmtId="0" fontId="6" fillId="5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right" vertical="center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/>
    <xf numFmtId="14" fontId="5" fillId="6" borderId="1" xfId="0" applyNumberFormat="1" applyFont="1" applyFill="1" applyBorder="1" applyAlignment="1">
      <alignment horizontal="center"/>
    </xf>
    <xf numFmtId="0" fontId="9" fillId="6" borderId="14" xfId="1" applyFont="1" applyFill="1" applyBorder="1" applyAlignment="1">
      <alignment horizontal="center"/>
    </xf>
    <xf numFmtId="0" fontId="9" fillId="6" borderId="0" xfId="1" applyFont="1" applyFill="1" applyBorder="1" applyAlignment="1">
      <alignment horizontal="center"/>
    </xf>
    <xf numFmtId="0" fontId="9" fillId="6" borderId="11" xfId="1" applyFont="1" applyFill="1" applyBorder="1" applyAlignment="1">
      <alignment horizontal="center"/>
    </xf>
    <xf numFmtId="0" fontId="9" fillId="6" borderId="7" xfId="1" applyFont="1" applyFill="1" applyBorder="1" applyAlignment="1">
      <alignment horizontal="center"/>
    </xf>
    <xf numFmtId="0" fontId="9" fillId="6" borderId="8" xfId="1" applyFont="1" applyFill="1" applyBorder="1" applyAlignment="1">
      <alignment horizontal="center"/>
    </xf>
    <xf numFmtId="0" fontId="9" fillId="6" borderId="9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0" fillId="2" borderId="0" xfId="0" applyFont="1" applyFill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11" fillId="3" borderId="1" xfId="0" applyFont="1" applyFill="1" applyBorder="1" applyAlignment="1">
      <alignment horizontal="right" vertical="center" wrapText="1"/>
    </xf>
    <xf numFmtId="0" fontId="12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 wrapText="1" indent="3"/>
    </xf>
    <xf numFmtId="0" fontId="5" fillId="0" borderId="8" xfId="0" applyFont="1" applyBorder="1" applyAlignment="1">
      <alignment horizontal="left" vertical="center" wrapText="1" indent="3"/>
    </xf>
    <xf numFmtId="0" fontId="5" fillId="0" borderId="9" xfId="0" applyFont="1" applyBorder="1" applyAlignment="1">
      <alignment horizontal="left" vertical="center" wrapText="1" indent="3"/>
    </xf>
    <xf numFmtId="0" fontId="11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0" applyFont="1"/>
    <xf numFmtId="0" fontId="11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left" vertical="center" wrapText="1" indent="2"/>
    </xf>
    <xf numFmtId="0" fontId="5" fillId="0" borderId="6" xfId="0" applyFont="1" applyBorder="1" applyAlignment="1">
      <alignment horizontal="left" vertical="center" indent="2"/>
    </xf>
    <xf numFmtId="0" fontId="5" fillId="0" borderId="5" xfId="0" applyFont="1" applyBorder="1" applyAlignment="1">
      <alignment horizontal="left" vertical="center" wrapText="1" indent="5"/>
    </xf>
    <xf numFmtId="0" fontId="5" fillId="0" borderId="5" xfId="0" applyFont="1" applyBorder="1" applyAlignment="1">
      <alignment horizontal="left" vertical="center" indent="5"/>
    </xf>
    <xf numFmtId="0" fontId="4" fillId="0" borderId="1" xfId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1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2"/>
    </xf>
    <xf numFmtId="0" fontId="5" fillId="0" borderId="1" xfId="0" applyFont="1" applyBorder="1" applyAlignment="1">
      <alignment horizontal="left" vertical="center" indent="2"/>
    </xf>
    <xf numFmtId="0" fontId="6" fillId="2" borderId="0" xfId="0" applyFont="1" applyFill="1" applyAlignment="1">
      <alignment horizontal="right"/>
    </xf>
    <xf numFmtId="0" fontId="11" fillId="3" borderId="2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left" vertical="center" wrapText="1" indent="3"/>
    </xf>
    <xf numFmtId="0" fontId="5" fillId="0" borderId="3" xfId="0" applyFont="1" applyBorder="1" applyAlignment="1">
      <alignment horizontal="left" vertical="center" wrapText="1" indent="3"/>
    </xf>
    <xf numFmtId="0" fontId="5" fillId="0" borderId="4" xfId="0" applyFont="1" applyBorder="1" applyAlignment="1">
      <alignment horizontal="left" vertical="center" wrapText="1" indent="3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indent="1"/>
    </xf>
    <xf numFmtId="0" fontId="11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11" fillId="0" borderId="0" xfId="0" applyFont="1"/>
    <xf numFmtId="0" fontId="2" fillId="0" borderId="0" xfId="0" applyFont="1" applyAlignment="1">
      <alignment wrapText="1"/>
    </xf>
    <xf numFmtId="0" fontId="10" fillId="2" borderId="0" xfId="0" applyFont="1" applyFill="1" applyAlignment="1">
      <alignment horizontal="right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right" vertical="center" wrapText="1"/>
    </xf>
    <xf numFmtId="0" fontId="11" fillId="3" borderId="4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73" fontId="12" fillId="3" borderId="1" xfId="0" applyNumberFormat="1" applyFont="1" applyFill="1" applyBorder="1" applyAlignment="1">
      <alignment horizontal="center" vertical="center"/>
    </xf>
    <xf numFmtId="172" fontId="5" fillId="0" borderId="2" xfId="0" applyNumberFormat="1" applyFont="1" applyBorder="1" applyAlignment="1">
      <alignment horizontal="left" vertical="center" wrapText="1" indent="1"/>
    </xf>
    <xf numFmtId="172" fontId="5" fillId="0" borderId="3" xfId="0" applyNumberFormat="1" applyFont="1" applyBorder="1" applyAlignment="1">
      <alignment horizontal="left" vertical="center" wrapText="1" indent="1"/>
    </xf>
    <xf numFmtId="172" fontId="5" fillId="0" borderId="4" xfId="0" applyNumberFormat="1" applyFont="1" applyBorder="1" applyAlignment="1">
      <alignment horizontal="left" vertical="center" wrapText="1" inden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2" fontId="2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1">
    <dxf>
      <font>
        <color theme="5" tint="-0.499984740745262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rgb="FFFABCB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ABCB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rgb="FFFABCB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rgb="FFF8AEA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ABCBC"/>
      <color rgb="FFF8AEAE"/>
      <color rgb="FFF25244"/>
      <color rgb="FFD3D0C2"/>
      <color rgb="FFF29F05"/>
      <color rgb="FF1B1C29"/>
      <color rgb="FF1624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8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16A72-42C0-4E41-B970-2C95F00B5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0" cy="2149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11</xdr:col>
      <xdr:colOff>15240</xdr:colOff>
      <xdr:row>38</xdr:row>
      <xdr:rowOff>16137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EEFD20-4A9D-4431-85D0-9C79D475D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58240"/>
          <a:ext cx="10637520" cy="7551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rjIdZ__YIKAwKUgCuRgXhC_OuIUmCBB/view?usp=sharing" TargetMode="External"/><Relationship Id="rId3" Type="http://schemas.openxmlformats.org/officeDocument/2006/relationships/hyperlink" Target="https://drive.google.com/file/d/1q8CXd32_-8B2wbbmnAnunqWzT3w8l0Vp/view?usp=sharing" TargetMode="External"/><Relationship Id="rId7" Type="http://schemas.openxmlformats.org/officeDocument/2006/relationships/hyperlink" Target="https://drive.google.com/file/d/11vhsFqUWUo5Mc2D2bG6u0Q8_NfZU3bIy/view?usp=sha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Xk0cAzMI8nL_wislCK4GMz7xABay_3dm/view?usp=sharing" TargetMode="External"/><Relationship Id="rId1" Type="http://schemas.openxmlformats.org/officeDocument/2006/relationships/hyperlink" Target="https://drive.google.com/file/d/1KB-YMbbZF6TMN06eGIVVrV9dFn557e2s/view?usp=sharing" TargetMode="External"/><Relationship Id="rId6" Type="http://schemas.openxmlformats.org/officeDocument/2006/relationships/hyperlink" Target="https://drive.google.com/file/d/1uMDhZ2QjytsviU8fSfUWF1RffL-X3vUE/view?usp=sharing" TargetMode="External"/><Relationship Id="rId11" Type="http://schemas.openxmlformats.org/officeDocument/2006/relationships/hyperlink" Target="https://drive.google.com/file/d/1A3YucJsKiJXqunSM1f8kDs8BNMLMRpmE/view?usp=sharing" TargetMode="External"/><Relationship Id="rId5" Type="http://schemas.openxmlformats.org/officeDocument/2006/relationships/hyperlink" Target="https://drive.google.com/file/d/1qXZ0gJXAHN4BfV6y9WHD7npfw-hyPUiw/view?usp=sharing" TargetMode="External"/><Relationship Id="rId10" Type="http://schemas.openxmlformats.org/officeDocument/2006/relationships/hyperlink" Target="https://drive.google.com/file/d/1dTqzzW1PmpzTieXuTfvXNpiWV_D2ZTYl/view?usp=sharing" TargetMode="External"/><Relationship Id="rId4" Type="http://schemas.openxmlformats.org/officeDocument/2006/relationships/hyperlink" Target="https://drive.google.com/file/d/1R6tF1FZXCNDbQgtTxAMDEbmujn2-nJR9/view?usp=sharing" TargetMode="External"/><Relationship Id="rId9" Type="http://schemas.openxmlformats.org/officeDocument/2006/relationships/hyperlink" Target="https://drive.google.com/file/d/1U-ASHjKqpgFcWJw2OP8gohiLdapOxJo1/view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rive.google.com/file/d/1-vvl-q66UQ4Iuv_ChQu5dRvBjE8QLi4q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3373-309A-4005-9AE4-6B6A53818B92}">
  <sheetPr>
    <pageSetUpPr fitToPage="1"/>
  </sheetPr>
  <dimension ref="B1:D51"/>
  <sheetViews>
    <sheetView showGridLines="0" topLeftCell="A5" zoomScale="70" zoomScaleNormal="70" zoomScaleSheetLayoutView="85" workbookViewId="0">
      <selection activeCell="E14" sqref="E14"/>
    </sheetView>
  </sheetViews>
  <sheetFormatPr defaultColWidth="0" defaultRowHeight="18.600000000000001" zeroHeight="1" x14ac:dyDescent="0.45"/>
  <cols>
    <col min="1" max="1" width="8.88671875" style="4" customWidth="1"/>
    <col min="2" max="2" width="31.6640625" style="3" bestFit="1" customWidth="1"/>
    <col min="3" max="3" width="17.21875" style="4" bestFit="1" customWidth="1"/>
    <col min="4" max="4" width="35.77734375" style="4" bestFit="1" customWidth="1"/>
    <col min="5" max="5" width="8.88671875" style="4" customWidth="1"/>
    <col min="6" max="16384" width="8.88671875" style="4" hidden="1"/>
  </cols>
  <sheetData>
    <row r="1" spans="2:4" x14ac:dyDescent="0.45"/>
    <row r="2" spans="2:4" x14ac:dyDescent="0.45"/>
    <row r="3" spans="2:4" x14ac:dyDescent="0.45"/>
    <row r="4" spans="2:4" x14ac:dyDescent="0.45"/>
    <row r="5" spans="2:4" x14ac:dyDescent="0.45"/>
    <row r="6" spans="2:4" x14ac:dyDescent="0.45"/>
    <row r="7" spans="2:4" x14ac:dyDescent="0.45"/>
    <row r="8" spans="2:4" x14ac:dyDescent="0.45"/>
    <row r="9" spans="2:4" x14ac:dyDescent="0.45"/>
    <row r="10" spans="2:4" x14ac:dyDescent="0.45"/>
    <row r="11" spans="2:4" x14ac:dyDescent="0.45">
      <c r="B11" s="5" t="s">
        <v>210</v>
      </c>
      <c r="C11" s="11" t="s">
        <v>224</v>
      </c>
      <c r="D11" s="11"/>
    </row>
    <row r="12" spans="2:4" x14ac:dyDescent="0.45">
      <c r="B12" s="5" t="s">
        <v>211</v>
      </c>
      <c r="C12" s="12" t="s">
        <v>209</v>
      </c>
      <c r="D12" s="12"/>
    </row>
    <row r="13" spans="2:4" x14ac:dyDescent="0.45">
      <c r="B13" s="5" t="s">
        <v>212</v>
      </c>
      <c r="C13" s="12"/>
      <c r="D13" s="12"/>
    </row>
    <row r="14" spans="2:4" x14ac:dyDescent="0.45">
      <c r="B14" s="6" t="s">
        <v>225</v>
      </c>
      <c r="C14" s="6"/>
      <c r="D14" s="6"/>
    </row>
    <row r="15" spans="2:4" x14ac:dyDescent="0.45">
      <c r="B15" s="7" t="s">
        <v>213</v>
      </c>
      <c r="C15" s="13" t="s">
        <v>226</v>
      </c>
      <c r="D15" s="13" t="s">
        <v>232</v>
      </c>
    </row>
    <row r="16" spans="2:4" x14ac:dyDescent="0.45">
      <c r="B16" s="7"/>
      <c r="C16" s="14" t="s">
        <v>227</v>
      </c>
      <c r="D16" s="14" t="s">
        <v>182</v>
      </c>
    </row>
    <row r="17" spans="2:4" x14ac:dyDescent="0.45">
      <c r="B17" s="7"/>
      <c r="C17" s="14" t="s">
        <v>228</v>
      </c>
      <c r="D17" s="14" t="s">
        <v>203</v>
      </c>
    </row>
    <row r="18" spans="2:4" x14ac:dyDescent="0.45">
      <c r="B18" s="7"/>
      <c r="C18" s="14" t="s">
        <v>229</v>
      </c>
      <c r="D18" s="14" t="s">
        <v>233</v>
      </c>
    </row>
    <row r="19" spans="2:4" x14ac:dyDescent="0.45">
      <c r="B19" s="7"/>
      <c r="C19" s="14" t="s">
        <v>230</v>
      </c>
      <c r="D19" s="14" t="s">
        <v>234</v>
      </c>
    </row>
    <row r="20" spans="2:4" x14ac:dyDescent="0.45">
      <c r="B20" s="5" t="s">
        <v>214</v>
      </c>
      <c r="C20" s="15">
        <v>44509</v>
      </c>
      <c r="D20" s="12"/>
    </row>
    <row r="21" spans="2:4" x14ac:dyDescent="0.45">
      <c r="B21" s="5" t="s">
        <v>215</v>
      </c>
      <c r="C21" s="15">
        <v>41257</v>
      </c>
      <c r="D21" s="12"/>
    </row>
    <row r="22" spans="2:4" x14ac:dyDescent="0.45">
      <c r="B22" s="5" t="s">
        <v>216</v>
      </c>
      <c r="C22" s="11" t="s">
        <v>231</v>
      </c>
      <c r="D22" s="11"/>
    </row>
    <row r="23" spans="2:4" x14ac:dyDescent="0.45"/>
    <row r="24" spans="2:4" x14ac:dyDescent="0.45">
      <c r="B24" s="8" t="s">
        <v>217</v>
      </c>
      <c r="C24" s="9"/>
      <c r="D24" s="10"/>
    </row>
    <row r="25" spans="2:4" x14ac:dyDescent="0.45">
      <c r="B25" s="16" t="s">
        <v>218</v>
      </c>
      <c r="C25" s="17"/>
      <c r="D25" s="18"/>
    </row>
    <row r="26" spans="2:4" x14ac:dyDescent="0.45">
      <c r="B26" s="16" t="s">
        <v>219</v>
      </c>
      <c r="C26" s="17"/>
      <c r="D26" s="18"/>
    </row>
    <row r="27" spans="2:4" x14ac:dyDescent="0.45">
      <c r="B27" s="16" t="s">
        <v>220</v>
      </c>
      <c r="C27" s="17"/>
      <c r="D27" s="18"/>
    </row>
    <row r="28" spans="2:4" x14ac:dyDescent="0.45">
      <c r="B28" s="16" t="s">
        <v>221</v>
      </c>
      <c r="C28" s="17"/>
      <c r="D28" s="18"/>
    </row>
    <row r="29" spans="2:4" x14ac:dyDescent="0.45">
      <c r="B29" s="16" t="s">
        <v>222</v>
      </c>
      <c r="C29" s="17"/>
      <c r="D29" s="18"/>
    </row>
    <row r="30" spans="2:4" x14ac:dyDescent="0.45">
      <c r="B30" s="19" t="s">
        <v>223</v>
      </c>
      <c r="C30" s="20"/>
      <c r="D30" s="21"/>
    </row>
    <row r="31" spans="2:4" x14ac:dyDescent="0.45"/>
    <row r="51" x14ac:dyDescent="0.45"/>
  </sheetData>
  <mergeCells count="15">
    <mergeCell ref="C11:D11"/>
    <mergeCell ref="C12:D12"/>
    <mergeCell ref="B14:D14"/>
    <mergeCell ref="C20:D20"/>
    <mergeCell ref="C21:D21"/>
    <mergeCell ref="C22:D22"/>
    <mergeCell ref="C13:D13"/>
    <mergeCell ref="B15:B19"/>
    <mergeCell ref="B24:D24"/>
    <mergeCell ref="B25:D25"/>
    <mergeCell ref="B26:D26"/>
    <mergeCell ref="B27:D27"/>
    <mergeCell ref="B28:D28"/>
    <mergeCell ref="B29:D29"/>
    <mergeCell ref="B30:D30"/>
  </mergeCells>
  <hyperlinks>
    <hyperlink ref="B25:D25" location="'Casos de Uso'!A1" display="Diagramas de Casos de Uso" xr:uid="{25C5B271-09A1-4520-8D4B-B725F423E3C8}"/>
    <hyperlink ref="B26:D26" location="Entidades!A1" display="Diagramas de Entidades" xr:uid="{EE3FB619-87A0-4439-A064-E166546B2DF4}"/>
    <hyperlink ref="B27:D27" location="'Requerimentos Funcionales'!A1" display="Requerimientos Funcionales" xr:uid="{17689BEB-501F-4D2B-8CE8-1657798811DF}"/>
    <hyperlink ref="B28:D28" location="'Requerimentos no Funcionales'!A1" display="Requerimientos No Funcionales" xr:uid="{EC8036A5-B72B-4D78-AD91-76104CD1C07A}"/>
    <hyperlink ref="B29:D29" location="'Historias de Usuario'!A1" display="Historias de Usuario" xr:uid="{929A5663-F70C-4D4C-941D-42CD1AB9D493}"/>
    <hyperlink ref="B30:D30" location="'Product Backlog'!A1" display="Product Backlog" xr:uid="{EBE43CA2-7904-4978-8376-E9C48D94021B}"/>
  </hyperlinks>
  <pageMargins left="0.25" right="0.25" top="0.75" bottom="0.75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9929-7092-4FAB-93CF-9E8C1A0E63B7}">
  <sheetPr>
    <outlinePr summaryBelow="0"/>
    <pageSetUpPr fitToPage="1"/>
  </sheetPr>
  <dimension ref="A2:H77"/>
  <sheetViews>
    <sheetView showGridLines="0" zoomScale="85" zoomScaleNormal="85" zoomScaleSheetLayoutView="85" workbookViewId="0">
      <selection activeCell="D16" sqref="D16:F16"/>
    </sheetView>
  </sheetViews>
  <sheetFormatPr defaultColWidth="0" defaultRowHeight="17.399999999999999" outlineLevelRow="1" x14ac:dyDescent="0.45"/>
  <cols>
    <col min="1" max="2" width="8.88671875" style="1" customWidth="1"/>
    <col min="3" max="3" width="17.5546875" style="22" customWidth="1"/>
    <col min="4" max="4" width="22.5546875" style="1" customWidth="1"/>
    <col min="5" max="5" width="24.77734375" style="1" customWidth="1"/>
    <col min="6" max="6" width="36.77734375" style="1" customWidth="1"/>
    <col min="7" max="8" width="8.88671875" style="1" customWidth="1"/>
    <col min="9" max="16384" width="8.88671875" style="1" hidden="1"/>
  </cols>
  <sheetData>
    <row r="2" spans="2:7" ht="29.4" x14ac:dyDescent="0.75">
      <c r="B2" s="23" t="s">
        <v>24</v>
      </c>
      <c r="C2" s="23"/>
      <c r="D2" s="23"/>
      <c r="E2" s="23"/>
      <c r="F2" s="23"/>
      <c r="G2" s="23"/>
    </row>
    <row r="3" spans="2:7" ht="29.4" x14ac:dyDescent="0.75">
      <c r="B3" s="23" t="s">
        <v>150</v>
      </c>
      <c r="C3" s="23"/>
      <c r="D3" s="23"/>
      <c r="E3" s="23"/>
      <c r="F3" s="23"/>
      <c r="G3" s="23"/>
    </row>
    <row r="4" spans="2:7" x14ac:dyDescent="0.45">
      <c r="B4" s="24" t="s">
        <v>139</v>
      </c>
      <c r="C4" s="24"/>
      <c r="D4" s="24"/>
      <c r="E4" s="24"/>
      <c r="F4" s="24"/>
      <c r="G4" s="24"/>
    </row>
    <row r="6" spans="2:7" ht="18.600000000000001" x14ac:dyDescent="0.45">
      <c r="C6" s="25" t="s">
        <v>0</v>
      </c>
      <c r="D6" s="26" t="s">
        <v>68</v>
      </c>
      <c r="E6" s="27" t="s">
        <v>71</v>
      </c>
      <c r="F6" s="27"/>
    </row>
    <row r="7" spans="2:7" ht="18.600000000000001" outlineLevel="1" x14ac:dyDescent="0.45">
      <c r="C7" s="28" t="s">
        <v>7</v>
      </c>
      <c r="D7" s="29" t="s">
        <v>12</v>
      </c>
      <c r="E7" s="30"/>
      <c r="F7" s="31"/>
    </row>
    <row r="8" spans="2:7" ht="18.600000000000001" outlineLevel="1" x14ac:dyDescent="0.45">
      <c r="C8" s="32" t="s">
        <v>2</v>
      </c>
      <c r="D8" s="33" t="s">
        <v>72</v>
      </c>
      <c r="E8" s="33"/>
      <c r="F8" s="33"/>
    </row>
    <row r="9" spans="2:7" ht="18.600000000000001" outlineLevel="1" x14ac:dyDescent="0.45">
      <c r="C9" s="32" t="s">
        <v>69</v>
      </c>
      <c r="D9" s="34" t="s">
        <v>63</v>
      </c>
      <c r="E9" s="35"/>
      <c r="F9" s="35"/>
      <c r="G9" s="36" t="s">
        <v>137</v>
      </c>
    </row>
    <row r="10" spans="2:7" ht="18.600000000000001" outlineLevel="1" x14ac:dyDescent="0.45">
      <c r="C10" s="37" t="s">
        <v>70</v>
      </c>
      <c r="D10" s="38" t="s">
        <v>73</v>
      </c>
      <c r="E10" s="39"/>
      <c r="F10" s="39"/>
    </row>
    <row r="11" spans="2:7" ht="18.600000000000001" outlineLevel="1" x14ac:dyDescent="0.45">
      <c r="C11" s="37"/>
      <c r="D11" s="40" t="s">
        <v>74</v>
      </c>
      <c r="E11" s="41"/>
      <c r="F11" s="41"/>
    </row>
    <row r="12" spans="2:7" ht="18.600000000000001" outlineLevel="1" x14ac:dyDescent="0.45">
      <c r="C12" s="32" t="s">
        <v>138</v>
      </c>
      <c r="D12" s="42" t="s">
        <v>140</v>
      </c>
      <c r="E12" s="43"/>
      <c r="F12" s="43"/>
    </row>
    <row r="14" spans="2:7" ht="18.600000000000001" x14ac:dyDescent="0.45">
      <c r="C14" s="25" t="s">
        <v>0</v>
      </c>
      <c r="D14" s="26" t="s">
        <v>78</v>
      </c>
      <c r="E14" s="27" t="s">
        <v>80</v>
      </c>
      <c r="F14" s="27"/>
    </row>
    <row r="15" spans="2:7" ht="18.600000000000001" outlineLevel="1" x14ac:dyDescent="0.45">
      <c r="C15" s="28" t="s">
        <v>7</v>
      </c>
      <c r="D15" s="29" t="s">
        <v>12</v>
      </c>
      <c r="E15" s="30"/>
      <c r="F15" s="31"/>
    </row>
    <row r="16" spans="2:7" ht="18.600000000000001" outlineLevel="1" x14ac:dyDescent="0.45">
      <c r="C16" s="32" t="s">
        <v>2</v>
      </c>
      <c r="D16" s="33" t="s">
        <v>75</v>
      </c>
      <c r="E16" s="33"/>
      <c r="F16" s="33"/>
    </row>
    <row r="17" spans="3:6" ht="18.600000000000001" outlineLevel="1" x14ac:dyDescent="0.45">
      <c r="C17" s="32" t="s">
        <v>69</v>
      </c>
      <c r="D17" s="34" t="s">
        <v>63</v>
      </c>
      <c r="E17" s="35"/>
      <c r="F17" s="35"/>
    </row>
    <row r="18" spans="3:6" ht="18.600000000000001" outlineLevel="1" x14ac:dyDescent="0.45">
      <c r="C18" s="37" t="s">
        <v>70</v>
      </c>
      <c r="D18" s="38" t="s">
        <v>76</v>
      </c>
      <c r="E18" s="39"/>
      <c r="F18" s="39"/>
    </row>
    <row r="19" spans="3:6" ht="18.600000000000001" outlineLevel="1" x14ac:dyDescent="0.45">
      <c r="C19" s="37"/>
      <c r="D19" s="40" t="s">
        <v>77</v>
      </c>
      <c r="E19" s="41"/>
      <c r="F19" s="41"/>
    </row>
    <row r="20" spans="3:6" ht="18.600000000000001" outlineLevel="1" x14ac:dyDescent="0.45">
      <c r="C20" s="32" t="s">
        <v>138</v>
      </c>
      <c r="D20" s="42" t="s">
        <v>141</v>
      </c>
      <c r="E20" s="43"/>
      <c r="F20" s="43"/>
    </row>
    <row r="22" spans="3:6" ht="18.600000000000001" x14ac:dyDescent="0.45">
      <c r="C22" s="25" t="s">
        <v>0</v>
      </c>
      <c r="D22" s="26" t="s">
        <v>79</v>
      </c>
      <c r="E22" s="27" t="s">
        <v>84</v>
      </c>
      <c r="F22" s="27"/>
    </row>
    <row r="23" spans="3:6" ht="18.600000000000001" outlineLevel="1" x14ac:dyDescent="0.45">
      <c r="C23" s="28" t="s">
        <v>7</v>
      </c>
      <c r="D23" s="29" t="s">
        <v>12</v>
      </c>
      <c r="E23" s="30"/>
      <c r="F23" s="31"/>
    </row>
    <row r="24" spans="3:6" ht="18.600000000000001" outlineLevel="1" x14ac:dyDescent="0.45">
      <c r="C24" s="32" t="s">
        <v>2</v>
      </c>
      <c r="D24" s="33" t="s">
        <v>81</v>
      </c>
      <c r="E24" s="33"/>
      <c r="F24" s="33"/>
    </row>
    <row r="25" spans="3:6" ht="18.600000000000001" outlineLevel="1" x14ac:dyDescent="0.45">
      <c r="C25" s="32" t="s">
        <v>69</v>
      </c>
      <c r="D25" s="34" t="s">
        <v>63</v>
      </c>
      <c r="E25" s="35"/>
      <c r="F25" s="35"/>
    </row>
    <row r="26" spans="3:6" ht="18.600000000000001" outlineLevel="1" x14ac:dyDescent="0.45">
      <c r="C26" s="37" t="s">
        <v>70</v>
      </c>
      <c r="D26" s="38" t="s">
        <v>76</v>
      </c>
      <c r="E26" s="39"/>
      <c r="F26" s="39"/>
    </row>
    <row r="27" spans="3:6" ht="18.600000000000001" outlineLevel="1" x14ac:dyDescent="0.45">
      <c r="C27" s="37"/>
      <c r="D27" s="40" t="s">
        <v>82</v>
      </c>
      <c r="E27" s="41"/>
      <c r="F27" s="41"/>
    </row>
    <row r="28" spans="3:6" ht="18.600000000000001" outlineLevel="1" x14ac:dyDescent="0.45">
      <c r="C28" s="32" t="s">
        <v>138</v>
      </c>
      <c r="D28" s="44" t="s">
        <v>142</v>
      </c>
      <c r="E28" s="35"/>
      <c r="F28" s="35"/>
    </row>
    <row r="30" spans="3:6" ht="18.600000000000001" x14ac:dyDescent="0.45">
      <c r="C30" s="25" t="s">
        <v>0</v>
      </c>
      <c r="D30" s="26" t="s">
        <v>90</v>
      </c>
      <c r="E30" s="27" t="s">
        <v>87</v>
      </c>
      <c r="F30" s="27"/>
    </row>
    <row r="31" spans="3:6" ht="18.600000000000001" outlineLevel="1" x14ac:dyDescent="0.45">
      <c r="C31" s="28" t="s">
        <v>7</v>
      </c>
      <c r="D31" s="29" t="s">
        <v>12</v>
      </c>
      <c r="E31" s="30"/>
      <c r="F31" s="31"/>
    </row>
    <row r="32" spans="3:6" ht="18.600000000000001" outlineLevel="1" x14ac:dyDescent="0.45">
      <c r="C32" s="32" t="s">
        <v>2</v>
      </c>
      <c r="D32" s="45" t="s">
        <v>88</v>
      </c>
      <c r="E32" s="45"/>
      <c r="F32" s="45"/>
    </row>
    <row r="33" spans="3:6" ht="18.600000000000001" outlineLevel="1" x14ac:dyDescent="0.45">
      <c r="C33" s="32" t="s">
        <v>69</v>
      </c>
      <c r="D33" s="34" t="s">
        <v>63</v>
      </c>
      <c r="E33" s="35"/>
      <c r="F33" s="35"/>
    </row>
    <row r="34" spans="3:6" ht="18.600000000000001" outlineLevel="1" x14ac:dyDescent="0.45">
      <c r="C34" s="32" t="s">
        <v>70</v>
      </c>
      <c r="D34" s="46" t="s">
        <v>89</v>
      </c>
      <c r="E34" s="47"/>
      <c r="F34" s="47"/>
    </row>
    <row r="35" spans="3:6" ht="18.600000000000001" outlineLevel="1" x14ac:dyDescent="0.45">
      <c r="C35" s="32" t="s">
        <v>138</v>
      </c>
      <c r="D35" s="44" t="s">
        <v>143</v>
      </c>
      <c r="E35" s="35"/>
      <c r="F35" s="35"/>
    </row>
    <row r="37" spans="3:6" ht="18.600000000000001" x14ac:dyDescent="0.45">
      <c r="C37" s="25" t="s">
        <v>0</v>
      </c>
      <c r="D37" s="26" t="s">
        <v>91</v>
      </c>
      <c r="E37" s="27" t="s">
        <v>25</v>
      </c>
      <c r="F37" s="27"/>
    </row>
    <row r="38" spans="3:6" ht="18.600000000000001" outlineLevel="1" x14ac:dyDescent="0.45">
      <c r="C38" s="28" t="s">
        <v>7</v>
      </c>
      <c r="D38" s="29" t="s">
        <v>12</v>
      </c>
      <c r="E38" s="30"/>
      <c r="F38" s="31"/>
    </row>
    <row r="39" spans="3:6" ht="18.600000000000001" outlineLevel="1" x14ac:dyDescent="0.45">
      <c r="C39" s="32" t="s">
        <v>2</v>
      </c>
      <c r="D39" s="45" t="s">
        <v>86</v>
      </c>
      <c r="E39" s="45"/>
      <c r="F39" s="45"/>
    </row>
    <row r="40" spans="3:6" ht="18.600000000000001" outlineLevel="1" x14ac:dyDescent="0.45">
      <c r="C40" s="32" t="s">
        <v>69</v>
      </c>
      <c r="D40" s="34" t="s">
        <v>63</v>
      </c>
      <c r="E40" s="35"/>
      <c r="F40" s="35"/>
    </row>
    <row r="41" spans="3:6" ht="18.600000000000001" outlineLevel="1" x14ac:dyDescent="0.45">
      <c r="C41" s="32" t="s">
        <v>70</v>
      </c>
      <c r="D41" s="46" t="s">
        <v>83</v>
      </c>
      <c r="E41" s="47"/>
      <c r="F41" s="47"/>
    </row>
    <row r="42" spans="3:6" ht="18.600000000000001" outlineLevel="1" x14ac:dyDescent="0.45">
      <c r="C42" s="32" t="s">
        <v>138</v>
      </c>
      <c r="D42" s="44" t="s">
        <v>144</v>
      </c>
      <c r="E42" s="35"/>
      <c r="F42" s="35"/>
    </row>
    <row r="44" spans="3:6" ht="18.600000000000001" x14ac:dyDescent="0.45">
      <c r="C44" s="25" t="s">
        <v>0</v>
      </c>
      <c r="D44" s="26" t="s">
        <v>92</v>
      </c>
      <c r="E44" s="27" t="s">
        <v>95</v>
      </c>
      <c r="F44" s="27"/>
    </row>
    <row r="45" spans="3:6" ht="18.600000000000001" outlineLevel="1" x14ac:dyDescent="0.45">
      <c r="C45" s="28" t="s">
        <v>7</v>
      </c>
      <c r="D45" s="29" t="s">
        <v>12</v>
      </c>
      <c r="E45" s="30"/>
      <c r="F45" s="31"/>
    </row>
    <row r="46" spans="3:6" ht="18.600000000000001" outlineLevel="1" x14ac:dyDescent="0.45">
      <c r="C46" s="32" t="s">
        <v>2</v>
      </c>
      <c r="D46" s="45" t="s">
        <v>93</v>
      </c>
      <c r="E46" s="45"/>
      <c r="F46" s="45"/>
    </row>
    <row r="47" spans="3:6" ht="18.600000000000001" outlineLevel="1" x14ac:dyDescent="0.45">
      <c r="C47" s="32" t="s">
        <v>69</v>
      </c>
      <c r="D47" s="34" t="s">
        <v>63</v>
      </c>
      <c r="E47" s="35"/>
      <c r="F47" s="35"/>
    </row>
    <row r="48" spans="3:6" ht="18.600000000000001" outlineLevel="1" x14ac:dyDescent="0.45">
      <c r="C48" s="32" t="s">
        <v>70</v>
      </c>
      <c r="D48" s="46" t="s">
        <v>85</v>
      </c>
      <c r="E48" s="47"/>
      <c r="F48" s="47"/>
    </row>
    <row r="49" spans="3:6" ht="18.600000000000001" outlineLevel="1" x14ac:dyDescent="0.45">
      <c r="C49" s="32" t="s">
        <v>138</v>
      </c>
      <c r="D49" s="44" t="s">
        <v>145</v>
      </c>
      <c r="E49" s="35"/>
      <c r="F49" s="35"/>
    </row>
    <row r="51" spans="3:6" ht="18.600000000000001" x14ac:dyDescent="0.45">
      <c r="C51" s="25" t="s">
        <v>0</v>
      </c>
      <c r="D51" s="26" t="s">
        <v>94</v>
      </c>
      <c r="E51" s="27" t="s">
        <v>96</v>
      </c>
      <c r="F51" s="27"/>
    </row>
    <row r="52" spans="3:6" ht="18.600000000000001" outlineLevel="1" x14ac:dyDescent="0.45">
      <c r="C52" s="28" t="s">
        <v>7</v>
      </c>
      <c r="D52" s="29" t="s">
        <v>12</v>
      </c>
      <c r="E52" s="30"/>
      <c r="F52" s="31"/>
    </row>
    <row r="53" spans="3:6" ht="18.600000000000001" outlineLevel="1" x14ac:dyDescent="0.45">
      <c r="C53" s="32" t="s">
        <v>2</v>
      </c>
      <c r="D53" s="45" t="s">
        <v>98</v>
      </c>
      <c r="E53" s="45"/>
      <c r="F53" s="45"/>
    </row>
    <row r="54" spans="3:6" ht="18.600000000000001" outlineLevel="1" x14ac:dyDescent="0.45">
      <c r="C54" s="32" t="s">
        <v>69</v>
      </c>
      <c r="D54" s="34" t="s">
        <v>63</v>
      </c>
      <c r="E54" s="35"/>
      <c r="F54" s="35"/>
    </row>
    <row r="55" spans="3:6" ht="18.600000000000001" outlineLevel="1" x14ac:dyDescent="0.45">
      <c r="C55" s="32" t="s">
        <v>70</v>
      </c>
      <c r="D55" s="46" t="s">
        <v>97</v>
      </c>
      <c r="E55" s="47"/>
      <c r="F55" s="47"/>
    </row>
    <row r="56" spans="3:6" ht="18.600000000000001" outlineLevel="1" x14ac:dyDescent="0.45">
      <c r="C56" s="32" t="s">
        <v>138</v>
      </c>
      <c r="D56" s="44" t="s">
        <v>146</v>
      </c>
      <c r="E56" s="35"/>
      <c r="F56" s="35"/>
    </row>
    <row r="58" spans="3:6" ht="18.600000000000001" x14ac:dyDescent="0.45">
      <c r="C58" s="25" t="s">
        <v>0</v>
      </c>
      <c r="D58" s="26" t="s">
        <v>94</v>
      </c>
      <c r="E58" s="27" t="s">
        <v>99</v>
      </c>
      <c r="F58" s="27"/>
    </row>
    <row r="59" spans="3:6" ht="18.600000000000001" outlineLevel="1" x14ac:dyDescent="0.45">
      <c r="C59" s="28" t="s">
        <v>7</v>
      </c>
      <c r="D59" s="29" t="s">
        <v>12</v>
      </c>
      <c r="E59" s="30"/>
      <c r="F59" s="31"/>
    </row>
    <row r="60" spans="3:6" ht="18.600000000000001" outlineLevel="1" x14ac:dyDescent="0.45">
      <c r="C60" s="32" t="s">
        <v>2</v>
      </c>
      <c r="D60" s="45" t="s">
        <v>105</v>
      </c>
      <c r="E60" s="45"/>
      <c r="F60" s="45"/>
    </row>
    <row r="61" spans="3:6" ht="18.600000000000001" outlineLevel="1" x14ac:dyDescent="0.45">
      <c r="C61" s="32" t="s">
        <v>69</v>
      </c>
      <c r="D61" s="34" t="s">
        <v>63</v>
      </c>
      <c r="E61" s="35"/>
      <c r="F61" s="35"/>
    </row>
    <row r="62" spans="3:6" ht="18.600000000000001" outlineLevel="1" x14ac:dyDescent="0.45">
      <c r="C62" s="32" t="s">
        <v>70</v>
      </c>
      <c r="D62" s="46" t="s">
        <v>104</v>
      </c>
      <c r="E62" s="47"/>
      <c r="F62" s="47"/>
    </row>
    <row r="63" spans="3:6" ht="18.600000000000001" outlineLevel="1" x14ac:dyDescent="0.45">
      <c r="C63" s="32" t="s">
        <v>138</v>
      </c>
      <c r="D63" s="44" t="s">
        <v>147</v>
      </c>
      <c r="E63" s="35"/>
      <c r="F63" s="35"/>
    </row>
    <row r="65" spans="3:6" ht="18.600000000000001" x14ac:dyDescent="0.45">
      <c r="C65" s="25" t="s">
        <v>0</v>
      </c>
      <c r="D65" s="26" t="s">
        <v>94</v>
      </c>
      <c r="E65" s="27" t="s">
        <v>106</v>
      </c>
      <c r="F65" s="27"/>
    </row>
    <row r="66" spans="3:6" ht="18.600000000000001" outlineLevel="1" x14ac:dyDescent="0.45">
      <c r="C66" s="28" t="s">
        <v>7</v>
      </c>
      <c r="D66" s="29" t="s">
        <v>12</v>
      </c>
      <c r="E66" s="30"/>
      <c r="F66" s="31"/>
    </row>
    <row r="67" spans="3:6" ht="18.600000000000001" outlineLevel="1" x14ac:dyDescent="0.45">
      <c r="C67" s="32" t="s">
        <v>2</v>
      </c>
      <c r="D67" s="45" t="s">
        <v>107</v>
      </c>
      <c r="E67" s="45"/>
      <c r="F67" s="45"/>
    </row>
    <row r="68" spans="3:6" ht="18.600000000000001" outlineLevel="1" x14ac:dyDescent="0.45">
      <c r="C68" s="32" t="s">
        <v>69</v>
      </c>
      <c r="D68" s="34" t="s">
        <v>63</v>
      </c>
      <c r="E68" s="35"/>
      <c r="F68" s="35"/>
    </row>
    <row r="69" spans="3:6" ht="18.600000000000001" outlineLevel="1" x14ac:dyDescent="0.45">
      <c r="C69" s="32" t="s">
        <v>70</v>
      </c>
      <c r="D69" s="46" t="s">
        <v>103</v>
      </c>
      <c r="E69" s="47"/>
      <c r="F69" s="47"/>
    </row>
    <row r="70" spans="3:6" ht="18.600000000000001" outlineLevel="1" x14ac:dyDescent="0.45">
      <c r="C70" s="32" t="s">
        <v>138</v>
      </c>
      <c r="D70" s="44" t="s">
        <v>148</v>
      </c>
      <c r="E70" s="35"/>
      <c r="F70" s="35"/>
    </row>
    <row r="72" spans="3:6" ht="18.600000000000001" x14ac:dyDescent="0.45">
      <c r="C72" s="25" t="s">
        <v>0</v>
      </c>
      <c r="D72" s="26" t="s">
        <v>94</v>
      </c>
      <c r="E72" s="27" t="s">
        <v>100</v>
      </c>
      <c r="F72" s="27"/>
    </row>
    <row r="73" spans="3:6" ht="18.600000000000001" outlineLevel="1" x14ac:dyDescent="0.45">
      <c r="C73" s="28" t="s">
        <v>7</v>
      </c>
      <c r="D73" s="29" t="s">
        <v>12</v>
      </c>
      <c r="E73" s="30"/>
      <c r="F73" s="31"/>
    </row>
    <row r="74" spans="3:6" ht="18.600000000000001" outlineLevel="1" x14ac:dyDescent="0.45">
      <c r="C74" s="32" t="s">
        <v>2</v>
      </c>
      <c r="D74" s="45" t="s">
        <v>102</v>
      </c>
      <c r="E74" s="45"/>
      <c r="F74" s="45"/>
    </row>
    <row r="75" spans="3:6" ht="18.600000000000001" outlineLevel="1" x14ac:dyDescent="0.45">
      <c r="C75" s="32" t="s">
        <v>69</v>
      </c>
      <c r="D75" s="34" t="s">
        <v>63</v>
      </c>
      <c r="E75" s="35"/>
      <c r="F75" s="35"/>
    </row>
    <row r="76" spans="3:6" ht="18.600000000000001" outlineLevel="1" x14ac:dyDescent="0.45">
      <c r="C76" s="32" t="s">
        <v>70</v>
      </c>
      <c r="D76" s="46" t="s">
        <v>101</v>
      </c>
      <c r="E76" s="47"/>
      <c r="F76" s="47"/>
    </row>
    <row r="77" spans="3:6" ht="18.600000000000001" outlineLevel="1" x14ac:dyDescent="0.45">
      <c r="C77" s="32" t="s">
        <v>138</v>
      </c>
      <c r="D77" s="44" t="s">
        <v>149</v>
      </c>
      <c r="E77" s="35"/>
      <c r="F77" s="35"/>
    </row>
  </sheetData>
  <mergeCells count="69">
    <mergeCell ref="D16:F16"/>
    <mergeCell ref="B2:G2"/>
    <mergeCell ref="B3:G3"/>
    <mergeCell ref="E6:F6"/>
    <mergeCell ref="D7:F7"/>
    <mergeCell ref="D8:F8"/>
    <mergeCell ref="D9:F9"/>
    <mergeCell ref="D12:F12"/>
    <mergeCell ref="D10:F10"/>
    <mergeCell ref="D11:F11"/>
    <mergeCell ref="C10:C11"/>
    <mergeCell ref="E14:F14"/>
    <mergeCell ref="D15:F15"/>
    <mergeCell ref="B4:G4"/>
    <mergeCell ref="E30:F30"/>
    <mergeCell ref="D17:F17"/>
    <mergeCell ref="C18:C19"/>
    <mergeCell ref="D18:F18"/>
    <mergeCell ref="D19:F19"/>
    <mergeCell ref="E22:F22"/>
    <mergeCell ref="D23:F23"/>
    <mergeCell ref="D20:F20"/>
    <mergeCell ref="D24:F24"/>
    <mergeCell ref="D25:F25"/>
    <mergeCell ref="D28:F28"/>
    <mergeCell ref="C26:C27"/>
    <mergeCell ref="D26:F26"/>
    <mergeCell ref="D27:F27"/>
    <mergeCell ref="E51:F51"/>
    <mergeCell ref="D31:F31"/>
    <mergeCell ref="D32:F32"/>
    <mergeCell ref="D33:F33"/>
    <mergeCell ref="D34:F34"/>
    <mergeCell ref="E44:F44"/>
    <mergeCell ref="D45:F45"/>
    <mergeCell ref="D46:F46"/>
    <mergeCell ref="D47:F47"/>
    <mergeCell ref="D48:F48"/>
    <mergeCell ref="E37:F37"/>
    <mergeCell ref="D38:F38"/>
    <mergeCell ref="D39:F39"/>
    <mergeCell ref="D40:F40"/>
    <mergeCell ref="D41:F41"/>
    <mergeCell ref="E65:F65"/>
    <mergeCell ref="D66:F66"/>
    <mergeCell ref="D67:F67"/>
    <mergeCell ref="D68:F68"/>
    <mergeCell ref="D52:F52"/>
    <mergeCell ref="D61:F61"/>
    <mergeCell ref="D60:F60"/>
    <mergeCell ref="D59:F59"/>
    <mergeCell ref="E58:F58"/>
    <mergeCell ref="D62:F62"/>
    <mergeCell ref="D35:F35"/>
    <mergeCell ref="D77:F77"/>
    <mergeCell ref="D42:F42"/>
    <mergeCell ref="D49:F49"/>
    <mergeCell ref="D56:F56"/>
    <mergeCell ref="D63:F63"/>
    <mergeCell ref="D70:F70"/>
    <mergeCell ref="E72:F72"/>
    <mergeCell ref="D73:F73"/>
    <mergeCell ref="D74:F74"/>
    <mergeCell ref="D75:F75"/>
    <mergeCell ref="D76:F76"/>
    <mergeCell ref="D69:F69"/>
    <mergeCell ref="D53:F53"/>
    <mergeCell ref="D54:F54"/>
    <mergeCell ref="D55:F55"/>
  </mergeCells>
  <hyperlinks>
    <hyperlink ref="B4" r:id="rId1" xr:uid="{B7426972-D1BB-4483-937D-7F5BB1599B8D}"/>
    <hyperlink ref="D12" r:id="rId2" xr:uid="{C90A5EE4-2933-401B-B418-A641D69E94AA}"/>
    <hyperlink ref="D20" r:id="rId3" xr:uid="{9FBC6EEF-F87F-48D4-9A19-CA0F4FDB71A2}"/>
    <hyperlink ref="D28" r:id="rId4" xr:uid="{3B5D0D5D-31BF-41ED-92D5-69D0B3F7A6A4}"/>
    <hyperlink ref="D35" r:id="rId5" xr:uid="{12F87637-7F89-4CB8-9D1D-3B658471A0F2}"/>
    <hyperlink ref="D42" r:id="rId6" xr:uid="{3F4466D3-DA97-4B0A-99F7-1D03F4FADF01}"/>
    <hyperlink ref="D49" r:id="rId7" xr:uid="{54303840-D63E-4EB6-A5E3-D01D7D1F0486}"/>
    <hyperlink ref="D56" r:id="rId8" xr:uid="{92D68B08-A936-4777-8943-C3C3D287E2B9}"/>
    <hyperlink ref="D63" r:id="rId9" xr:uid="{5CAA3339-24AB-421D-9825-5402AB7F1AE7}"/>
    <hyperlink ref="D70" r:id="rId10" xr:uid="{A3B9A34F-1567-4F46-9E65-0D1AA8F07987}"/>
    <hyperlink ref="D77" r:id="rId11" xr:uid="{1E831665-B8E4-4B43-9639-1B56F1E7DC66}"/>
  </hyperlinks>
  <pageMargins left="0.25" right="0.25" top="0.75" bottom="0.75" header="0.3" footer="0.3"/>
  <pageSetup scale="74" fitToHeight="0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A1B5-1A8C-4F2F-9CCF-C76BC0D18163}">
  <dimension ref="A1:O39"/>
  <sheetViews>
    <sheetView showGridLines="0" zoomScale="85" zoomScaleNormal="85" workbookViewId="0">
      <selection activeCell="B4" sqref="B4:K4"/>
    </sheetView>
  </sheetViews>
  <sheetFormatPr defaultColWidth="0" defaultRowHeight="17.399999999999999" zeroHeight="1" x14ac:dyDescent="0.45"/>
  <cols>
    <col min="1" max="1" width="2.21875" style="1" customWidth="1"/>
    <col min="2" max="2" width="8.88671875" style="1" customWidth="1"/>
    <col min="3" max="3" width="17.5546875" style="22" customWidth="1"/>
    <col min="4" max="4" width="22.5546875" style="1" customWidth="1"/>
    <col min="5" max="5" width="24.77734375" style="1" customWidth="1"/>
    <col min="6" max="6" width="36.77734375" style="1" customWidth="1"/>
    <col min="7" max="11" width="8.88671875" style="1" customWidth="1"/>
    <col min="12" max="12" width="2.33203125" style="1" customWidth="1"/>
    <col min="13" max="15" width="0" style="1" hidden="1"/>
    <col min="16" max="16384" width="8.88671875" style="1" hidden="1"/>
  </cols>
  <sheetData>
    <row r="1" spans="2:11" x14ac:dyDescent="0.45"/>
    <row r="2" spans="2:11" ht="29.4" x14ac:dyDescent="0.75">
      <c r="B2" s="23" t="s">
        <v>24</v>
      </c>
      <c r="C2" s="23"/>
      <c r="D2" s="23"/>
      <c r="E2" s="23"/>
      <c r="F2" s="23"/>
      <c r="G2" s="23"/>
      <c r="H2" s="23"/>
      <c r="I2" s="23"/>
      <c r="J2" s="23"/>
      <c r="K2" s="23"/>
    </row>
    <row r="3" spans="2:11" ht="29.4" x14ac:dyDescent="0.75">
      <c r="B3" s="23" t="s">
        <v>151</v>
      </c>
      <c r="C3" s="23"/>
      <c r="D3" s="23"/>
      <c r="E3" s="23"/>
      <c r="F3" s="23"/>
      <c r="G3" s="23"/>
      <c r="H3" s="23"/>
      <c r="I3" s="23"/>
      <c r="J3" s="23"/>
      <c r="K3" s="23"/>
    </row>
    <row r="4" spans="2:11" ht="18.600000000000001" x14ac:dyDescent="0.45">
      <c r="B4" s="48" t="s">
        <v>152</v>
      </c>
      <c r="C4" s="48"/>
      <c r="D4" s="48"/>
      <c r="E4" s="48"/>
      <c r="F4" s="48"/>
      <c r="G4" s="48"/>
      <c r="H4" s="48"/>
      <c r="I4" s="48"/>
      <c r="J4" s="48"/>
      <c r="K4" s="48"/>
    </row>
    <row r="5" spans="2:11" x14ac:dyDescent="0.45"/>
    <row r="6" spans="2:11" x14ac:dyDescent="0.45"/>
    <row r="7" spans="2:11" x14ac:dyDescent="0.45"/>
    <row r="8" spans="2:11" x14ac:dyDescent="0.45"/>
    <row r="9" spans="2:11" x14ac:dyDescent="0.45"/>
    <row r="10" spans="2:11" x14ac:dyDescent="0.45"/>
    <row r="11" spans="2:11" x14ac:dyDescent="0.45"/>
    <row r="12" spans="2:11" x14ac:dyDescent="0.45"/>
    <row r="13" spans="2:11" x14ac:dyDescent="0.45"/>
    <row r="14" spans="2:11" x14ac:dyDescent="0.45"/>
    <row r="15" spans="2:11" x14ac:dyDescent="0.45"/>
    <row r="16" spans="2:11" x14ac:dyDescent="0.45"/>
    <row r="17" x14ac:dyDescent="0.45"/>
    <row r="18" x14ac:dyDescent="0.45"/>
    <row r="19" x14ac:dyDescent="0.45"/>
    <row r="20" x14ac:dyDescent="0.45"/>
    <row r="21" x14ac:dyDescent="0.45"/>
    <row r="22" x14ac:dyDescent="0.45"/>
    <row r="23" x14ac:dyDescent="0.45"/>
    <row r="24" x14ac:dyDescent="0.45"/>
    <row r="25" x14ac:dyDescent="0.45"/>
    <row r="26" x14ac:dyDescent="0.45"/>
    <row r="27" x14ac:dyDescent="0.45"/>
    <row r="28" x14ac:dyDescent="0.45"/>
    <row r="29" x14ac:dyDescent="0.45"/>
    <row r="30" x14ac:dyDescent="0.45"/>
    <row r="31" x14ac:dyDescent="0.45"/>
    <row r="32" x14ac:dyDescent="0.45"/>
    <row r="33" x14ac:dyDescent="0.45"/>
    <row r="34" x14ac:dyDescent="0.45"/>
    <row r="35" x14ac:dyDescent="0.45"/>
    <row r="36" x14ac:dyDescent="0.45"/>
    <row r="37" x14ac:dyDescent="0.45"/>
    <row r="38" x14ac:dyDescent="0.45"/>
    <row r="39" x14ac:dyDescent="0.45"/>
  </sheetData>
  <mergeCells count="3">
    <mergeCell ref="B4:K4"/>
    <mergeCell ref="B2:K2"/>
    <mergeCell ref="B3:K3"/>
  </mergeCells>
  <hyperlinks>
    <hyperlink ref="B4" r:id="rId1" xr:uid="{92548C55-5D91-49EF-8341-71895ED5F0A7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0DBC-00E8-44D2-A5E3-7FBA6524B265}">
  <sheetPr codeName="Sheet1">
    <outlinePr summaryBelow="0"/>
  </sheetPr>
  <dimension ref="A2:H141"/>
  <sheetViews>
    <sheetView showGridLines="0" zoomScale="85" zoomScaleNormal="85" workbookViewId="0">
      <selection activeCell="D5" sqref="D5"/>
    </sheetView>
  </sheetViews>
  <sheetFormatPr defaultColWidth="0" defaultRowHeight="18.600000000000001" outlineLevelRow="1" x14ac:dyDescent="0.45"/>
  <cols>
    <col min="1" max="2" width="8.88671875" style="4" customWidth="1"/>
    <col min="3" max="3" width="33.44140625" style="4" bestFit="1" customWidth="1"/>
    <col min="4" max="4" width="19.44140625" style="4" bestFit="1" customWidth="1"/>
    <col min="5" max="5" width="15.5546875" style="4" customWidth="1"/>
    <col min="6" max="6" width="51.5546875" style="4" customWidth="1"/>
    <col min="7" max="8" width="8.88671875" style="4" customWidth="1"/>
    <col min="9" max="16384" width="8.88671875" style="4" hidden="1"/>
  </cols>
  <sheetData>
    <row r="2" spans="2:7" ht="29.4" x14ac:dyDescent="0.75">
      <c r="B2" s="23" t="s">
        <v>24</v>
      </c>
      <c r="C2" s="23"/>
      <c r="D2" s="23"/>
      <c r="E2" s="23"/>
      <c r="F2" s="23"/>
      <c r="G2" s="23"/>
    </row>
    <row r="3" spans="2:7" ht="29.4" x14ac:dyDescent="0.75">
      <c r="B3" s="23" t="s">
        <v>23</v>
      </c>
      <c r="C3" s="23"/>
      <c r="D3" s="23"/>
      <c r="E3" s="23"/>
      <c r="F3" s="23"/>
      <c r="G3" s="23"/>
    </row>
    <row r="5" spans="2:7" x14ac:dyDescent="0.45">
      <c r="C5" s="25" t="s">
        <v>0</v>
      </c>
      <c r="D5" s="26" t="s">
        <v>55</v>
      </c>
      <c r="E5" s="49" t="s">
        <v>18</v>
      </c>
      <c r="F5" s="50"/>
    </row>
    <row r="6" spans="2:7" outlineLevel="1" x14ac:dyDescent="0.45">
      <c r="C6" s="28" t="s">
        <v>7</v>
      </c>
      <c r="D6" s="51" t="s">
        <v>12</v>
      </c>
      <c r="E6" s="52"/>
      <c r="F6" s="53"/>
    </row>
    <row r="7" spans="2:7" outlineLevel="1" x14ac:dyDescent="0.45">
      <c r="C7" s="32" t="s">
        <v>1</v>
      </c>
      <c r="D7" s="33" t="s">
        <v>17</v>
      </c>
      <c r="E7" s="33"/>
      <c r="F7" s="33"/>
    </row>
    <row r="8" spans="2:7" outlineLevel="1" x14ac:dyDescent="0.45">
      <c r="C8" s="32" t="s">
        <v>2</v>
      </c>
      <c r="D8" s="54" t="s">
        <v>8</v>
      </c>
      <c r="E8" s="54"/>
      <c r="F8" s="54"/>
    </row>
    <row r="9" spans="2:7" outlineLevel="1" x14ac:dyDescent="0.45">
      <c r="C9" s="32" t="s">
        <v>3</v>
      </c>
      <c r="D9" s="46" t="s">
        <v>9</v>
      </c>
      <c r="E9" s="47"/>
      <c r="F9" s="47"/>
    </row>
    <row r="10" spans="2:7" outlineLevel="1" x14ac:dyDescent="0.45">
      <c r="C10" s="32" t="s">
        <v>4</v>
      </c>
      <c r="D10" s="46" t="s">
        <v>10</v>
      </c>
      <c r="E10" s="47"/>
      <c r="F10" s="47"/>
    </row>
    <row r="11" spans="2:7" outlineLevel="1" x14ac:dyDescent="0.45">
      <c r="C11" s="32" t="s">
        <v>5</v>
      </c>
      <c r="D11" s="55" t="s">
        <v>11</v>
      </c>
      <c r="E11" s="56"/>
      <c r="F11" s="56"/>
    </row>
    <row r="12" spans="2:7" outlineLevel="1" x14ac:dyDescent="0.45">
      <c r="C12" s="57" t="s">
        <v>6</v>
      </c>
      <c r="D12" s="58">
        <f>VLOOKUP($E$12,$C$139:$D$141,2)</f>
        <v>1</v>
      </c>
      <c r="E12" s="59" t="s">
        <v>13</v>
      </c>
      <c r="F12" s="60"/>
    </row>
    <row r="13" spans="2:7" x14ac:dyDescent="0.45">
      <c r="C13" s="61"/>
      <c r="D13" s="62"/>
      <c r="E13" s="62"/>
      <c r="F13" s="62"/>
    </row>
    <row r="14" spans="2:7" x14ac:dyDescent="0.45">
      <c r="C14" s="25" t="s">
        <v>0</v>
      </c>
      <c r="D14" s="26" t="s">
        <v>56</v>
      </c>
      <c r="E14" s="49" t="s">
        <v>19</v>
      </c>
      <c r="F14" s="50"/>
    </row>
    <row r="15" spans="2:7" outlineLevel="1" x14ac:dyDescent="0.45">
      <c r="C15" s="28" t="s">
        <v>7</v>
      </c>
      <c r="D15" s="51" t="s">
        <v>12</v>
      </c>
      <c r="E15" s="52"/>
      <c r="F15" s="53"/>
    </row>
    <row r="16" spans="2:7" outlineLevel="1" x14ac:dyDescent="0.45">
      <c r="C16" s="32" t="s">
        <v>1</v>
      </c>
      <c r="D16" s="33" t="s">
        <v>20</v>
      </c>
      <c r="E16" s="33"/>
      <c r="F16" s="33"/>
    </row>
    <row r="17" spans="3:6" outlineLevel="1" x14ac:dyDescent="0.45">
      <c r="C17" s="32" t="s">
        <v>2</v>
      </c>
      <c r="D17" s="54" t="s">
        <v>21</v>
      </c>
      <c r="E17" s="54"/>
      <c r="F17" s="54"/>
    </row>
    <row r="18" spans="3:6" outlineLevel="1" x14ac:dyDescent="0.45">
      <c r="C18" s="32" t="s">
        <v>3</v>
      </c>
      <c r="D18" s="46" t="s">
        <v>22</v>
      </c>
      <c r="E18" s="47"/>
      <c r="F18" s="47"/>
    </row>
    <row r="19" spans="3:6" outlineLevel="1" x14ac:dyDescent="0.45">
      <c r="C19" s="32" t="s">
        <v>4</v>
      </c>
      <c r="D19" s="46" t="s">
        <v>31</v>
      </c>
      <c r="E19" s="47"/>
      <c r="F19" s="47"/>
    </row>
    <row r="20" spans="3:6" outlineLevel="1" x14ac:dyDescent="0.45">
      <c r="C20" s="32" t="s">
        <v>5</v>
      </c>
      <c r="D20" s="55" t="s">
        <v>32</v>
      </c>
      <c r="E20" s="56"/>
      <c r="F20" s="56"/>
    </row>
    <row r="21" spans="3:6" outlineLevel="1" x14ac:dyDescent="0.45">
      <c r="C21" s="63" t="s">
        <v>6</v>
      </c>
      <c r="D21" s="64">
        <f>VLOOKUP($E$12,$C$139:$D$141,2)</f>
        <v>1</v>
      </c>
      <c r="E21" s="65" t="s">
        <v>13</v>
      </c>
      <c r="F21" s="66"/>
    </row>
    <row r="22" spans="3:6" x14ac:dyDescent="0.45">
      <c r="C22" s="61"/>
      <c r="D22" s="62"/>
      <c r="E22" s="62"/>
      <c r="F22" s="62"/>
    </row>
    <row r="23" spans="3:6" x14ac:dyDescent="0.45">
      <c r="C23" s="25" t="s">
        <v>0</v>
      </c>
      <c r="D23" s="26" t="s">
        <v>57</v>
      </c>
      <c r="E23" s="49" t="s">
        <v>29</v>
      </c>
      <c r="F23" s="50"/>
    </row>
    <row r="24" spans="3:6" outlineLevel="1" x14ac:dyDescent="0.45">
      <c r="C24" s="28" t="s">
        <v>7</v>
      </c>
      <c r="D24" s="51" t="s">
        <v>12</v>
      </c>
      <c r="E24" s="52"/>
      <c r="F24" s="53"/>
    </row>
    <row r="25" spans="3:6" outlineLevel="1" x14ac:dyDescent="0.45">
      <c r="C25" s="32" t="s">
        <v>1</v>
      </c>
      <c r="D25" s="33" t="s">
        <v>34</v>
      </c>
      <c r="E25" s="33"/>
      <c r="F25" s="33"/>
    </row>
    <row r="26" spans="3:6" outlineLevel="1" x14ac:dyDescent="0.45">
      <c r="C26" s="32" t="s">
        <v>2</v>
      </c>
      <c r="D26" s="54" t="s">
        <v>30</v>
      </c>
      <c r="E26" s="54"/>
      <c r="F26" s="54"/>
    </row>
    <row r="27" spans="3:6" outlineLevel="1" x14ac:dyDescent="0.45">
      <c r="C27" s="32" t="s">
        <v>3</v>
      </c>
      <c r="D27" s="46" t="s">
        <v>35</v>
      </c>
      <c r="E27" s="47"/>
      <c r="F27" s="47"/>
    </row>
    <row r="28" spans="3:6" outlineLevel="1" x14ac:dyDescent="0.45">
      <c r="C28" s="32" t="s">
        <v>4</v>
      </c>
      <c r="D28" s="46" t="s">
        <v>33</v>
      </c>
      <c r="E28" s="47"/>
      <c r="F28" s="47"/>
    </row>
    <row r="29" spans="3:6" outlineLevel="1" x14ac:dyDescent="0.45">
      <c r="C29" s="32" t="s">
        <v>5</v>
      </c>
      <c r="D29" s="55" t="s">
        <v>37</v>
      </c>
      <c r="E29" s="56"/>
      <c r="F29" s="56"/>
    </row>
    <row r="30" spans="3:6" outlineLevel="1" x14ac:dyDescent="0.45">
      <c r="C30" s="57" t="s">
        <v>6</v>
      </c>
      <c r="D30" s="58">
        <f>VLOOKUP($E$12,$C$139:$D$141,2)</f>
        <v>1</v>
      </c>
      <c r="E30" s="59" t="s">
        <v>13</v>
      </c>
      <c r="F30" s="60"/>
    </row>
    <row r="31" spans="3:6" x14ac:dyDescent="0.45">
      <c r="C31" s="61"/>
      <c r="D31" s="62"/>
      <c r="E31" s="62"/>
      <c r="F31" s="62"/>
    </row>
    <row r="32" spans="3:6" x14ac:dyDescent="0.45">
      <c r="C32" s="25" t="s">
        <v>0</v>
      </c>
      <c r="D32" s="26" t="s">
        <v>58</v>
      </c>
      <c r="E32" s="49" t="s">
        <v>26</v>
      </c>
      <c r="F32" s="50"/>
    </row>
    <row r="33" spans="3:6" outlineLevel="1" x14ac:dyDescent="0.45">
      <c r="C33" s="28" t="s">
        <v>7</v>
      </c>
      <c r="D33" s="51" t="s">
        <v>12</v>
      </c>
      <c r="E33" s="52"/>
      <c r="F33" s="53"/>
    </row>
    <row r="34" spans="3:6" outlineLevel="1" x14ac:dyDescent="0.45">
      <c r="C34" s="32" t="s">
        <v>1</v>
      </c>
      <c r="D34" s="33" t="s">
        <v>27</v>
      </c>
      <c r="E34" s="33"/>
      <c r="F34" s="33"/>
    </row>
    <row r="35" spans="3:6" outlineLevel="1" x14ac:dyDescent="0.45">
      <c r="C35" s="32" t="s">
        <v>2</v>
      </c>
      <c r="D35" s="54" t="s">
        <v>36</v>
      </c>
      <c r="E35" s="54"/>
      <c r="F35" s="54"/>
    </row>
    <row r="36" spans="3:6" outlineLevel="1" x14ac:dyDescent="0.45">
      <c r="C36" s="32" t="s">
        <v>3</v>
      </c>
      <c r="D36" s="46" t="s">
        <v>39</v>
      </c>
      <c r="E36" s="47"/>
      <c r="F36" s="47"/>
    </row>
    <row r="37" spans="3:6" outlineLevel="1" x14ac:dyDescent="0.45">
      <c r="C37" s="32" t="s">
        <v>4</v>
      </c>
      <c r="D37" s="46" t="s">
        <v>38</v>
      </c>
      <c r="E37" s="47"/>
      <c r="F37" s="47"/>
    </row>
    <row r="38" spans="3:6" outlineLevel="1" x14ac:dyDescent="0.45">
      <c r="C38" s="32" t="s">
        <v>5</v>
      </c>
      <c r="D38" s="55" t="s">
        <v>37</v>
      </c>
      <c r="E38" s="56"/>
      <c r="F38" s="56"/>
    </row>
    <row r="39" spans="3:6" outlineLevel="1" x14ac:dyDescent="0.45">
      <c r="C39" s="57" t="s">
        <v>6</v>
      </c>
      <c r="D39" s="58">
        <f>VLOOKUP($E$12,$C$139:$D$141,2)</f>
        <v>1</v>
      </c>
      <c r="E39" s="59" t="s">
        <v>13</v>
      </c>
      <c r="F39" s="60"/>
    </row>
    <row r="40" spans="3:6" x14ac:dyDescent="0.45">
      <c r="C40" s="61"/>
      <c r="D40" s="62"/>
      <c r="E40" s="62"/>
      <c r="F40" s="62"/>
    </row>
    <row r="41" spans="3:6" x14ac:dyDescent="0.45">
      <c r="C41" s="25" t="s">
        <v>0</v>
      </c>
      <c r="D41" s="26" t="s">
        <v>59</v>
      </c>
      <c r="E41" s="49" t="s">
        <v>28</v>
      </c>
      <c r="F41" s="50"/>
    </row>
    <row r="42" spans="3:6" outlineLevel="1" x14ac:dyDescent="0.45">
      <c r="C42" s="28" t="s">
        <v>7</v>
      </c>
      <c r="D42" s="51" t="s">
        <v>12</v>
      </c>
      <c r="E42" s="52"/>
      <c r="F42" s="53"/>
    </row>
    <row r="43" spans="3:6" outlineLevel="1" x14ac:dyDescent="0.45">
      <c r="C43" s="32" t="s">
        <v>1</v>
      </c>
      <c r="D43" s="33" t="s">
        <v>40</v>
      </c>
      <c r="E43" s="33"/>
      <c r="F43" s="33"/>
    </row>
    <row r="44" spans="3:6" outlineLevel="1" x14ac:dyDescent="0.45">
      <c r="C44" s="32" t="s">
        <v>2</v>
      </c>
      <c r="D44" s="54" t="s">
        <v>41</v>
      </c>
      <c r="E44" s="54"/>
      <c r="F44" s="54"/>
    </row>
    <row r="45" spans="3:6" outlineLevel="1" x14ac:dyDescent="0.45">
      <c r="C45" s="32" t="s">
        <v>3</v>
      </c>
      <c r="D45" s="46" t="s">
        <v>42</v>
      </c>
      <c r="E45" s="47"/>
      <c r="F45" s="47"/>
    </row>
    <row r="46" spans="3:6" outlineLevel="1" x14ac:dyDescent="0.45">
      <c r="C46" s="32" t="s">
        <v>4</v>
      </c>
      <c r="D46" s="46" t="s">
        <v>52</v>
      </c>
      <c r="E46" s="47"/>
      <c r="F46" s="47"/>
    </row>
    <row r="47" spans="3:6" outlineLevel="1" x14ac:dyDescent="0.45">
      <c r="C47" s="32" t="s">
        <v>5</v>
      </c>
      <c r="D47" s="55" t="s">
        <v>37</v>
      </c>
      <c r="E47" s="56"/>
      <c r="F47" s="56"/>
    </row>
    <row r="48" spans="3:6" outlineLevel="1" x14ac:dyDescent="0.45">
      <c r="C48" s="57" t="s">
        <v>6</v>
      </c>
      <c r="D48" s="58">
        <f>VLOOKUP($E$12,$C$139:$D$141,2)</f>
        <v>1</v>
      </c>
      <c r="E48" s="59" t="s">
        <v>13</v>
      </c>
      <c r="F48" s="60"/>
    </row>
    <row r="49" spans="3:6" x14ac:dyDescent="0.45">
      <c r="C49" s="61"/>
      <c r="D49" s="62"/>
      <c r="E49" s="62"/>
      <c r="F49" s="62"/>
    </row>
    <row r="50" spans="3:6" x14ac:dyDescent="0.45">
      <c r="C50" s="25" t="s">
        <v>0</v>
      </c>
      <c r="D50" s="26" t="s">
        <v>60</v>
      </c>
      <c r="E50" s="49" t="s">
        <v>43</v>
      </c>
      <c r="F50" s="50"/>
    </row>
    <row r="51" spans="3:6" outlineLevel="1" x14ac:dyDescent="0.45">
      <c r="C51" s="28" t="s">
        <v>7</v>
      </c>
      <c r="D51" s="51" t="s">
        <v>12</v>
      </c>
      <c r="E51" s="52"/>
      <c r="F51" s="53"/>
    </row>
    <row r="52" spans="3:6" outlineLevel="1" x14ac:dyDescent="0.45">
      <c r="C52" s="32" t="s">
        <v>1</v>
      </c>
      <c r="D52" s="33" t="s">
        <v>44</v>
      </c>
      <c r="E52" s="33"/>
      <c r="F52" s="33"/>
    </row>
    <row r="53" spans="3:6" outlineLevel="1" x14ac:dyDescent="0.45">
      <c r="C53" s="32" t="s">
        <v>2</v>
      </c>
      <c r="D53" s="54" t="s">
        <v>45</v>
      </c>
      <c r="E53" s="54"/>
      <c r="F53" s="54"/>
    </row>
    <row r="54" spans="3:6" outlineLevel="1" x14ac:dyDescent="0.45">
      <c r="C54" s="32" t="s">
        <v>3</v>
      </c>
      <c r="D54" s="46" t="s">
        <v>46</v>
      </c>
      <c r="E54" s="47"/>
      <c r="F54" s="47"/>
    </row>
    <row r="55" spans="3:6" outlineLevel="1" x14ac:dyDescent="0.45">
      <c r="C55" s="32" t="s">
        <v>4</v>
      </c>
      <c r="D55" s="46" t="s">
        <v>51</v>
      </c>
      <c r="E55" s="47"/>
      <c r="F55" s="47"/>
    </row>
    <row r="56" spans="3:6" outlineLevel="1" x14ac:dyDescent="0.45">
      <c r="C56" s="32" t="s">
        <v>5</v>
      </c>
      <c r="D56" s="55" t="s">
        <v>37</v>
      </c>
      <c r="E56" s="56"/>
      <c r="F56" s="56"/>
    </row>
    <row r="57" spans="3:6" outlineLevel="1" x14ac:dyDescent="0.45">
      <c r="C57" s="57" t="s">
        <v>6</v>
      </c>
      <c r="D57" s="58">
        <f>VLOOKUP($E$12,$C$139:$D$141,2)</f>
        <v>1</v>
      </c>
      <c r="E57" s="59" t="s">
        <v>13</v>
      </c>
      <c r="F57" s="60"/>
    </row>
    <row r="58" spans="3:6" x14ac:dyDescent="0.45">
      <c r="C58" s="61"/>
      <c r="D58" s="62"/>
      <c r="E58" s="62"/>
      <c r="F58" s="62"/>
    </row>
    <row r="59" spans="3:6" x14ac:dyDescent="0.45">
      <c r="C59" s="25" t="s">
        <v>0</v>
      </c>
      <c r="D59" s="26" t="s">
        <v>61</v>
      </c>
      <c r="E59" s="49" t="s">
        <v>47</v>
      </c>
      <c r="F59" s="50"/>
    </row>
    <row r="60" spans="3:6" outlineLevel="1" x14ac:dyDescent="0.45">
      <c r="C60" s="28" t="s">
        <v>7</v>
      </c>
      <c r="D60" s="51" t="s">
        <v>12</v>
      </c>
      <c r="E60" s="52"/>
      <c r="F60" s="53"/>
    </row>
    <row r="61" spans="3:6" outlineLevel="1" x14ac:dyDescent="0.45">
      <c r="C61" s="32" t="s">
        <v>1</v>
      </c>
      <c r="D61" s="33" t="s">
        <v>44</v>
      </c>
      <c r="E61" s="33"/>
      <c r="F61" s="33"/>
    </row>
    <row r="62" spans="3:6" outlineLevel="1" x14ac:dyDescent="0.45">
      <c r="C62" s="32" t="s">
        <v>2</v>
      </c>
      <c r="D62" s="54" t="s">
        <v>48</v>
      </c>
      <c r="E62" s="54"/>
      <c r="F62" s="54"/>
    </row>
    <row r="63" spans="3:6" outlineLevel="1" x14ac:dyDescent="0.45">
      <c r="C63" s="32" t="s">
        <v>3</v>
      </c>
      <c r="D63" s="46" t="s">
        <v>49</v>
      </c>
      <c r="E63" s="47"/>
      <c r="F63" s="47"/>
    </row>
    <row r="64" spans="3:6" outlineLevel="1" x14ac:dyDescent="0.45">
      <c r="C64" s="32" t="s">
        <v>4</v>
      </c>
      <c r="D64" s="46" t="s">
        <v>50</v>
      </c>
      <c r="E64" s="47"/>
      <c r="F64" s="47"/>
    </row>
    <row r="65" spans="3:6" outlineLevel="1" x14ac:dyDescent="0.45">
      <c r="C65" s="32" t="s">
        <v>5</v>
      </c>
      <c r="D65" s="55" t="s">
        <v>37</v>
      </c>
      <c r="E65" s="56"/>
      <c r="F65" s="56"/>
    </row>
    <row r="66" spans="3:6" outlineLevel="1" x14ac:dyDescent="0.45">
      <c r="C66" s="57" t="s">
        <v>6</v>
      </c>
      <c r="D66" s="58">
        <f>VLOOKUP($E$12,$C$139:$D$141,2)</f>
        <v>1</v>
      </c>
      <c r="E66" s="59" t="s">
        <v>13</v>
      </c>
      <c r="F66" s="60"/>
    </row>
    <row r="67" spans="3:6" x14ac:dyDescent="0.45">
      <c r="C67" s="61"/>
      <c r="D67" s="62"/>
      <c r="E67" s="62"/>
      <c r="F67" s="62"/>
    </row>
    <row r="68" spans="3:6" x14ac:dyDescent="0.45">
      <c r="C68" s="25" t="s">
        <v>0</v>
      </c>
      <c r="D68" s="26" t="s">
        <v>62</v>
      </c>
      <c r="E68" s="49" t="s">
        <v>54</v>
      </c>
      <c r="F68" s="50"/>
    </row>
    <row r="69" spans="3:6" outlineLevel="1" x14ac:dyDescent="0.45">
      <c r="C69" s="28" t="s">
        <v>7</v>
      </c>
      <c r="D69" s="51" t="s">
        <v>12</v>
      </c>
      <c r="E69" s="52"/>
      <c r="F69" s="53"/>
    </row>
    <row r="70" spans="3:6" outlineLevel="1" x14ac:dyDescent="0.45">
      <c r="C70" s="32" t="s">
        <v>1</v>
      </c>
      <c r="D70" s="33" t="s">
        <v>44</v>
      </c>
      <c r="E70" s="33"/>
      <c r="F70" s="33"/>
    </row>
    <row r="71" spans="3:6" outlineLevel="1" x14ac:dyDescent="0.45">
      <c r="C71" s="32" t="s">
        <v>2</v>
      </c>
      <c r="D71" s="54" t="s">
        <v>48</v>
      </c>
      <c r="E71" s="54"/>
      <c r="F71" s="54"/>
    </row>
    <row r="72" spans="3:6" outlineLevel="1" x14ac:dyDescent="0.45">
      <c r="C72" s="32" t="s">
        <v>3</v>
      </c>
      <c r="D72" s="46" t="s">
        <v>64</v>
      </c>
      <c r="E72" s="47"/>
      <c r="F72" s="47"/>
    </row>
    <row r="73" spans="3:6" outlineLevel="1" x14ac:dyDescent="0.45">
      <c r="C73" s="32" t="s">
        <v>4</v>
      </c>
      <c r="D73" s="46" t="s">
        <v>53</v>
      </c>
      <c r="E73" s="47"/>
      <c r="F73" s="47"/>
    </row>
    <row r="74" spans="3:6" outlineLevel="1" x14ac:dyDescent="0.45">
      <c r="C74" s="32" t="s">
        <v>5</v>
      </c>
      <c r="D74" s="34" t="s">
        <v>63</v>
      </c>
      <c r="E74" s="67"/>
      <c r="F74" s="67"/>
    </row>
    <row r="75" spans="3:6" outlineLevel="1" x14ac:dyDescent="0.45">
      <c r="C75" s="57" t="s">
        <v>6</v>
      </c>
      <c r="D75" s="58">
        <f>VLOOKUP($E$12,$C$139:$D$141,2)</f>
        <v>1</v>
      </c>
      <c r="E75" s="59" t="s">
        <v>13</v>
      </c>
      <c r="F75" s="60"/>
    </row>
    <row r="76" spans="3:6" x14ac:dyDescent="0.45">
      <c r="C76" s="61"/>
      <c r="D76" s="62"/>
      <c r="E76" s="62"/>
      <c r="F76" s="62"/>
    </row>
    <row r="77" spans="3:6" x14ac:dyDescent="0.45">
      <c r="C77" s="25" t="s">
        <v>0</v>
      </c>
      <c r="D77" s="26" t="s">
        <v>117</v>
      </c>
      <c r="E77" s="49" t="s">
        <v>65</v>
      </c>
      <c r="F77" s="68"/>
    </row>
    <row r="78" spans="3:6" outlineLevel="1" x14ac:dyDescent="0.45">
      <c r="C78" s="28" t="s">
        <v>7</v>
      </c>
      <c r="D78" s="51" t="s">
        <v>12</v>
      </c>
      <c r="E78" s="52"/>
      <c r="F78" s="53"/>
    </row>
    <row r="79" spans="3:6" outlineLevel="1" x14ac:dyDescent="0.45">
      <c r="C79" s="32" t="s">
        <v>1</v>
      </c>
      <c r="D79" s="33" t="s">
        <v>108</v>
      </c>
      <c r="E79" s="33"/>
      <c r="F79" s="33"/>
    </row>
    <row r="80" spans="3:6" outlineLevel="1" x14ac:dyDescent="0.45">
      <c r="C80" s="32" t="s">
        <v>2</v>
      </c>
      <c r="D80" s="54" t="s">
        <v>109</v>
      </c>
      <c r="E80" s="54"/>
      <c r="F80" s="54"/>
    </row>
    <row r="81" spans="3:6" outlineLevel="1" x14ac:dyDescent="0.45">
      <c r="C81" s="32" t="s">
        <v>3</v>
      </c>
      <c r="D81" s="46" t="s">
        <v>110</v>
      </c>
      <c r="E81" s="47"/>
      <c r="F81" s="47"/>
    </row>
    <row r="82" spans="3:6" outlineLevel="1" x14ac:dyDescent="0.45">
      <c r="C82" s="32" t="s">
        <v>4</v>
      </c>
      <c r="D82" s="46" t="s">
        <v>111</v>
      </c>
      <c r="E82" s="47"/>
      <c r="F82" s="47"/>
    </row>
    <row r="83" spans="3:6" outlineLevel="1" x14ac:dyDescent="0.45">
      <c r="C83" s="32" t="s">
        <v>5</v>
      </c>
      <c r="D83" s="34" t="s">
        <v>63</v>
      </c>
      <c r="E83" s="67"/>
      <c r="F83" s="67"/>
    </row>
    <row r="84" spans="3:6" outlineLevel="1" x14ac:dyDescent="0.45">
      <c r="C84" s="57" t="s">
        <v>6</v>
      </c>
      <c r="D84" s="58">
        <f>VLOOKUP($E$12,$C$139:$D$141,2)</f>
        <v>1</v>
      </c>
      <c r="E84" s="59" t="s">
        <v>13</v>
      </c>
      <c r="F84" s="60"/>
    </row>
    <row r="85" spans="3:6" x14ac:dyDescent="0.45">
      <c r="C85" s="61"/>
      <c r="D85" s="62"/>
      <c r="E85" s="62"/>
      <c r="F85" s="62"/>
    </row>
    <row r="86" spans="3:6" x14ac:dyDescent="0.45">
      <c r="C86" s="25" t="s">
        <v>0</v>
      </c>
      <c r="D86" s="26" t="s">
        <v>118</v>
      </c>
      <c r="E86" s="49" t="s">
        <v>67</v>
      </c>
      <c r="F86" s="68"/>
    </row>
    <row r="87" spans="3:6" outlineLevel="1" x14ac:dyDescent="0.45">
      <c r="C87" s="28" t="s">
        <v>7</v>
      </c>
      <c r="D87" s="51" t="s">
        <v>12</v>
      </c>
      <c r="E87" s="52"/>
      <c r="F87" s="53"/>
    </row>
    <row r="88" spans="3:6" outlineLevel="1" x14ac:dyDescent="0.45">
      <c r="C88" s="32" t="s">
        <v>1</v>
      </c>
      <c r="D88" s="33" t="s">
        <v>112</v>
      </c>
      <c r="E88" s="33"/>
      <c r="F88" s="33"/>
    </row>
    <row r="89" spans="3:6" outlineLevel="1" x14ac:dyDescent="0.45">
      <c r="C89" s="32" t="s">
        <v>2</v>
      </c>
      <c r="D89" s="54" t="s">
        <v>113</v>
      </c>
      <c r="E89" s="54"/>
      <c r="F89" s="54"/>
    </row>
    <row r="90" spans="3:6" outlineLevel="1" x14ac:dyDescent="0.45">
      <c r="C90" s="32" t="s">
        <v>3</v>
      </c>
      <c r="D90" s="46" t="s">
        <v>114</v>
      </c>
      <c r="E90" s="47"/>
      <c r="F90" s="47"/>
    </row>
    <row r="91" spans="3:6" outlineLevel="1" x14ac:dyDescent="0.45">
      <c r="C91" s="32" t="s">
        <v>4</v>
      </c>
      <c r="D91" s="46" t="s">
        <v>115</v>
      </c>
      <c r="E91" s="47"/>
      <c r="F91" s="47"/>
    </row>
    <row r="92" spans="3:6" outlineLevel="1" x14ac:dyDescent="0.45">
      <c r="C92" s="32" t="s">
        <v>5</v>
      </c>
      <c r="D92" s="34" t="s">
        <v>63</v>
      </c>
      <c r="E92" s="67"/>
      <c r="F92" s="67"/>
    </row>
    <row r="93" spans="3:6" outlineLevel="1" x14ac:dyDescent="0.45">
      <c r="C93" s="57" t="s">
        <v>6</v>
      </c>
      <c r="D93" s="58">
        <f>VLOOKUP($E$12,$C$139:$D$141,2)</f>
        <v>1</v>
      </c>
      <c r="E93" s="59" t="s">
        <v>13</v>
      </c>
      <c r="F93" s="60"/>
    </row>
    <row r="94" spans="3:6" x14ac:dyDescent="0.45">
      <c r="C94" s="61"/>
      <c r="D94" s="62"/>
      <c r="E94" s="62"/>
      <c r="F94" s="62"/>
    </row>
    <row r="95" spans="3:6" x14ac:dyDescent="0.45">
      <c r="C95" s="25" t="s">
        <v>0</v>
      </c>
      <c r="D95" s="26" t="s">
        <v>119</v>
      </c>
      <c r="E95" s="49" t="s">
        <v>116</v>
      </c>
      <c r="F95" s="68"/>
    </row>
    <row r="96" spans="3:6" outlineLevel="1" x14ac:dyDescent="0.45">
      <c r="C96" s="28" t="s">
        <v>7</v>
      </c>
      <c r="D96" s="51" t="s">
        <v>12</v>
      </c>
      <c r="E96" s="52"/>
      <c r="F96" s="53"/>
    </row>
    <row r="97" spans="3:6" outlineLevel="1" x14ac:dyDescent="0.45">
      <c r="C97" s="32" t="s">
        <v>1</v>
      </c>
      <c r="D97" s="33" t="s">
        <v>125</v>
      </c>
      <c r="E97" s="33"/>
      <c r="F97" s="33"/>
    </row>
    <row r="98" spans="3:6" outlineLevel="1" x14ac:dyDescent="0.45">
      <c r="C98" s="32" t="s">
        <v>2</v>
      </c>
      <c r="D98" s="54" t="s">
        <v>126</v>
      </c>
      <c r="E98" s="54"/>
      <c r="F98" s="54"/>
    </row>
    <row r="99" spans="3:6" outlineLevel="1" x14ac:dyDescent="0.45">
      <c r="C99" s="32" t="s">
        <v>3</v>
      </c>
      <c r="D99" s="46" t="s">
        <v>127</v>
      </c>
      <c r="E99" s="47"/>
      <c r="F99" s="47"/>
    </row>
    <row r="100" spans="3:6" outlineLevel="1" x14ac:dyDescent="0.45">
      <c r="C100" s="32" t="s">
        <v>4</v>
      </c>
      <c r="D100" s="46" t="s">
        <v>128</v>
      </c>
      <c r="E100" s="47"/>
      <c r="F100" s="47"/>
    </row>
    <row r="101" spans="3:6" outlineLevel="1" x14ac:dyDescent="0.45">
      <c r="C101" s="32" t="s">
        <v>5</v>
      </c>
      <c r="D101" s="34" t="s">
        <v>63</v>
      </c>
      <c r="E101" s="67"/>
      <c r="F101" s="67"/>
    </row>
    <row r="102" spans="3:6" outlineLevel="1" x14ac:dyDescent="0.45">
      <c r="C102" s="57" t="s">
        <v>6</v>
      </c>
      <c r="D102" s="58">
        <f>VLOOKUP($E$12,$C$139:$D$141,2)</f>
        <v>1</v>
      </c>
      <c r="E102" s="59" t="s">
        <v>13</v>
      </c>
      <c r="F102" s="60"/>
    </row>
    <row r="103" spans="3:6" x14ac:dyDescent="0.45">
      <c r="C103" s="61"/>
      <c r="D103" s="62"/>
      <c r="E103" s="62"/>
      <c r="F103" s="62"/>
    </row>
    <row r="104" spans="3:6" x14ac:dyDescent="0.45">
      <c r="C104" s="25" t="s">
        <v>0</v>
      </c>
      <c r="D104" s="26" t="s">
        <v>120</v>
      </c>
      <c r="E104" s="49" t="s">
        <v>66</v>
      </c>
      <c r="F104" s="68"/>
    </row>
    <row r="105" spans="3:6" outlineLevel="1" x14ac:dyDescent="0.45">
      <c r="C105" s="28" t="s">
        <v>7</v>
      </c>
      <c r="D105" s="51" t="s">
        <v>12</v>
      </c>
      <c r="E105" s="52"/>
      <c r="F105" s="53"/>
    </row>
    <row r="106" spans="3:6" outlineLevel="1" x14ac:dyDescent="0.45">
      <c r="C106" s="32" t="s">
        <v>1</v>
      </c>
      <c r="D106" s="33" t="s">
        <v>124</v>
      </c>
      <c r="E106" s="33"/>
      <c r="F106" s="33"/>
    </row>
    <row r="107" spans="3:6" outlineLevel="1" x14ac:dyDescent="0.45">
      <c r="C107" s="32" t="s">
        <v>2</v>
      </c>
      <c r="D107" s="54" t="s">
        <v>121</v>
      </c>
      <c r="E107" s="54"/>
      <c r="F107" s="54"/>
    </row>
    <row r="108" spans="3:6" outlineLevel="1" x14ac:dyDescent="0.45">
      <c r="C108" s="32" t="s">
        <v>3</v>
      </c>
      <c r="D108" s="46" t="s">
        <v>122</v>
      </c>
      <c r="E108" s="47"/>
      <c r="F108" s="47"/>
    </row>
    <row r="109" spans="3:6" outlineLevel="1" x14ac:dyDescent="0.45">
      <c r="C109" s="32" t="s">
        <v>4</v>
      </c>
      <c r="D109" s="46" t="s">
        <v>123</v>
      </c>
      <c r="E109" s="47"/>
      <c r="F109" s="47"/>
    </row>
    <row r="110" spans="3:6" outlineLevel="1" x14ac:dyDescent="0.45">
      <c r="C110" s="32" t="s">
        <v>5</v>
      </c>
      <c r="D110" s="34" t="s">
        <v>63</v>
      </c>
      <c r="E110" s="67"/>
      <c r="F110" s="67"/>
    </row>
    <row r="111" spans="3:6" outlineLevel="1" x14ac:dyDescent="0.45">
      <c r="C111" s="57" t="s">
        <v>6</v>
      </c>
      <c r="D111" s="58">
        <f>VLOOKUP($E$12,$C$139:$D$141,2)</f>
        <v>1</v>
      </c>
      <c r="E111" s="59" t="s">
        <v>13</v>
      </c>
      <c r="F111" s="60"/>
    </row>
    <row r="112" spans="3:6" x14ac:dyDescent="0.45">
      <c r="C112" s="61"/>
      <c r="D112" s="62"/>
      <c r="E112" s="62"/>
      <c r="F112" s="62"/>
    </row>
    <row r="113" spans="3:6" s="70" customFormat="1" x14ac:dyDescent="0.45">
      <c r="C113" s="69" t="s">
        <v>253</v>
      </c>
      <c r="D113" s="69"/>
      <c r="E113" s="69"/>
      <c r="F113" s="69"/>
    </row>
    <row r="114" spans="3:6" s="70" customFormat="1" x14ac:dyDescent="0.45">
      <c r="C114" s="69" t="s">
        <v>254</v>
      </c>
      <c r="D114" s="69"/>
      <c r="E114" s="69"/>
      <c r="F114" s="69"/>
    </row>
    <row r="115" spans="3:6" s="70" customFormat="1" x14ac:dyDescent="0.45">
      <c r="C115" s="69" t="s">
        <v>255</v>
      </c>
      <c r="D115" s="69"/>
      <c r="E115" s="69"/>
      <c r="F115" s="69"/>
    </row>
    <row r="116" spans="3:6" s="70" customFormat="1" x14ac:dyDescent="0.45">
      <c r="C116" s="69" t="s">
        <v>256</v>
      </c>
      <c r="D116" s="69"/>
      <c r="E116" s="69"/>
      <c r="F116" s="69"/>
    </row>
    <row r="117" spans="3:6" s="70" customFormat="1" x14ac:dyDescent="0.45">
      <c r="C117" s="69" t="s">
        <v>257</v>
      </c>
      <c r="D117" s="69"/>
      <c r="E117" s="69"/>
      <c r="F117" s="69"/>
    </row>
    <row r="118" spans="3:6" s="70" customFormat="1" x14ac:dyDescent="0.45">
      <c r="C118" s="69" t="s">
        <v>258</v>
      </c>
      <c r="D118" s="69"/>
      <c r="E118" s="69"/>
      <c r="F118" s="69"/>
    </row>
    <row r="119" spans="3:6" s="70" customFormat="1" x14ac:dyDescent="0.45">
      <c r="C119" s="69" t="s">
        <v>259</v>
      </c>
      <c r="D119" s="69"/>
      <c r="E119" s="69"/>
      <c r="F119" s="69"/>
    </row>
    <row r="120" spans="3:6" s="70" customFormat="1" x14ac:dyDescent="0.45">
      <c r="C120" s="69" t="s">
        <v>260</v>
      </c>
      <c r="D120" s="69"/>
      <c r="E120" s="69"/>
      <c r="F120" s="69"/>
    </row>
    <row r="121" spans="3:6" s="70" customFormat="1" x14ac:dyDescent="0.45">
      <c r="C121" s="69" t="s">
        <v>261</v>
      </c>
      <c r="D121" s="69"/>
      <c r="E121" s="69"/>
      <c r="F121" s="69"/>
    </row>
    <row r="122" spans="3:6" s="70" customFormat="1" x14ac:dyDescent="0.45">
      <c r="C122" s="69" t="s">
        <v>262</v>
      </c>
      <c r="D122" s="69"/>
      <c r="E122" s="69"/>
      <c r="F122" s="69"/>
    </row>
    <row r="138" spans="3:4" x14ac:dyDescent="0.45">
      <c r="C138" s="71" t="s">
        <v>16</v>
      </c>
    </row>
    <row r="139" spans="3:4" x14ac:dyDescent="0.45">
      <c r="C139" s="4" t="s">
        <v>13</v>
      </c>
      <c r="D139" s="4">
        <v>1</v>
      </c>
    </row>
    <row r="140" spans="3:4" x14ac:dyDescent="0.45">
      <c r="C140" s="4" t="s">
        <v>14</v>
      </c>
      <c r="D140" s="4">
        <v>0</v>
      </c>
    </row>
    <row r="141" spans="3:4" x14ac:dyDescent="0.45">
      <c r="C141" s="4" t="s">
        <v>15</v>
      </c>
      <c r="D141" s="4">
        <v>-1</v>
      </c>
    </row>
  </sheetData>
  <mergeCells count="108">
    <mergeCell ref="D65:F65"/>
    <mergeCell ref="E66:F66"/>
    <mergeCell ref="D69:F69"/>
    <mergeCell ref="D70:F70"/>
    <mergeCell ref="D71:F71"/>
    <mergeCell ref="D72:F72"/>
    <mergeCell ref="D73:F73"/>
    <mergeCell ref="D74:F74"/>
    <mergeCell ref="D42:F42"/>
    <mergeCell ref="D43:F43"/>
    <mergeCell ref="D44:F44"/>
    <mergeCell ref="D61:F61"/>
    <mergeCell ref="D46:F46"/>
    <mergeCell ref="D47:F47"/>
    <mergeCell ref="E48:F48"/>
    <mergeCell ref="D51:F51"/>
    <mergeCell ref="D52:F52"/>
    <mergeCell ref="D53:F53"/>
    <mergeCell ref="D54:F54"/>
    <mergeCell ref="D55:F55"/>
    <mergeCell ref="D56:F56"/>
    <mergeCell ref="E57:F57"/>
    <mergeCell ref="D60:F60"/>
    <mergeCell ref="B2:G2"/>
    <mergeCell ref="D78:F78"/>
    <mergeCell ref="D79:F79"/>
    <mergeCell ref="D80:F80"/>
    <mergeCell ref="D81:F81"/>
    <mergeCell ref="E5:F5"/>
    <mergeCell ref="E14:F14"/>
    <mergeCell ref="E23:F23"/>
    <mergeCell ref="D20:F20"/>
    <mergeCell ref="B3:G3"/>
    <mergeCell ref="D6:F6"/>
    <mergeCell ref="E12:F12"/>
    <mergeCell ref="D11:F11"/>
    <mergeCell ref="D7:F7"/>
    <mergeCell ref="D8:F8"/>
    <mergeCell ref="D9:F9"/>
    <mergeCell ref="D10:F10"/>
    <mergeCell ref="D15:F15"/>
    <mergeCell ref="D16:F16"/>
    <mergeCell ref="D17:F17"/>
    <mergeCell ref="D18:F18"/>
    <mergeCell ref="D19:F19"/>
    <mergeCell ref="D45:F45"/>
    <mergeCell ref="E21:F21"/>
    <mergeCell ref="D96:F96"/>
    <mergeCell ref="D97:F97"/>
    <mergeCell ref="D98:F98"/>
    <mergeCell ref="E95:F95"/>
    <mergeCell ref="D99:F99"/>
    <mergeCell ref="E50:F50"/>
    <mergeCell ref="E59:F59"/>
    <mergeCell ref="E68:F68"/>
    <mergeCell ref="E77:F77"/>
    <mergeCell ref="E86:F86"/>
    <mergeCell ref="D89:F89"/>
    <mergeCell ref="D90:F90"/>
    <mergeCell ref="D91:F91"/>
    <mergeCell ref="D92:F92"/>
    <mergeCell ref="E93:F93"/>
    <mergeCell ref="D82:F82"/>
    <mergeCell ref="D83:F83"/>
    <mergeCell ref="E84:F84"/>
    <mergeCell ref="D87:F87"/>
    <mergeCell ref="D88:F88"/>
    <mergeCell ref="E75:F75"/>
    <mergeCell ref="D62:F62"/>
    <mergeCell ref="D63:F63"/>
    <mergeCell ref="D64:F64"/>
    <mergeCell ref="D109:F109"/>
    <mergeCell ref="D110:F110"/>
    <mergeCell ref="E111:F111"/>
    <mergeCell ref="D105:F105"/>
    <mergeCell ref="D106:F106"/>
    <mergeCell ref="D107:F107"/>
    <mergeCell ref="D108:F108"/>
    <mergeCell ref="E104:F104"/>
    <mergeCell ref="D100:F100"/>
    <mergeCell ref="D101:F101"/>
    <mergeCell ref="E102:F102"/>
    <mergeCell ref="D24:F24"/>
    <mergeCell ref="D25:F25"/>
    <mergeCell ref="D26:F26"/>
    <mergeCell ref="D27:F27"/>
    <mergeCell ref="D28:F28"/>
    <mergeCell ref="D29:F29"/>
    <mergeCell ref="E30:F30"/>
    <mergeCell ref="E32:F32"/>
    <mergeCell ref="E41:F41"/>
    <mergeCell ref="D33:F33"/>
    <mergeCell ref="D34:F34"/>
    <mergeCell ref="D35:F35"/>
    <mergeCell ref="D36:F36"/>
    <mergeCell ref="D37:F37"/>
    <mergeCell ref="D38:F38"/>
    <mergeCell ref="E39:F39"/>
    <mergeCell ref="C118:F118"/>
    <mergeCell ref="C119:F119"/>
    <mergeCell ref="C120:F120"/>
    <mergeCell ref="C121:F121"/>
    <mergeCell ref="C122:F122"/>
    <mergeCell ref="C113:F113"/>
    <mergeCell ref="C114:F114"/>
    <mergeCell ref="C115:F115"/>
    <mergeCell ref="C116:F116"/>
    <mergeCell ref="C117:F117"/>
  </mergeCells>
  <conditionalFormatting sqref="D21">
    <cfRule type="iconSet" priority="31">
      <iconSet iconSet="3Signs" showValue="0" reverse="1">
        <cfvo type="percent" val="0"/>
        <cfvo type="num" val="0" gte="0"/>
        <cfvo type="num" val="0"/>
      </iconSet>
    </cfRule>
  </conditionalFormatting>
  <conditionalFormatting sqref="D84">
    <cfRule type="iconSet" priority="20">
      <iconSet iconSet="3Signs" showValue="0" reverse="1">
        <cfvo type="percent" val="0"/>
        <cfvo type="num" val="0" gte="0"/>
        <cfvo type="num" val="0"/>
      </iconSet>
    </cfRule>
  </conditionalFormatting>
  <conditionalFormatting sqref="D102">
    <cfRule type="iconSet" priority="17">
      <iconSet iconSet="3Signs" showValue="0" reverse="1">
        <cfvo type="percent" val="0"/>
        <cfvo type="num" val="0" gte="0"/>
        <cfvo type="num" val="0"/>
      </iconSet>
    </cfRule>
  </conditionalFormatting>
  <conditionalFormatting sqref="D111">
    <cfRule type="iconSet" priority="15">
      <iconSet iconSet="3Signs" showValue="0" reverse="1">
        <cfvo type="percent" val="0"/>
        <cfvo type="num" val="0" gte="0"/>
        <cfvo type="num" val="0"/>
      </iconSet>
    </cfRule>
  </conditionalFormatting>
  <conditionalFormatting sqref="D22">
    <cfRule type="iconSet" priority="9">
      <iconSet iconSet="3Signs" showValue="0" reverse="1">
        <cfvo type="percent" val="0"/>
        <cfvo type="num" val="0" gte="0"/>
        <cfvo type="num" val="0"/>
      </iconSet>
    </cfRule>
  </conditionalFormatting>
  <conditionalFormatting sqref="D30">
    <cfRule type="iconSet" priority="8">
      <iconSet iconSet="3Signs" showValue="0" reverse="1">
        <cfvo type="percent" val="0"/>
        <cfvo type="num" val="0" gte="0"/>
        <cfvo type="num" val="0"/>
      </iconSet>
    </cfRule>
  </conditionalFormatting>
  <conditionalFormatting sqref="D39">
    <cfRule type="iconSet" priority="7">
      <iconSet iconSet="3Signs" showValue="0" reverse="1">
        <cfvo type="percent" val="0"/>
        <cfvo type="num" val="0" gte="0"/>
        <cfvo type="num" val="0"/>
      </iconSet>
    </cfRule>
  </conditionalFormatting>
  <conditionalFormatting sqref="D48">
    <cfRule type="iconSet" priority="6">
      <iconSet iconSet="3Signs" showValue="0" reverse="1">
        <cfvo type="percent" val="0"/>
        <cfvo type="num" val="0" gte="0"/>
        <cfvo type="num" val="0"/>
      </iconSet>
    </cfRule>
  </conditionalFormatting>
  <conditionalFormatting sqref="D57">
    <cfRule type="iconSet" priority="5">
      <iconSet iconSet="3Signs" showValue="0" reverse="1">
        <cfvo type="percent" val="0"/>
        <cfvo type="num" val="0" gte="0"/>
        <cfvo type="num" val="0"/>
      </iconSet>
    </cfRule>
  </conditionalFormatting>
  <conditionalFormatting sqref="D66">
    <cfRule type="iconSet" priority="4">
      <iconSet iconSet="3Signs" showValue="0" reverse="1">
        <cfvo type="percent" val="0"/>
        <cfvo type="num" val="0" gte="0"/>
        <cfvo type="num" val="0"/>
      </iconSet>
    </cfRule>
  </conditionalFormatting>
  <conditionalFormatting sqref="D76">
    <cfRule type="iconSet" priority="3">
      <iconSet iconSet="3Signs" showValue="0" reverse="1">
        <cfvo type="percent" val="0"/>
        <cfvo type="num" val="0" gte="0"/>
        <cfvo type="num" val="0"/>
      </iconSet>
    </cfRule>
  </conditionalFormatting>
  <conditionalFormatting sqref="D75">
    <cfRule type="iconSet" priority="2">
      <iconSet iconSet="3Signs" showValue="0" reverse="1">
        <cfvo type="percent" val="0"/>
        <cfvo type="num" val="0" gte="0"/>
        <cfvo type="num" val="0"/>
      </iconSet>
    </cfRule>
  </conditionalFormatting>
  <conditionalFormatting sqref="D112 D12:D13 D31 D40 D49 D58 D67 D85 D94 D103">
    <cfRule type="iconSet" priority="33">
      <iconSet iconSet="3Signs" showValue="0" reverse="1">
        <cfvo type="percent" val="0"/>
        <cfvo type="num" val="0" gte="0"/>
        <cfvo type="num" val="0"/>
      </iconSet>
    </cfRule>
  </conditionalFormatting>
  <conditionalFormatting sqref="D93">
    <cfRule type="iconSet" priority="1">
      <iconSet iconSet="3Signs" showValue="0" reverse="1">
        <cfvo type="percent" val="0"/>
        <cfvo type="num" val="0" gte="0"/>
        <cfvo type="num" val="0"/>
      </iconSet>
    </cfRule>
  </conditionalFormatting>
  <dataValidations disablePrompts="1" count="1">
    <dataValidation type="list" allowBlank="1" showInputMessage="1" showErrorMessage="1" sqref="E21:F21 E30:F30 E39:F39 E48:F48 E57:F57 E66:F66 E84:F84 E75:F75 E102:F102 E111:F111 E12:F12 E93:F93" xr:uid="{9A01A535-C57F-4DA7-8062-2D4842C6D061}">
      <formula1>"Alta/Escencial,Media/Deseado,Baja/Opcional"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2545-5FD2-4154-9ABB-3383E4505D07}">
  <sheetPr>
    <outlinePr summaryBelow="0"/>
  </sheetPr>
  <dimension ref="A1:H54"/>
  <sheetViews>
    <sheetView showGridLines="0" topLeftCell="A43" zoomScale="85" zoomScaleNormal="85" workbookViewId="0">
      <selection activeCell="D47" sqref="D47:F47"/>
    </sheetView>
  </sheetViews>
  <sheetFormatPr defaultColWidth="0" defaultRowHeight="17.399999999999999" zeroHeight="1" outlineLevelRow="1" x14ac:dyDescent="0.45"/>
  <cols>
    <col min="1" max="1" width="2.21875" style="72" customWidth="1"/>
    <col min="2" max="2" width="8.88671875" style="72" customWidth="1"/>
    <col min="3" max="3" width="16.6640625" style="72" bestFit="1" customWidth="1"/>
    <col min="4" max="4" width="22" style="72" customWidth="1"/>
    <col min="5" max="5" width="15.5546875" style="72" customWidth="1"/>
    <col min="6" max="6" width="51.5546875" style="72" customWidth="1"/>
    <col min="7" max="7" width="8.88671875" style="72" customWidth="1"/>
    <col min="8" max="8" width="2.77734375" style="72" customWidth="1"/>
    <col min="9" max="16384" width="8.88671875" style="72" hidden="1"/>
  </cols>
  <sheetData>
    <row r="1" spans="2:7" x14ac:dyDescent="0.45"/>
    <row r="2" spans="2:7" ht="29.4" x14ac:dyDescent="0.75">
      <c r="B2" s="73" t="s">
        <v>24</v>
      </c>
      <c r="C2" s="73"/>
      <c r="D2" s="73"/>
      <c r="E2" s="73"/>
      <c r="F2" s="73"/>
      <c r="G2" s="73"/>
    </row>
    <row r="3" spans="2:7" ht="29.4" x14ac:dyDescent="0.75">
      <c r="B3" s="73" t="s">
        <v>129</v>
      </c>
      <c r="C3" s="73"/>
      <c r="D3" s="73"/>
      <c r="E3" s="73"/>
      <c r="F3" s="73"/>
      <c r="G3" s="73"/>
    </row>
    <row r="4" spans="2:7" ht="18.600000000000001" x14ac:dyDescent="0.45">
      <c r="B4" s="70"/>
      <c r="C4" s="70"/>
      <c r="D4" s="70"/>
      <c r="E4" s="70"/>
      <c r="F4" s="70"/>
      <c r="G4" s="70"/>
    </row>
    <row r="5" spans="2:7" ht="18.600000000000001" x14ac:dyDescent="0.45">
      <c r="B5" s="70"/>
      <c r="C5" s="25" t="s">
        <v>0</v>
      </c>
      <c r="D5" s="74" t="s">
        <v>133</v>
      </c>
      <c r="E5" s="75" t="s">
        <v>130</v>
      </c>
      <c r="F5" s="76"/>
      <c r="G5" s="70"/>
    </row>
    <row r="6" spans="2:7" ht="94.2" customHeight="1" outlineLevel="1" x14ac:dyDescent="0.45">
      <c r="B6" s="70"/>
      <c r="C6" s="32" t="s">
        <v>7</v>
      </c>
      <c r="D6" s="77" t="s">
        <v>12</v>
      </c>
      <c r="E6" s="78"/>
      <c r="F6" s="79"/>
      <c r="G6" s="70"/>
    </row>
    <row r="7" spans="2:7" ht="18.600000000000001" outlineLevel="1" x14ac:dyDescent="0.45">
      <c r="B7" s="70"/>
      <c r="C7" s="32" t="s">
        <v>2</v>
      </c>
      <c r="D7" s="54" t="s">
        <v>131</v>
      </c>
      <c r="E7" s="54"/>
      <c r="F7" s="54"/>
      <c r="G7" s="70"/>
    </row>
    <row r="8" spans="2:7" ht="18.600000000000001" outlineLevel="1" x14ac:dyDescent="0.45">
      <c r="B8" s="70"/>
      <c r="C8" s="57" t="s">
        <v>6</v>
      </c>
      <c r="D8" s="80">
        <f>VLOOKUP($E$8,'Requerimentos Funcionales'!$C$139:$D$141,2)</f>
        <v>1</v>
      </c>
      <c r="E8" s="81" t="s">
        <v>13</v>
      </c>
      <c r="F8" s="82"/>
      <c r="G8" s="70"/>
    </row>
    <row r="9" spans="2:7" ht="18.600000000000001" x14ac:dyDescent="0.45">
      <c r="B9" s="70"/>
      <c r="C9" s="61"/>
      <c r="D9" s="83"/>
      <c r="E9" s="83"/>
      <c r="F9" s="83"/>
      <c r="G9" s="70"/>
    </row>
    <row r="10" spans="2:7" ht="18.600000000000001" x14ac:dyDescent="0.45">
      <c r="C10" s="25" t="s">
        <v>0</v>
      </c>
      <c r="D10" s="74" t="s">
        <v>134</v>
      </c>
      <c r="E10" s="75" t="s">
        <v>135</v>
      </c>
      <c r="F10" s="76"/>
    </row>
    <row r="11" spans="2:7" ht="84.6" customHeight="1" outlineLevel="1" x14ac:dyDescent="0.45">
      <c r="C11" s="32" t="s">
        <v>7</v>
      </c>
      <c r="D11" s="77" t="s">
        <v>12</v>
      </c>
      <c r="E11" s="78"/>
      <c r="F11" s="79"/>
    </row>
    <row r="12" spans="2:7" ht="33.6" customHeight="1" outlineLevel="1" x14ac:dyDescent="0.45">
      <c r="C12" s="32" t="s">
        <v>2</v>
      </c>
      <c r="D12" s="54" t="s">
        <v>136</v>
      </c>
      <c r="E12" s="54"/>
      <c r="F12" s="54"/>
    </row>
    <row r="13" spans="2:7" ht="18.600000000000001" outlineLevel="1" x14ac:dyDescent="0.45">
      <c r="C13" s="57" t="s">
        <v>6</v>
      </c>
      <c r="D13" s="80">
        <f>VLOOKUP($E$8,'Requerimentos Funcionales'!$C$139:$D$141,2)</f>
        <v>1</v>
      </c>
      <c r="E13" s="81" t="s">
        <v>13</v>
      </c>
      <c r="F13" s="82"/>
    </row>
    <row r="14" spans="2:7" x14ac:dyDescent="0.45"/>
    <row r="15" spans="2:7" ht="18.600000000000001" x14ac:dyDescent="0.45">
      <c r="C15" s="25" t="s">
        <v>0</v>
      </c>
      <c r="D15" s="74" t="s">
        <v>153</v>
      </c>
      <c r="E15" s="75" t="s">
        <v>132</v>
      </c>
      <c r="F15" s="76"/>
    </row>
    <row r="16" spans="2:7" ht="75.599999999999994" customHeight="1" outlineLevel="1" x14ac:dyDescent="0.45">
      <c r="C16" s="32" t="s">
        <v>7</v>
      </c>
      <c r="D16" s="77" t="s">
        <v>12</v>
      </c>
      <c r="E16" s="78"/>
      <c r="F16" s="79"/>
    </row>
    <row r="17" spans="3:6" ht="119.4" customHeight="1" outlineLevel="1" x14ac:dyDescent="0.45">
      <c r="C17" s="32" t="s">
        <v>2</v>
      </c>
      <c r="D17" s="54" t="s">
        <v>156</v>
      </c>
      <c r="E17" s="54"/>
      <c r="F17" s="54"/>
    </row>
    <row r="18" spans="3:6" ht="18.600000000000001" outlineLevel="1" x14ac:dyDescent="0.45">
      <c r="C18" s="57" t="s">
        <v>6</v>
      </c>
      <c r="D18" s="80">
        <f>VLOOKUP($E$8,'Requerimentos Funcionales'!$C$139:$D$141,2)</f>
        <v>1</v>
      </c>
      <c r="E18" s="81" t="s">
        <v>13</v>
      </c>
      <c r="F18" s="82"/>
    </row>
    <row r="19" spans="3:6" x14ac:dyDescent="0.45"/>
    <row r="20" spans="3:6" ht="18.600000000000001" x14ac:dyDescent="0.45">
      <c r="C20" s="25" t="s">
        <v>0</v>
      </c>
      <c r="D20" s="74" t="s">
        <v>159</v>
      </c>
      <c r="E20" s="75" t="s">
        <v>154</v>
      </c>
      <c r="F20" s="76"/>
    </row>
    <row r="21" spans="3:6" ht="78.599999999999994" customHeight="1" outlineLevel="1" x14ac:dyDescent="0.45">
      <c r="C21" s="32" t="s">
        <v>7</v>
      </c>
      <c r="D21" s="77" t="s">
        <v>12</v>
      </c>
      <c r="E21" s="78"/>
      <c r="F21" s="79"/>
    </row>
    <row r="22" spans="3:6" ht="60" customHeight="1" outlineLevel="1" x14ac:dyDescent="0.45">
      <c r="C22" s="32" t="s">
        <v>2</v>
      </c>
      <c r="D22" s="54" t="s">
        <v>158</v>
      </c>
      <c r="E22" s="54"/>
      <c r="F22" s="54"/>
    </row>
    <row r="23" spans="3:6" ht="18.600000000000001" outlineLevel="1" x14ac:dyDescent="0.45">
      <c r="C23" s="57" t="s">
        <v>6</v>
      </c>
      <c r="D23" s="80">
        <f>VLOOKUP($E$8,'Requerimentos Funcionales'!$C$139:$D$141,2)</f>
        <v>1</v>
      </c>
      <c r="E23" s="81" t="s">
        <v>13</v>
      </c>
      <c r="F23" s="82"/>
    </row>
    <row r="24" spans="3:6" x14ac:dyDescent="0.45"/>
    <row r="25" spans="3:6" ht="18.600000000000001" x14ac:dyDescent="0.45">
      <c r="C25" s="25" t="s">
        <v>0</v>
      </c>
      <c r="D25" s="74" t="s">
        <v>155</v>
      </c>
      <c r="E25" s="75" t="s">
        <v>160</v>
      </c>
      <c r="F25" s="76"/>
    </row>
    <row r="26" spans="3:6" ht="78.599999999999994" customHeight="1" outlineLevel="1" x14ac:dyDescent="0.45">
      <c r="C26" s="32" t="s">
        <v>7</v>
      </c>
      <c r="D26" s="77" t="s">
        <v>12</v>
      </c>
      <c r="E26" s="78"/>
      <c r="F26" s="79"/>
    </row>
    <row r="27" spans="3:6" ht="43.2" customHeight="1" outlineLevel="1" x14ac:dyDescent="0.45">
      <c r="C27" s="32" t="s">
        <v>2</v>
      </c>
      <c r="D27" s="54" t="s">
        <v>157</v>
      </c>
      <c r="E27" s="54"/>
      <c r="F27" s="54"/>
    </row>
    <row r="28" spans="3:6" ht="18.600000000000001" outlineLevel="1" x14ac:dyDescent="0.45">
      <c r="C28" s="57" t="s">
        <v>6</v>
      </c>
      <c r="D28" s="80">
        <f>VLOOKUP($E$8,'Requerimentos Funcionales'!$C$139:$D$141,2)</f>
        <v>1</v>
      </c>
      <c r="E28" s="81" t="s">
        <v>13</v>
      </c>
      <c r="F28" s="82"/>
    </row>
    <row r="29" spans="3:6" x14ac:dyDescent="0.45"/>
    <row r="30" spans="3:6" ht="18.600000000000001" x14ac:dyDescent="0.45">
      <c r="C30" s="25" t="s">
        <v>0</v>
      </c>
      <c r="D30" s="74" t="s">
        <v>162</v>
      </c>
      <c r="E30" s="75" t="s">
        <v>161</v>
      </c>
      <c r="F30" s="76"/>
    </row>
    <row r="31" spans="3:6" ht="80.400000000000006" customHeight="1" outlineLevel="1" x14ac:dyDescent="0.45">
      <c r="C31" s="32" t="s">
        <v>7</v>
      </c>
      <c r="D31" s="77" t="s">
        <v>12</v>
      </c>
      <c r="E31" s="78"/>
      <c r="F31" s="79"/>
    </row>
    <row r="32" spans="3:6" ht="45" customHeight="1" outlineLevel="1" x14ac:dyDescent="0.45">
      <c r="C32" s="32" t="s">
        <v>2</v>
      </c>
      <c r="D32" s="54" t="s">
        <v>163</v>
      </c>
      <c r="E32" s="54"/>
      <c r="F32" s="54"/>
    </row>
    <row r="33" spans="3:6" ht="18.600000000000001" outlineLevel="1" x14ac:dyDescent="0.45">
      <c r="C33" s="57" t="s">
        <v>6</v>
      </c>
      <c r="D33" s="80">
        <f>VLOOKUP($E$8,'Requerimentos Funcionales'!$C$139:$D$141,2)</f>
        <v>1</v>
      </c>
      <c r="E33" s="81" t="s">
        <v>13</v>
      </c>
      <c r="F33" s="82"/>
    </row>
    <row r="34" spans="3:6" x14ac:dyDescent="0.45"/>
    <row r="35" spans="3:6" ht="18.600000000000001" x14ac:dyDescent="0.45">
      <c r="C35" s="25" t="s">
        <v>0</v>
      </c>
      <c r="D35" s="74" t="s">
        <v>164</v>
      </c>
      <c r="E35" s="75" t="s">
        <v>165</v>
      </c>
      <c r="F35" s="76"/>
    </row>
    <row r="36" spans="3:6" ht="80.400000000000006" customHeight="1" outlineLevel="1" x14ac:dyDescent="0.45">
      <c r="C36" s="32" t="s">
        <v>7</v>
      </c>
      <c r="D36" s="77" t="s">
        <v>12</v>
      </c>
      <c r="E36" s="78"/>
      <c r="F36" s="79"/>
    </row>
    <row r="37" spans="3:6" ht="36" customHeight="1" outlineLevel="1" x14ac:dyDescent="0.45">
      <c r="C37" s="32" t="s">
        <v>2</v>
      </c>
      <c r="D37" s="54" t="s">
        <v>166</v>
      </c>
      <c r="E37" s="54"/>
      <c r="F37" s="54"/>
    </row>
    <row r="38" spans="3:6" ht="18.600000000000001" outlineLevel="1" x14ac:dyDescent="0.45">
      <c r="C38" s="57" t="s">
        <v>6</v>
      </c>
      <c r="D38" s="80">
        <f>VLOOKUP($E$8,'Requerimentos Funcionales'!$C$139:$D$141,2)</f>
        <v>1</v>
      </c>
      <c r="E38" s="81" t="s">
        <v>13</v>
      </c>
      <c r="F38" s="82"/>
    </row>
    <row r="39" spans="3:6" x14ac:dyDescent="0.45"/>
    <row r="40" spans="3:6" ht="18.600000000000001" x14ac:dyDescent="0.45">
      <c r="C40" s="25" t="s">
        <v>0</v>
      </c>
      <c r="D40" s="74" t="s">
        <v>167</v>
      </c>
      <c r="E40" s="75" t="s">
        <v>168</v>
      </c>
      <c r="F40" s="76"/>
    </row>
    <row r="41" spans="3:6" ht="78" customHeight="1" outlineLevel="1" x14ac:dyDescent="0.45">
      <c r="C41" s="32" t="s">
        <v>7</v>
      </c>
      <c r="D41" s="77" t="s">
        <v>12</v>
      </c>
      <c r="E41" s="78"/>
      <c r="F41" s="79"/>
    </row>
    <row r="42" spans="3:6" ht="36" customHeight="1" outlineLevel="1" x14ac:dyDescent="0.45">
      <c r="C42" s="32" t="s">
        <v>2</v>
      </c>
      <c r="D42" s="54" t="s">
        <v>169</v>
      </c>
      <c r="E42" s="54"/>
      <c r="F42" s="54"/>
    </row>
    <row r="43" spans="3:6" ht="18.600000000000001" outlineLevel="1" x14ac:dyDescent="0.45">
      <c r="C43" s="57" t="s">
        <v>6</v>
      </c>
      <c r="D43" s="80">
        <f>VLOOKUP($E$8,'Requerimentos Funcionales'!$C$139:$D$141,2)</f>
        <v>1</v>
      </c>
      <c r="E43" s="81" t="s">
        <v>13</v>
      </c>
      <c r="F43" s="82"/>
    </row>
    <row r="44" spans="3:6" x14ac:dyDescent="0.45"/>
    <row r="45" spans="3:6" ht="18.600000000000001" x14ac:dyDescent="0.45">
      <c r="C45" s="25" t="s">
        <v>0</v>
      </c>
      <c r="D45" s="74" t="s">
        <v>170</v>
      </c>
      <c r="E45" s="75" t="s">
        <v>171</v>
      </c>
      <c r="F45" s="76"/>
    </row>
    <row r="46" spans="3:6" ht="84" customHeight="1" outlineLevel="1" x14ac:dyDescent="0.45">
      <c r="C46" s="32" t="s">
        <v>7</v>
      </c>
      <c r="D46" s="77" t="s">
        <v>12</v>
      </c>
      <c r="E46" s="78"/>
      <c r="F46" s="79"/>
    </row>
    <row r="47" spans="3:6" ht="35.4" customHeight="1" outlineLevel="1" x14ac:dyDescent="0.45">
      <c r="C47" s="32" t="s">
        <v>2</v>
      </c>
      <c r="D47" s="54" t="s">
        <v>172</v>
      </c>
      <c r="E47" s="54"/>
      <c r="F47" s="54"/>
    </row>
    <row r="48" spans="3:6" ht="18.600000000000001" outlineLevel="1" x14ac:dyDescent="0.45">
      <c r="C48" s="57" t="s">
        <v>6</v>
      </c>
      <c r="D48" s="80">
        <f>VLOOKUP($E$8,'Requerimentos Funcionales'!$C$139:$D$141,2)</f>
        <v>1</v>
      </c>
      <c r="E48" s="81" t="s">
        <v>13</v>
      </c>
      <c r="F48" s="82"/>
    </row>
    <row r="49" spans="3:6" x14ac:dyDescent="0.45"/>
    <row r="50" spans="3:6" ht="18.600000000000001" x14ac:dyDescent="0.45">
      <c r="C50" s="25" t="s">
        <v>0</v>
      </c>
      <c r="D50" s="74" t="s">
        <v>175</v>
      </c>
      <c r="E50" s="75" t="s">
        <v>173</v>
      </c>
      <c r="F50" s="76"/>
    </row>
    <row r="51" spans="3:6" ht="77.400000000000006" customHeight="1" outlineLevel="1" x14ac:dyDescent="0.45">
      <c r="C51" s="32" t="s">
        <v>7</v>
      </c>
      <c r="D51" s="77" t="s">
        <v>12</v>
      </c>
      <c r="E51" s="78"/>
      <c r="F51" s="79"/>
    </row>
    <row r="52" spans="3:6" ht="37.200000000000003" customHeight="1" outlineLevel="1" x14ac:dyDescent="0.45">
      <c r="C52" s="32" t="s">
        <v>2</v>
      </c>
      <c r="D52" s="54" t="s">
        <v>174</v>
      </c>
      <c r="E52" s="54"/>
      <c r="F52" s="54"/>
    </row>
    <row r="53" spans="3:6" ht="18.600000000000001" outlineLevel="1" x14ac:dyDescent="0.45">
      <c r="C53" s="57" t="s">
        <v>6</v>
      </c>
      <c r="D53" s="80">
        <f>VLOOKUP($E$8,'Requerimentos Funcionales'!$C$139:$D$141,2)</f>
        <v>1</v>
      </c>
      <c r="E53" s="81" t="s">
        <v>13</v>
      </c>
      <c r="F53" s="82"/>
    </row>
    <row r="54" spans="3:6" x14ac:dyDescent="0.45"/>
  </sheetData>
  <mergeCells count="42">
    <mergeCell ref="D51:F51"/>
    <mergeCell ref="D52:F52"/>
    <mergeCell ref="E53:F53"/>
    <mergeCell ref="E45:F45"/>
    <mergeCell ref="D46:F46"/>
    <mergeCell ref="D47:F47"/>
    <mergeCell ref="E48:F48"/>
    <mergeCell ref="E50:F50"/>
    <mergeCell ref="E38:F38"/>
    <mergeCell ref="E40:F40"/>
    <mergeCell ref="D41:F41"/>
    <mergeCell ref="D42:F42"/>
    <mergeCell ref="E43:F43"/>
    <mergeCell ref="D32:F32"/>
    <mergeCell ref="E33:F33"/>
    <mergeCell ref="E35:F35"/>
    <mergeCell ref="D36:F36"/>
    <mergeCell ref="D37:F37"/>
    <mergeCell ref="D26:F26"/>
    <mergeCell ref="D27:F27"/>
    <mergeCell ref="E28:F28"/>
    <mergeCell ref="E30:F30"/>
    <mergeCell ref="D31:F31"/>
    <mergeCell ref="E20:F20"/>
    <mergeCell ref="D21:F21"/>
    <mergeCell ref="D22:F22"/>
    <mergeCell ref="E23:F23"/>
    <mergeCell ref="E25:F25"/>
    <mergeCell ref="D17:F17"/>
    <mergeCell ref="E18:F18"/>
    <mergeCell ref="E10:F10"/>
    <mergeCell ref="D11:F11"/>
    <mergeCell ref="D12:F12"/>
    <mergeCell ref="E13:F13"/>
    <mergeCell ref="E8:F8"/>
    <mergeCell ref="E15:F15"/>
    <mergeCell ref="D16:F16"/>
    <mergeCell ref="B2:G2"/>
    <mergeCell ref="B3:G3"/>
    <mergeCell ref="E5:F5"/>
    <mergeCell ref="D6:F6"/>
    <mergeCell ref="D7:F7"/>
  </mergeCells>
  <conditionalFormatting sqref="D8:D9">
    <cfRule type="iconSet" priority="10">
      <iconSet iconSet="3Signs" showValue="0" reverse="1">
        <cfvo type="percent" val="0"/>
        <cfvo type="num" val="0" gte="0"/>
        <cfvo type="num" val="0"/>
      </iconSet>
    </cfRule>
  </conditionalFormatting>
  <conditionalFormatting sqref="D18">
    <cfRule type="iconSet" priority="9">
      <iconSet iconSet="3Signs" showValue="0" reverse="1">
        <cfvo type="percent" val="0"/>
        <cfvo type="num" val="0" gte="0"/>
        <cfvo type="num" val="0"/>
      </iconSet>
    </cfRule>
  </conditionalFormatting>
  <conditionalFormatting sqref="D13">
    <cfRule type="iconSet" priority="8">
      <iconSet iconSet="3Signs" showValue="0" reverse="1">
        <cfvo type="percent" val="0"/>
        <cfvo type="num" val="0" gte="0"/>
        <cfvo type="num" val="0"/>
      </iconSet>
    </cfRule>
  </conditionalFormatting>
  <conditionalFormatting sqref="D23">
    <cfRule type="iconSet" priority="7">
      <iconSet iconSet="3Signs" showValue="0" reverse="1">
        <cfvo type="percent" val="0"/>
        <cfvo type="num" val="0" gte="0"/>
        <cfvo type="num" val="0"/>
      </iconSet>
    </cfRule>
  </conditionalFormatting>
  <conditionalFormatting sqref="D28">
    <cfRule type="iconSet" priority="6">
      <iconSet iconSet="3Signs" showValue="0" reverse="1">
        <cfvo type="percent" val="0"/>
        <cfvo type="num" val="0" gte="0"/>
        <cfvo type="num" val="0"/>
      </iconSet>
    </cfRule>
  </conditionalFormatting>
  <conditionalFormatting sqref="D33">
    <cfRule type="iconSet" priority="5">
      <iconSet iconSet="3Signs" showValue="0" reverse="1">
        <cfvo type="percent" val="0"/>
        <cfvo type="num" val="0" gte="0"/>
        <cfvo type="num" val="0"/>
      </iconSet>
    </cfRule>
  </conditionalFormatting>
  <conditionalFormatting sqref="D38">
    <cfRule type="iconSet" priority="4">
      <iconSet iconSet="3Signs" showValue="0" reverse="1">
        <cfvo type="percent" val="0"/>
        <cfvo type="num" val="0" gte="0"/>
        <cfvo type="num" val="0"/>
      </iconSet>
    </cfRule>
  </conditionalFormatting>
  <conditionalFormatting sqref="D43">
    <cfRule type="iconSet" priority="3">
      <iconSet iconSet="3Signs" showValue="0" reverse="1">
        <cfvo type="percent" val="0"/>
        <cfvo type="num" val="0" gte="0"/>
        <cfvo type="num" val="0"/>
      </iconSet>
    </cfRule>
  </conditionalFormatting>
  <conditionalFormatting sqref="D48">
    <cfRule type="iconSet" priority="2">
      <iconSet iconSet="3Signs" showValue="0" reverse="1">
        <cfvo type="percent" val="0"/>
        <cfvo type="num" val="0" gte="0"/>
        <cfvo type="num" val="0"/>
      </iconSet>
    </cfRule>
  </conditionalFormatting>
  <conditionalFormatting sqref="D53">
    <cfRule type="iconSet" priority="1">
      <iconSet iconSet="3Signs" showValue="0" reverse="1">
        <cfvo type="percent" val="0"/>
        <cfvo type="num" val="0" gte="0"/>
        <cfvo type="num" val="0"/>
      </iconSet>
    </cfRule>
  </conditionalFormatting>
  <dataValidations count="1">
    <dataValidation type="list" allowBlank="1" showInputMessage="1" showErrorMessage="1" sqref="E8:F8 E18:F18 E13:F13 E23:F23 E28:F28 E33:F33 E38:F38 E43:F43 E48:F48 E53:F53" xr:uid="{752267A0-69D0-4B36-899B-9CA849337E0B}">
      <formula1>"Alta/Escencial,Media/Deseado,Baja/Opcional"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15D6-3057-4B41-8141-2AA2F7840861}">
  <sheetPr>
    <outlinePr summaryBelow="0"/>
  </sheetPr>
  <dimension ref="A1:H108"/>
  <sheetViews>
    <sheetView zoomScale="70" zoomScaleNormal="70" workbookViewId="0">
      <selection activeCell="D72" sqref="D72:F72"/>
    </sheetView>
  </sheetViews>
  <sheetFormatPr defaultColWidth="0" defaultRowHeight="17.399999999999999" zeroHeight="1" outlineLevelRow="1" x14ac:dyDescent="0.45"/>
  <cols>
    <col min="1" max="1" width="2.21875" style="1" customWidth="1"/>
    <col min="2" max="2" width="8.88671875" style="1" customWidth="1"/>
    <col min="3" max="3" width="24.33203125" style="22" customWidth="1"/>
    <col min="4" max="4" width="13.21875" style="1" bestFit="1" customWidth="1"/>
    <col min="5" max="5" width="22.6640625" style="1" customWidth="1"/>
    <col min="6" max="6" width="80.6640625" style="1" customWidth="1"/>
    <col min="7" max="7" width="8.88671875" style="1" customWidth="1"/>
    <col min="8" max="8" width="2.77734375" style="1" customWidth="1"/>
    <col min="9" max="16384" width="8.88671875" style="1" hidden="1"/>
  </cols>
  <sheetData>
    <row r="1" spans="2:7" x14ac:dyDescent="0.45"/>
    <row r="2" spans="2:7" ht="29.4" x14ac:dyDescent="0.75">
      <c r="B2" s="23" t="s">
        <v>24</v>
      </c>
      <c r="C2" s="23"/>
      <c r="D2" s="23"/>
      <c r="E2" s="23"/>
      <c r="F2" s="23"/>
      <c r="G2" s="23"/>
    </row>
    <row r="3" spans="2:7" ht="29.4" x14ac:dyDescent="0.75">
      <c r="B3" s="23" t="s">
        <v>176</v>
      </c>
      <c r="C3" s="23"/>
      <c r="D3" s="23"/>
      <c r="E3" s="23"/>
      <c r="F3" s="23"/>
      <c r="G3" s="23"/>
    </row>
    <row r="4" spans="2:7" ht="18.600000000000001" x14ac:dyDescent="0.45">
      <c r="B4" s="4"/>
      <c r="C4" s="84"/>
      <c r="D4" s="4"/>
      <c r="E4" s="4"/>
      <c r="F4" s="4"/>
      <c r="G4" s="4"/>
    </row>
    <row r="5" spans="2:7" ht="18.600000000000001" collapsed="1" x14ac:dyDescent="0.45">
      <c r="B5" s="4"/>
      <c r="C5" s="25" t="s">
        <v>0</v>
      </c>
      <c r="D5" s="85">
        <v>1</v>
      </c>
      <c r="E5" s="49" t="s">
        <v>183</v>
      </c>
      <c r="F5" s="50"/>
      <c r="G5" s="4"/>
    </row>
    <row r="6" spans="2:7" ht="18.600000000000001" hidden="1" outlineLevel="1" x14ac:dyDescent="0.45">
      <c r="B6" s="4"/>
      <c r="C6" s="28" t="s">
        <v>177</v>
      </c>
      <c r="D6" s="51" t="s">
        <v>178</v>
      </c>
      <c r="E6" s="52"/>
      <c r="F6" s="53"/>
      <c r="G6" s="4"/>
    </row>
    <row r="7" spans="2:7" ht="15.6" hidden="1" customHeight="1" outlineLevel="1" x14ac:dyDescent="0.45">
      <c r="B7" s="4"/>
      <c r="C7" s="32" t="s">
        <v>198</v>
      </c>
      <c r="D7" s="51" t="s">
        <v>182</v>
      </c>
      <c r="E7" s="52"/>
      <c r="F7" s="53"/>
      <c r="G7" s="4"/>
    </row>
    <row r="8" spans="2:7" ht="15.6" hidden="1" customHeight="1" outlineLevel="1" x14ac:dyDescent="0.45">
      <c r="B8" s="4"/>
      <c r="C8" s="32" t="s">
        <v>196</v>
      </c>
      <c r="D8" s="86">
        <v>4</v>
      </c>
      <c r="E8" s="87"/>
      <c r="F8" s="88"/>
      <c r="G8" s="4"/>
    </row>
    <row r="9" spans="2:7" ht="15.6" hidden="1" customHeight="1" outlineLevel="1" x14ac:dyDescent="0.45">
      <c r="B9" s="4"/>
      <c r="C9" s="32" t="s">
        <v>197</v>
      </c>
      <c r="D9" s="86">
        <v>2</v>
      </c>
      <c r="E9" s="87"/>
      <c r="F9" s="88"/>
      <c r="G9" s="4"/>
    </row>
    <row r="10" spans="2:7" ht="15.6" hidden="1" customHeight="1" outlineLevel="1" x14ac:dyDescent="0.45">
      <c r="B10" s="4"/>
      <c r="C10" s="32" t="s">
        <v>179</v>
      </c>
      <c r="D10" s="77" t="s">
        <v>184</v>
      </c>
      <c r="E10" s="78"/>
      <c r="F10" s="79"/>
      <c r="G10" s="4"/>
    </row>
    <row r="11" spans="2:7" ht="15.6" hidden="1" customHeight="1" outlineLevel="1" x14ac:dyDescent="0.45">
      <c r="B11" s="4"/>
      <c r="C11" s="32" t="s">
        <v>180</v>
      </c>
      <c r="D11" s="77" t="s">
        <v>185</v>
      </c>
      <c r="E11" s="78"/>
      <c r="F11" s="79"/>
      <c r="G11" s="4"/>
    </row>
    <row r="12" spans="2:7" ht="15.6" hidden="1" customHeight="1" outlineLevel="1" x14ac:dyDescent="0.45">
      <c r="B12" s="4"/>
      <c r="C12" s="37" t="s">
        <v>181</v>
      </c>
      <c r="D12" s="89" t="s">
        <v>186</v>
      </c>
      <c r="E12" s="90"/>
      <c r="F12" s="91"/>
      <c r="G12" s="4"/>
    </row>
    <row r="13" spans="2:7" ht="18.600000000000001" hidden="1" outlineLevel="1" x14ac:dyDescent="0.45">
      <c r="B13" s="4"/>
      <c r="C13" s="37"/>
      <c r="D13" s="92" t="s">
        <v>187</v>
      </c>
      <c r="E13" s="93"/>
      <c r="F13" s="94"/>
      <c r="G13" s="4"/>
    </row>
    <row r="14" spans="2:7" x14ac:dyDescent="0.45"/>
    <row r="15" spans="2:7" ht="18.600000000000001" collapsed="1" x14ac:dyDescent="0.45">
      <c r="C15" s="25" t="s">
        <v>0</v>
      </c>
      <c r="D15" s="85">
        <v>2</v>
      </c>
      <c r="E15" s="49" t="s">
        <v>188</v>
      </c>
      <c r="F15" s="50"/>
    </row>
    <row r="16" spans="2:7" ht="15" hidden="1" customHeight="1" outlineLevel="1" x14ac:dyDescent="0.45">
      <c r="C16" s="28" t="s">
        <v>177</v>
      </c>
      <c r="D16" s="51" t="s">
        <v>178</v>
      </c>
      <c r="E16" s="52"/>
      <c r="F16" s="53"/>
    </row>
    <row r="17" spans="2:7" ht="15" hidden="1" customHeight="1" outlineLevel="1" x14ac:dyDescent="0.45">
      <c r="C17" s="32" t="s">
        <v>198</v>
      </c>
      <c r="D17" s="51" t="s">
        <v>189</v>
      </c>
      <c r="E17" s="52"/>
      <c r="F17" s="53"/>
    </row>
    <row r="18" spans="2:7" ht="15.6" hidden="1" customHeight="1" outlineLevel="1" x14ac:dyDescent="0.45">
      <c r="B18" s="4"/>
      <c r="C18" s="32" t="s">
        <v>196</v>
      </c>
      <c r="D18" s="86">
        <v>4</v>
      </c>
      <c r="E18" s="87"/>
      <c r="F18" s="88"/>
      <c r="G18" s="4"/>
    </row>
    <row r="19" spans="2:7" ht="15.6" hidden="1" customHeight="1" outlineLevel="1" x14ac:dyDescent="0.45">
      <c r="B19" s="4"/>
      <c r="C19" s="32" t="s">
        <v>197</v>
      </c>
      <c r="D19" s="86">
        <v>2</v>
      </c>
      <c r="E19" s="87"/>
      <c r="F19" s="88"/>
      <c r="G19" s="4"/>
    </row>
    <row r="20" spans="2:7" ht="18.600000000000001" hidden="1" outlineLevel="1" x14ac:dyDescent="0.45">
      <c r="C20" s="32" t="s">
        <v>179</v>
      </c>
      <c r="D20" s="77" t="s">
        <v>190</v>
      </c>
      <c r="E20" s="78"/>
      <c r="F20" s="79"/>
    </row>
    <row r="21" spans="2:7" ht="18.600000000000001" hidden="1" outlineLevel="1" x14ac:dyDescent="0.45">
      <c r="C21" s="32" t="s">
        <v>180</v>
      </c>
      <c r="D21" s="77" t="s">
        <v>191</v>
      </c>
      <c r="E21" s="78"/>
      <c r="F21" s="79"/>
    </row>
    <row r="22" spans="2:7" ht="18.600000000000001" hidden="1" outlineLevel="1" x14ac:dyDescent="0.45">
      <c r="C22" s="37" t="s">
        <v>181</v>
      </c>
      <c r="D22" s="89" t="s">
        <v>192</v>
      </c>
      <c r="E22" s="90"/>
      <c r="F22" s="91"/>
    </row>
    <row r="23" spans="2:7" ht="18.600000000000001" hidden="1" outlineLevel="1" x14ac:dyDescent="0.45">
      <c r="C23" s="37"/>
      <c r="D23" s="95" t="s">
        <v>193</v>
      </c>
      <c r="E23" s="96"/>
      <c r="F23" s="97"/>
    </row>
    <row r="24" spans="2:7" ht="18.600000000000001" hidden="1" outlineLevel="1" x14ac:dyDescent="0.45">
      <c r="C24" s="37"/>
      <c r="D24" s="92" t="s">
        <v>194</v>
      </c>
      <c r="E24" s="93"/>
      <c r="F24" s="94"/>
    </row>
    <row r="25" spans="2:7" x14ac:dyDescent="0.45"/>
    <row r="26" spans="2:7" ht="18.600000000000001" collapsed="1" x14ac:dyDescent="0.45">
      <c r="C26" s="25" t="s">
        <v>0</v>
      </c>
      <c r="D26" s="85">
        <v>3</v>
      </c>
      <c r="E26" s="49" t="s">
        <v>195</v>
      </c>
      <c r="F26" s="50"/>
    </row>
    <row r="27" spans="2:7" ht="18.600000000000001" hidden="1" outlineLevel="1" x14ac:dyDescent="0.45">
      <c r="C27" s="28" t="s">
        <v>177</v>
      </c>
      <c r="D27" s="51" t="s">
        <v>178</v>
      </c>
      <c r="E27" s="52"/>
      <c r="F27" s="53"/>
    </row>
    <row r="28" spans="2:7" ht="18.600000000000001" hidden="1" outlineLevel="1" x14ac:dyDescent="0.45">
      <c r="C28" s="32" t="s">
        <v>198</v>
      </c>
      <c r="D28" s="51" t="s">
        <v>189</v>
      </c>
      <c r="E28" s="52"/>
      <c r="F28" s="53"/>
    </row>
    <row r="29" spans="2:7" ht="18.600000000000001" hidden="1" outlineLevel="1" x14ac:dyDescent="0.45">
      <c r="C29" s="32" t="s">
        <v>196</v>
      </c>
      <c r="D29" s="86">
        <v>4</v>
      </c>
      <c r="E29" s="87"/>
      <c r="F29" s="88"/>
    </row>
    <row r="30" spans="2:7" ht="18.600000000000001" hidden="1" outlineLevel="1" x14ac:dyDescent="0.45">
      <c r="C30" s="32" t="s">
        <v>197</v>
      </c>
      <c r="D30" s="86">
        <v>2</v>
      </c>
      <c r="E30" s="87"/>
      <c r="F30" s="88"/>
    </row>
    <row r="31" spans="2:7" ht="15.6" hidden="1" customHeight="1" outlineLevel="1" x14ac:dyDescent="0.45">
      <c r="C31" s="32" t="s">
        <v>179</v>
      </c>
      <c r="D31" s="77" t="s">
        <v>199</v>
      </c>
      <c r="E31" s="78"/>
      <c r="F31" s="79"/>
    </row>
    <row r="32" spans="2:7" ht="15.6" hidden="1" customHeight="1" outlineLevel="1" x14ac:dyDescent="0.45">
      <c r="C32" s="32" t="s">
        <v>180</v>
      </c>
      <c r="D32" s="77" t="s">
        <v>200</v>
      </c>
      <c r="E32" s="78"/>
      <c r="F32" s="79"/>
    </row>
    <row r="33" spans="3:6" ht="15.6" hidden="1" customHeight="1" outlineLevel="1" x14ac:dyDescent="0.45">
      <c r="C33" s="32" t="s">
        <v>181</v>
      </c>
      <c r="D33" s="77" t="s">
        <v>201</v>
      </c>
      <c r="E33" s="78"/>
      <c r="F33" s="79"/>
    </row>
    <row r="34" spans="3:6" x14ac:dyDescent="0.45"/>
    <row r="35" spans="3:6" ht="18.600000000000001" collapsed="1" x14ac:dyDescent="0.45">
      <c r="C35" s="25" t="s">
        <v>0</v>
      </c>
      <c r="D35" s="85">
        <v>4</v>
      </c>
      <c r="E35" s="49" t="s">
        <v>202</v>
      </c>
      <c r="F35" s="50"/>
    </row>
    <row r="36" spans="3:6" ht="18.600000000000001" hidden="1" outlineLevel="1" x14ac:dyDescent="0.45">
      <c r="C36" s="28" t="s">
        <v>177</v>
      </c>
      <c r="D36" s="51" t="s">
        <v>178</v>
      </c>
      <c r="E36" s="52"/>
      <c r="F36" s="53"/>
    </row>
    <row r="37" spans="3:6" ht="18.600000000000001" hidden="1" outlineLevel="1" x14ac:dyDescent="0.45">
      <c r="C37" s="32" t="s">
        <v>198</v>
      </c>
      <c r="D37" s="51" t="s">
        <v>203</v>
      </c>
      <c r="E37" s="52"/>
      <c r="F37" s="53"/>
    </row>
    <row r="38" spans="3:6" ht="18.600000000000001" hidden="1" outlineLevel="1" x14ac:dyDescent="0.45">
      <c r="C38" s="32" t="s">
        <v>196</v>
      </c>
      <c r="D38" s="86">
        <v>4</v>
      </c>
      <c r="E38" s="87"/>
      <c r="F38" s="88"/>
    </row>
    <row r="39" spans="3:6" ht="18.600000000000001" hidden="1" outlineLevel="1" x14ac:dyDescent="0.45">
      <c r="C39" s="32" t="s">
        <v>197</v>
      </c>
      <c r="D39" s="86">
        <v>2</v>
      </c>
      <c r="E39" s="87"/>
      <c r="F39" s="88"/>
    </row>
    <row r="40" spans="3:6" ht="15.6" hidden="1" customHeight="1" outlineLevel="1" x14ac:dyDescent="0.45">
      <c r="C40" s="32" t="s">
        <v>179</v>
      </c>
      <c r="D40" s="77" t="s">
        <v>204</v>
      </c>
      <c r="E40" s="78"/>
      <c r="F40" s="79"/>
    </row>
    <row r="41" spans="3:6" ht="15.6" hidden="1" customHeight="1" outlineLevel="1" x14ac:dyDescent="0.45">
      <c r="C41" s="32" t="s">
        <v>180</v>
      </c>
      <c r="D41" s="77" t="s">
        <v>205</v>
      </c>
      <c r="E41" s="78"/>
      <c r="F41" s="79"/>
    </row>
    <row r="42" spans="3:6" ht="15.6" hidden="1" customHeight="1" outlineLevel="1" x14ac:dyDescent="0.45">
      <c r="C42" s="37" t="s">
        <v>181</v>
      </c>
      <c r="D42" s="89" t="s">
        <v>206</v>
      </c>
      <c r="E42" s="90"/>
      <c r="F42" s="91"/>
    </row>
    <row r="43" spans="3:6" ht="15.6" hidden="1" customHeight="1" outlineLevel="1" x14ac:dyDescent="0.45">
      <c r="C43" s="37"/>
      <c r="D43" s="92" t="s">
        <v>207</v>
      </c>
      <c r="E43" s="93"/>
      <c r="F43" s="94"/>
    </row>
    <row r="44" spans="3:6" x14ac:dyDescent="0.45"/>
    <row r="45" spans="3:6" ht="18.600000000000001" collapsed="1" x14ac:dyDescent="0.45">
      <c r="C45" s="25" t="s">
        <v>0</v>
      </c>
      <c r="D45" s="85">
        <v>5</v>
      </c>
      <c r="E45" s="49" t="s">
        <v>235</v>
      </c>
      <c r="F45" s="50"/>
    </row>
    <row r="46" spans="3:6" ht="18.600000000000001" hidden="1" outlineLevel="1" x14ac:dyDescent="0.45">
      <c r="C46" s="28" t="s">
        <v>177</v>
      </c>
      <c r="D46" s="51" t="s">
        <v>178</v>
      </c>
      <c r="E46" s="52"/>
      <c r="F46" s="53"/>
    </row>
    <row r="47" spans="3:6" ht="18.600000000000001" hidden="1" outlineLevel="1" x14ac:dyDescent="0.45">
      <c r="C47" s="32" t="s">
        <v>198</v>
      </c>
      <c r="D47" s="51" t="s">
        <v>232</v>
      </c>
      <c r="E47" s="52"/>
      <c r="F47" s="53"/>
    </row>
    <row r="48" spans="3:6" ht="18.600000000000001" hidden="1" outlineLevel="1" x14ac:dyDescent="0.45">
      <c r="C48" s="32" t="s">
        <v>196</v>
      </c>
      <c r="D48" s="86">
        <v>4</v>
      </c>
      <c r="E48" s="87"/>
      <c r="F48" s="88"/>
    </row>
    <row r="49" spans="3:6" ht="18.600000000000001" hidden="1" outlineLevel="1" x14ac:dyDescent="0.45">
      <c r="C49" s="32" t="s">
        <v>197</v>
      </c>
      <c r="D49" s="86">
        <v>2</v>
      </c>
      <c r="E49" s="87"/>
      <c r="F49" s="88"/>
    </row>
    <row r="50" spans="3:6" ht="15.6" hidden="1" customHeight="1" outlineLevel="1" x14ac:dyDescent="0.45">
      <c r="C50" s="32" t="s">
        <v>179</v>
      </c>
      <c r="D50" s="77" t="s">
        <v>236</v>
      </c>
      <c r="E50" s="78"/>
      <c r="F50" s="79"/>
    </row>
    <row r="51" spans="3:6" ht="15.6" hidden="1" customHeight="1" outlineLevel="1" x14ac:dyDescent="0.45">
      <c r="C51" s="32" t="s">
        <v>180</v>
      </c>
      <c r="D51" s="77" t="s">
        <v>237</v>
      </c>
      <c r="E51" s="78"/>
      <c r="F51" s="79"/>
    </row>
    <row r="52" spans="3:6" ht="15.6" hidden="1" customHeight="1" outlineLevel="1" x14ac:dyDescent="0.45">
      <c r="C52" s="37" t="s">
        <v>181</v>
      </c>
      <c r="D52" s="77" t="s">
        <v>238</v>
      </c>
      <c r="E52" s="78"/>
      <c r="F52" s="79"/>
    </row>
    <row r="53" spans="3:6" ht="15.6" hidden="1" customHeight="1" outlineLevel="1" x14ac:dyDescent="0.45">
      <c r="C53" s="37"/>
      <c r="D53" s="77" t="s">
        <v>239</v>
      </c>
      <c r="E53" s="78"/>
      <c r="F53" s="79"/>
    </row>
    <row r="54" spans="3:6" x14ac:dyDescent="0.45"/>
    <row r="55" spans="3:6" ht="18.600000000000001" collapsed="1" x14ac:dyDescent="0.45">
      <c r="C55" s="25" t="s">
        <v>0</v>
      </c>
      <c r="D55" s="85">
        <v>6</v>
      </c>
      <c r="E55" s="49" t="s">
        <v>240</v>
      </c>
      <c r="F55" s="50"/>
    </row>
    <row r="56" spans="3:6" ht="18.600000000000001" hidden="1" outlineLevel="1" x14ac:dyDescent="0.45">
      <c r="C56" s="28" t="s">
        <v>177</v>
      </c>
      <c r="D56" s="51" t="s">
        <v>178</v>
      </c>
      <c r="E56" s="52"/>
      <c r="F56" s="53"/>
    </row>
    <row r="57" spans="3:6" ht="18.600000000000001" hidden="1" outlineLevel="1" x14ac:dyDescent="0.45">
      <c r="C57" s="32" t="s">
        <v>198</v>
      </c>
      <c r="D57" s="51" t="s">
        <v>241</v>
      </c>
      <c r="E57" s="52"/>
      <c r="F57" s="53"/>
    </row>
    <row r="58" spans="3:6" ht="18.600000000000001" hidden="1" outlineLevel="1" x14ac:dyDescent="0.45">
      <c r="C58" s="32" t="s">
        <v>196</v>
      </c>
      <c r="D58" s="86">
        <v>4</v>
      </c>
      <c r="E58" s="87"/>
      <c r="F58" s="88"/>
    </row>
    <row r="59" spans="3:6" ht="18.600000000000001" hidden="1" outlineLevel="1" x14ac:dyDescent="0.45">
      <c r="C59" s="32" t="s">
        <v>197</v>
      </c>
      <c r="D59" s="86">
        <v>2</v>
      </c>
      <c r="E59" s="87"/>
      <c r="F59" s="88"/>
    </row>
    <row r="60" spans="3:6" ht="15.6" hidden="1" customHeight="1" outlineLevel="1" x14ac:dyDescent="0.45">
      <c r="C60" s="32" t="s">
        <v>179</v>
      </c>
      <c r="D60" s="77" t="s">
        <v>242</v>
      </c>
      <c r="E60" s="78"/>
      <c r="F60" s="79"/>
    </row>
    <row r="61" spans="3:6" ht="15.6" hidden="1" customHeight="1" outlineLevel="1" x14ac:dyDescent="0.45">
      <c r="C61" s="32" t="s">
        <v>180</v>
      </c>
      <c r="D61" s="77" t="s">
        <v>243</v>
      </c>
      <c r="E61" s="78"/>
      <c r="F61" s="79"/>
    </row>
    <row r="62" spans="3:6" ht="14.4" hidden="1" customHeight="1" outlineLevel="1" x14ac:dyDescent="0.45">
      <c r="C62" s="37" t="s">
        <v>181</v>
      </c>
      <c r="D62" s="77" t="s">
        <v>244</v>
      </c>
      <c r="E62" s="78"/>
      <c r="F62" s="79"/>
    </row>
    <row r="63" spans="3:6" ht="15.6" hidden="1" customHeight="1" outlineLevel="1" x14ac:dyDescent="0.45">
      <c r="C63" s="37"/>
      <c r="D63" s="77" t="s">
        <v>245</v>
      </c>
      <c r="E63" s="78"/>
      <c r="F63" s="79"/>
    </row>
    <row r="64" spans="3:6" x14ac:dyDescent="0.45"/>
    <row r="65" spans="3:6" ht="18.600000000000001" x14ac:dyDescent="0.45">
      <c r="C65" s="25" t="s">
        <v>0</v>
      </c>
      <c r="D65" s="85">
        <v>7</v>
      </c>
      <c r="E65" s="49"/>
      <c r="F65" s="50"/>
    </row>
    <row r="66" spans="3:6" ht="18.600000000000001" outlineLevel="1" x14ac:dyDescent="0.45">
      <c r="C66" s="28" t="s">
        <v>177</v>
      </c>
      <c r="D66" s="51"/>
      <c r="E66" s="52"/>
      <c r="F66" s="53"/>
    </row>
    <row r="67" spans="3:6" ht="18.600000000000001" outlineLevel="1" x14ac:dyDescent="0.45">
      <c r="C67" s="32" t="s">
        <v>198</v>
      </c>
      <c r="D67" s="51"/>
      <c r="E67" s="52"/>
      <c r="F67" s="53"/>
    </row>
    <row r="68" spans="3:6" ht="18.600000000000001" outlineLevel="1" x14ac:dyDescent="0.45">
      <c r="C68" s="32" t="s">
        <v>196</v>
      </c>
      <c r="D68" s="86"/>
      <c r="E68" s="87"/>
      <c r="F68" s="88"/>
    </row>
    <row r="69" spans="3:6" ht="18.600000000000001" outlineLevel="1" x14ac:dyDescent="0.45">
      <c r="C69" s="32" t="s">
        <v>197</v>
      </c>
      <c r="D69" s="86"/>
      <c r="E69" s="87"/>
      <c r="F69" s="88"/>
    </row>
    <row r="70" spans="3:6" ht="18.600000000000001" outlineLevel="1" x14ac:dyDescent="0.45">
      <c r="C70" s="32" t="s">
        <v>179</v>
      </c>
      <c r="D70" s="77"/>
      <c r="E70" s="78"/>
      <c r="F70" s="79"/>
    </row>
    <row r="71" spans="3:6" ht="18.600000000000001" outlineLevel="1" x14ac:dyDescent="0.45">
      <c r="C71" s="32" t="s">
        <v>180</v>
      </c>
      <c r="D71" s="77"/>
      <c r="E71" s="78"/>
      <c r="F71" s="79"/>
    </row>
    <row r="72" spans="3:6" ht="18.600000000000001" outlineLevel="1" x14ac:dyDescent="0.45">
      <c r="C72" s="37" t="s">
        <v>181</v>
      </c>
      <c r="D72" s="89"/>
      <c r="E72" s="90"/>
      <c r="F72" s="91"/>
    </row>
    <row r="73" spans="3:6" ht="18.600000000000001" outlineLevel="1" x14ac:dyDescent="0.45">
      <c r="C73" s="37"/>
      <c r="D73" s="95"/>
      <c r="E73" s="96"/>
      <c r="F73" s="97"/>
    </row>
    <row r="74" spans="3:6" ht="18.600000000000001" outlineLevel="1" x14ac:dyDescent="0.45">
      <c r="C74" s="37"/>
      <c r="D74" s="92"/>
      <c r="E74" s="93"/>
      <c r="F74" s="94"/>
    </row>
    <row r="75" spans="3:6" x14ac:dyDescent="0.45"/>
    <row r="76" spans="3:6" ht="18.600000000000001" x14ac:dyDescent="0.45">
      <c r="C76" s="25" t="s">
        <v>0</v>
      </c>
      <c r="D76" s="85">
        <v>8</v>
      </c>
      <c r="E76" s="49"/>
      <c r="F76" s="50"/>
    </row>
    <row r="77" spans="3:6" ht="18.600000000000001" outlineLevel="1" x14ac:dyDescent="0.45">
      <c r="C77" s="28" t="s">
        <v>177</v>
      </c>
      <c r="D77" s="51"/>
      <c r="E77" s="52"/>
      <c r="F77" s="53"/>
    </row>
    <row r="78" spans="3:6" ht="18.600000000000001" outlineLevel="1" x14ac:dyDescent="0.45">
      <c r="C78" s="32" t="s">
        <v>198</v>
      </c>
      <c r="D78" s="51"/>
      <c r="E78" s="52"/>
      <c r="F78" s="53"/>
    </row>
    <row r="79" spans="3:6" ht="18.600000000000001" outlineLevel="1" x14ac:dyDescent="0.45">
      <c r="C79" s="32" t="s">
        <v>196</v>
      </c>
      <c r="D79" s="86"/>
      <c r="E79" s="87"/>
      <c r="F79" s="88"/>
    </row>
    <row r="80" spans="3:6" ht="18.600000000000001" outlineLevel="1" x14ac:dyDescent="0.45">
      <c r="C80" s="32" t="s">
        <v>197</v>
      </c>
      <c r="D80" s="86"/>
      <c r="E80" s="87"/>
      <c r="F80" s="88"/>
    </row>
    <row r="81" spans="3:6" ht="18.600000000000001" outlineLevel="1" x14ac:dyDescent="0.45">
      <c r="C81" s="32" t="s">
        <v>179</v>
      </c>
      <c r="D81" s="77"/>
      <c r="E81" s="78"/>
      <c r="F81" s="79"/>
    </row>
    <row r="82" spans="3:6" ht="18.600000000000001" outlineLevel="1" x14ac:dyDescent="0.45">
      <c r="C82" s="32" t="s">
        <v>180</v>
      </c>
      <c r="D82" s="77"/>
      <c r="E82" s="78"/>
      <c r="F82" s="79"/>
    </row>
    <row r="83" spans="3:6" ht="18.600000000000001" outlineLevel="1" x14ac:dyDescent="0.45">
      <c r="C83" s="37" t="s">
        <v>181</v>
      </c>
      <c r="D83" s="89"/>
      <c r="E83" s="90"/>
      <c r="F83" s="91"/>
    </row>
    <row r="84" spans="3:6" ht="18.600000000000001" outlineLevel="1" x14ac:dyDescent="0.45">
      <c r="C84" s="37"/>
      <c r="D84" s="95"/>
      <c r="E84" s="96"/>
      <c r="F84" s="97"/>
    </row>
    <row r="85" spans="3:6" ht="18.600000000000001" outlineLevel="1" x14ac:dyDescent="0.45">
      <c r="C85" s="37"/>
      <c r="D85" s="92"/>
      <c r="E85" s="93"/>
      <c r="F85" s="94"/>
    </row>
    <row r="86" spans="3:6" x14ac:dyDescent="0.45"/>
    <row r="87" spans="3:6" ht="18.600000000000001" x14ac:dyDescent="0.45">
      <c r="C87" s="25" t="s">
        <v>0</v>
      </c>
      <c r="D87" s="85">
        <v>9</v>
      </c>
      <c r="E87" s="49"/>
      <c r="F87" s="50"/>
    </row>
    <row r="88" spans="3:6" ht="18.600000000000001" outlineLevel="1" x14ac:dyDescent="0.45">
      <c r="C88" s="28" t="s">
        <v>177</v>
      </c>
      <c r="D88" s="51"/>
      <c r="E88" s="52"/>
      <c r="F88" s="53"/>
    </row>
    <row r="89" spans="3:6" ht="18.600000000000001" outlineLevel="1" x14ac:dyDescent="0.45">
      <c r="C89" s="32" t="s">
        <v>198</v>
      </c>
      <c r="D89" s="51"/>
      <c r="E89" s="52"/>
      <c r="F89" s="53"/>
    </row>
    <row r="90" spans="3:6" ht="18.600000000000001" outlineLevel="1" x14ac:dyDescent="0.45">
      <c r="C90" s="32" t="s">
        <v>196</v>
      </c>
      <c r="D90" s="86"/>
      <c r="E90" s="87"/>
      <c r="F90" s="88"/>
    </row>
    <row r="91" spans="3:6" ht="18.600000000000001" outlineLevel="1" x14ac:dyDescent="0.45">
      <c r="C91" s="32" t="s">
        <v>197</v>
      </c>
      <c r="D91" s="86"/>
      <c r="E91" s="87"/>
      <c r="F91" s="88"/>
    </row>
    <row r="92" spans="3:6" ht="18.600000000000001" outlineLevel="1" x14ac:dyDescent="0.45">
      <c r="C92" s="32" t="s">
        <v>179</v>
      </c>
      <c r="D92" s="77"/>
      <c r="E92" s="78"/>
      <c r="F92" s="79"/>
    </row>
    <row r="93" spans="3:6" ht="18.600000000000001" outlineLevel="1" x14ac:dyDescent="0.45">
      <c r="C93" s="32" t="s">
        <v>180</v>
      </c>
      <c r="D93" s="77"/>
      <c r="E93" s="78"/>
      <c r="F93" s="79"/>
    </row>
    <row r="94" spans="3:6" ht="18.600000000000001" outlineLevel="1" x14ac:dyDescent="0.45">
      <c r="C94" s="37" t="s">
        <v>181</v>
      </c>
      <c r="D94" s="89"/>
      <c r="E94" s="90"/>
      <c r="F94" s="91"/>
    </row>
    <row r="95" spans="3:6" ht="18.600000000000001" outlineLevel="1" x14ac:dyDescent="0.45">
      <c r="C95" s="37"/>
      <c r="D95" s="95"/>
      <c r="E95" s="96"/>
      <c r="F95" s="97"/>
    </row>
    <row r="96" spans="3:6" ht="18.600000000000001" outlineLevel="1" x14ac:dyDescent="0.45">
      <c r="C96" s="37"/>
      <c r="D96" s="92"/>
      <c r="E96" s="93"/>
      <c r="F96" s="94"/>
    </row>
    <row r="97" spans="3:6" x14ac:dyDescent="0.45"/>
    <row r="98" spans="3:6" ht="18.600000000000001" x14ac:dyDescent="0.45">
      <c r="C98" s="25" t="s">
        <v>0</v>
      </c>
      <c r="D98" s="85">
        <v>10</v>
      </c>
      <c r="E98" s="49"/>
      <c r="F98" s="50"/>
    </row>
    <row r="99" spans="3:6" ht="18.600000000000001" outlineLevel="1" x14ac:dyDescent="0.45">
      <c r="C99" s="28" t="s">
        <v>177</v>
      </c>
      <c r="D99" s="51"/>
      <c r="E99" s="52"/>
      <c r="F99" s="53"/>
    </row>
    <row r="100" spans="3:6" ht="18.600000000000001" outlineLevel="1" x14ac:dyDescent="0.45">
      <c r="C100" s="32" t="s">
        <v>198</v>
      </c>
      <c r="D100" s="51"/>
      <c r="E100" s="52"/>
      <c r="F100" s="53"/>
    </row>
    <row r="101" spans="3:6" ht="18.600000000000001" outlineLevel="1" x14ac:dyDescent="0.45">
      <c r="C101" s="32" t="s">
        <v>196</v>
      </c>
      <c r="D101" s="86"/>
      <c r="E101" s="87"/>
      <c r="F101" s="88"/>
    </row>
    <row r="102" spans="3:6" ht="18.600000000000001" outlineLevel="1" x14ac:dyDescent="0.45">
      <c r="C102" s="32" t="s">
        <v>197</v>
      </c>
      <c r="D102" s="86"/>
      <c r="E102" s="87"/>
      <c r="F102" s="88"/>
    </row>
    <row r="103" spans="3:6" ht="18.600000000000001" outlineLevel="1" x14ac:dyDescent="0.45">
      <c r="C103" s="32" t="s">
        <v>179</v>
      </c>
      <c r="D103" s="77"/>
      <c r="E103" s="78"/>
      <c r="F103" s="79"/>
    </row>
    <row r="104" spans="3:6" ht="18.600000000000001" outlineLevel="1" x14ac:dyDescent="0.45">
      <c r="C104" s="32" t="s">
        <v>180</v>
      </c>
      <c r="D104" s="77"/>
      <c r="E104" s="78"/>
      <c r="F104" s="79"/>
    </row>
    <row r="105" spans="3:6" ht="18.600000000000001" outlineLevel="1" x14ac:dyDescent="0.45">
      <c r="C105" s="37" t="s">
        <v>181</v>
      </c>
      <c r="D105" s="89"/>
      <c r="E105" s="90"/>
      <c r="F105" s="91"/>
    </row>
    <row r="106" spans="3:6" ht="18.600000000000001" outlineLevel="1" x14ac:dyDescent="0.45">
      <c r="C106" s="37"/>
      <c r="D106" s="95"/>
      <c r="E106" s="96"/>
      <c r="F106" s="97"/>
    </row>
    <row r="107" spans="3:6" ht="18.600000000000001" outlineLevel="1" x14ac:dyDescent="0.45">
      <c r="C107" s="37"/>
      <c r="D107" s="92"/>
      <c r="E107" s="93"/>
      <c r="F107" s="94"/>
    </row>
    <row r="108" spans="3:6" x14ac:dyDescent="0.45"/>
  </sheetData>
  <mergeCells count="105">
    <mergeCell ref="D104:F104"/>
    <mergeCell ref="C105:C107"/>
    <mergeCell ref="D105:F105"/>
    <mergeCell ref="D106:F106"/>
    <mergeCell ref="D107:F107"/>
    <mergeCell ref="E98:F98"/>
    <mergeCell ref="D99:F99"/>
    <mergeCell ref="D100:F100"/>
    <mergeCell ref="D101:F101"/>
    <mergeCell ref="D102:F102"/>
    <mergeCell ref="D103:F103"/>
    <mergeCell ref="D89:F89"/>
    <mergeCell ref="D90:F90"/>
    <mergeCell ref="D91:F91"/>
    <mergeCell ref="D92:F92"/>
    <mergeCell ref="D93:F93"/>
    <mergeCell ref="C94:C96"/>
    <mergeCell ref="D94:F94"/>
    <mergeCell ref="D95:F95"/>
    <mergeCell ref="D96:F96"/>
    <mergeCell ref="C83:C85"/>
    <mergeCell ref="D83:F83"/>
    <mergeCell ref="D84:F84"/>
    <mergeCell ref="D85:F85"/>
    <mergeCell ref="E87:F87"/>
    <mergeCell ref="D88:F88"/>
    <mergeCell ref="D77:F77"/>
    <mergeCell ref="D78:F78"/>
    <mergeCell ref="D79:F79"/>
    <mergeCell ref="D80:F80"/>
    <mergeCell ref="D81:F81"/>
    <mergeCell ref="D82:F82"/>
    <mergeCell ref="D71:F71"/>
    <mergeCell ref="C72:C74"/>
    <mergeCell ref="D72:F72"/>
    <mergeCell ref="D73:F73"/>
    <mergeCell ref="D74:F74"/>
    <mergeCell ref="E76:F76"/>
    <mergeCell ref="E65:F65"/>
    <mergeCell ref="D66:F66"/>
    <mergeCell ref="D67:F67"/>
    <mergeCell ref="D68:F68"/>
    <mergeCell ref="D69:F69"/>
    <mergeCell ref="D70:F70"/>
    <mergeCell ref="D60:F60"/>
    <mergeCell ref="D61:F61"/>
    <mergeCell ref="C62:C63"/>
    <mergeCell ref="D62:F62"/>
    <mergeCell ref="D63:F63"/>
    <mergeCell ref="E55:F55"/>
    <mergeCell ref="D56:F56"/>
    <mergeCell ref="D57:F57"/>
    <mergeCell ref="D58:F58"/>
    <mergeCell ref="D59:F59"/>
    <mergeCell ref="D8:F8"/>
    <mergeCell ref="D9:F9"/>
    <mergeCell ref="D18:F18"/>
    <mergeCell ref="D19:F19"/>
    <mergeCell ref="E26:F26"/>
    <mergeCell ref="D27:F27"/>
    <mergeCell ref="D50:F50"/>
    <mergeCell ref="D51:F51"/>
    <mergeCell ref="D52:F52"/>
    <mergeCell ref="E45:F45"/>
    <mergeCell ref="D46:F46"/>
    <mergeCell ref="D47:F47"/>
    <mergeCell ref="C52:C53"/>
    <mergeCell ref="D37:F37"/>
    <mergeCell ref="D38:F38"/>
    <mergeCell ref="D41:F41"/>
    <mergeCell ref="D42:F42"/>
    <mergeCell ref="D39:F39"/>
    <mergeCell ref="D40:F40"/>
    <mergeCell ref="C42:C43"/>
    <mergeCell ref="D29:F29"/>
    <mergeCell ref="D30:F30"/>
    <mergeCell ref="D36:F36"/>
    <mergeCell ref="D33:F33"/>
    <mergeCell ref="E35:F35"/>
    <mergeCell ref="C12:C13"/>
    <mergeCell ref="C22:C24"/>
    <mergeCell ref="D22:F22"/>
    <mergeCell ref="D24:F24"/>
    <mergeCell ref="D23:F23"/>
    <mergeCell ref="D10:F10"/>
    <mergeCell ref="D11:F11"/>
    <mergeCell ref="D12:F12"/>
    <mergeCell ref="D16:F16"/>
    <mergeCell ref="D17:F17"/>
    <mergeCell ref="D49:F49"/>
    <mergeCell ref="D53:F53"/>
    <mergeCell ref="D48:F48"/>
    <mergeCell ref="D43:F43"/>
    <mergeCell ref="D31:F31"/>
    <mergeCell ref="D32:F32"/>
    <mergeCell ref="D28:F28"/>
    <mergeCell ref="D21:F21"/>
    <mergeCell ref="D13:F13"/>
    <mergeCell ref="E15:F15"/>
    <mergeCell ref="D20:F20"/>
    <mergeCell ref="B2:G2"/>
    <mergeCell ref="B3:G3"/>
    <mergeCell ref="E5:F5"/>
    <mergeCell ref="D6:F6"/>
    <mergeCell ref="D7:F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7256-826B-4A6B-9E4F-ACB4EE1046EE}">
  <dimension ref="A1:J32"/>
  <sheetViews>
    <sheetView showGridLines="0" tabSelected="1" zoomScale="70" zoomScaleNormal="70" workbookViewId="0">
      <selection activeCell="B3" sqref="B3:I3"/>
    </sheetView>
  </sheetViews>
  <sheetFormatPr defaultColWidth="0" defaultRowHeight="17.399999999999999" x14ac:dyDescent="0.45"/>
  <cols>
    <col min="1" max="1" width="8.88671875" style="1" customWidth="1"/>
    <col min="2" max="2" width="3.77734375" style="1" bestFit="1" customWidth="1"/>
    <col min="3" max="3" width="39.109375" style="1" bestFit="1" customWidth="1"/>
    <col min="4" max="4" width="60.77734375" style="1" bestFit="1" customWidth="1"/>
    <col min="5" max="5" width="19.44140625" style="1" bestFit="1" customWidth="1"/>
    <col min="6" max="6" width="14.33203125" style="1" bestFit="1" customWidth="1"/>
    <col min="7" max="7" width="10.77734375" style="1" bestFit="1" customWidth="1"/>
    <col min="8" max="8" width="7.6640625" style="1" bestFit="1" customWidth="1"/>
    <col min="9" max="9" width="16.77734375" style="1" bestFit="1" customWidth="1"/>
    <col min="10" max="10" width="8.88671875" style="1" customWidth="1"/>
    <col min="11" max="16384" width="8.88671875" style="1" hidden="1"/>
  </cols>
  <sheetData>
    <row r="1" spans="2:9" x14ac:dyDescent="0.45">
      <c r="C1" s="22"/>
    </row>
    <row r="2" spans="2:9" ht="29.4" x14ac:dyDescent="0.75">
      <c r="B2" s="23" t="s">
        <v>24</v>
      </c>
      <c r="C2" s="23"/>
      <c r="D2" s="23"/>
      <c r="E2" s="23"/>
      <c r="F2" s="23"/>
      <c r="G2" s="23"/>
      <c r="H2" s="23"/>
      <c r="I2" s="23"/>
    </row>
    <row r="3" spans="2:9" ht="29.4" x14ac:dyDescent="0.75">
      <c r="B3" s="23" t="s">
        <v>208</v>
      </c>
      <c r="C3" s="23"/>
      <c r="D3" s="23"/>
      <c r="E3" s="23"/>
      <c r="F3" s="23"/>
      <c r="G3" s="23"/>
      <c r="H3" s="23"/>
      <c r="I3" s="23"/>
    </row>
    <row r="4" spans="2:9" ht="18.600000000000001" x14ac:dyDescent="0.45">
      <c r="B4" s="4"/>
      <c r="C4" s="84"/>
      <c r="D4" s="4"/>
      <c r="E4" s="4"/>
      <c r="F4" s="4"/>
      <c r="G4" s="4"/>
      <c r="H4" s="4"/>
      <c r="I4" s="4"/>
    </row>
    <row r="5" spans="2:9" x14ac:dyDescent="0.45">
      <c r="B5" s="98" t="s">
        <v>246</v>
      </c>
      <c r="C5" s="98" t="s">
        <v>247</v>
      </c>
      <c r="D5" s="98" t="s">
        <v>248</v>
      </c>
      <c r="E5" s="98" t="s">
        <v>249</v>
      </c>
      <c r="F5" s="98" t="s">
        <v>250</v>
      </c>
      <c r="G5" s="98" t="s">
        <v>6</v>
      </c>
      <c r="H5" s="98" t="s">
        <v>251</v>
      </c>
      <c r="I5" s="98" t="s">
        <v>252</v>
      </c>
    </row>
    <row r="6" spans="2:9" x14ac:dyDescent="0.45">
      <c r="B6" s="2">
        <f>'Historias de Usuario'!$D5</f>
        <v>1</v>
      </c>
      <c r="C6" s="2" t="str">
        <f>'Historias de Usuario'!$D7</f>
        <v>Administrador de Configuración</v>
      </c>
      <c r="D6" s="2" t="str">
        <f>'Historias de Usuario'!$E5</f>
        <v>Diagramación de Entidades - Modulo Calificaciones</v>
      </c>
      <c r="E6" s="100">
        <f>'Historias de Usuario'!$D8</f>
        <v>4</v>
      </c>
      <c r="F6" s="100">
        <f>'Historias de Usuario'!$D9</f>
        <v>2</v>
      </c>
      <c r="G6" s="99" t="s">
        <v>265</v>
      </c>
      <c r="H6" s="99">
        <v>1</v>
      </c>
      <c r="I6" s="99" t="s">
        <v>263</v>
      </c>
    </row>
    <row r="7" spans="2:9" x14ac:dyDescent="0.45">
      <c r="B7" s="2">
        <f>'Historias de Usuario'!$D15</f>
        <v>2</v>
      </c>
      <c r="C7" s="2" t="str">
        <f>'Historias de Usuario'!$D17</f>
        <v>Diseñador de Software</v>
      </c>
      <c r="D7" s="2" t="str">
        <f>'Historias de Usuario'!$E15</f>
        <v>Modelado Sistemas de Calificaciones</v>
      </c>
      <c r="E7" s="100">
        <f>'Historias de Usuario'!$D18</f>
        <v>4</v>
      </c>
      <c r="F7" s="100">
        <f>'Historias de Usuario'!$D19</f>
        <v>2</v>
      </c>
      <c r="G7" s="99" t="s">
        <v>265</v>
      </c>
      <c r="H7" s="99">
        <v>1</v>
      </c>
      <c r="I7" s="99" t="s">
        <v>263</v>
      </c>
    </row>
    <row r="8" spans="2:9" x14ac:dyDescent="0.45">
      <c r="B8" s="2">
        <f>'Historias de Usuario'!$D26</f>
        <v>3</v>
      </c>
      <c r="C8" s="2" t="str">
        <f>'Historias de Usuario'!$D28</f>
        <v>Diseñador de Software</v>
      </c>
      <c r="D8" s="2" t="str">
        <f>'Historias de Usuario'!$E26</f>
        <v>Conexión/Acceso de cada uno de los integrantes a MongoDB</v>
      </c>
      <c r="E8" s="100">
        <f>'Historias de Usuario'!$D29</f>
        <v>4</v>
      </c>
      <c r="F8" s="100">
        <f>'Historias de Usuario'!$D30</f>
        <v>2</v>
      </c>
      <c r="G8" s="99" t="s">
        <v>265</v>
      </c>
      <c r="H8" s="99">
        <v>1</v>
      </c>
      <c r="I8" s="99" t="s">
        <v>263</v>
      </c>
    </row>
    <row r="9" spans="2:9" x14ac:dyDescent="0.45">
      <c r="B9" s="2">
        <f>'Historias de Usuario'!$D35</f>
        <v>4</v>
      </c>
      <c r="C9" s="2" t="str">
        <f>'Historias de Usuario'!$D37</f>
        <v>Tester</v>
      </c>
      <c r="D9" s="2" t="str">
        <f>'Historias de Usuario'!$E35</f>
        <v>Testeo Registro</v>
      </c>
      <c r="E9" s="100">
        <f>'Historias de Usuario'!$D38</f>
        <v>4</v>
      </c>
      <c r="F9" s="100">
        <f>'Historias de Usuario'!$D39</f>
        <v>2</v>
      </c>
      <c r="G9" s="99" t="s">
        <v>267</v>
      </c>
      <c r="H9" s="99">
        <v>1</v>
      </c>
      <c r="I9" s="99" t="s">
        <v>263</v>
      </c>
    </row>
    <row r="10" spans="2:9" x14ac:dyDescent="0.45">
      <c r="B10" s="2">
        <f>'Historias de Usuario'!$D45</f>
        <v>5</v>
      </c>
      <c r="C10" s="2" t="str">
        <f>'Historias de Usuario'!$D47</f>
        <v>Diseñador UI</v>
      </c>
      <c r="D10" s="2" t="str">
        <f>'Historias de Usuario'!$E45</f>
        <v>Formulario de Registro</v>
      </c>
      <c r="E10" s="100">
        <f>'Historias de Usuario'!$D48</f>
        <v>4</v>
      </c>
      <c r="F10" s="100">
        <f>'Historias de Usuario'!$D49</f>
        <v>2</v>
      </c>
      <c r="G10" s="99" t="s">
        <v>265</v>
      </c>
      <c r="H10" s="99">
        <v>1</v>
      </c>
      <c r="I10" s="99" t="s">
        <v>263</v>
      </c>
    </row>
    <row r="11" spans="2:9" x14ac:dyDescent="0.45">
      <c r="B11" s="2">
        <f>'Historias de Usuario'!$D55</f>
        <v>6</v>
      </c>
      <c r="C11" s="2" t="str">
        <f>'Historias de Usuario'!$D57</f>
        <v>Diseñador de Software &amp; Diseñador UI</v>
      </c>
      <c r="D11" s="2" t="str">
        <f>'Historias de Usuario'!$E55</f>
        <v>Validación de Usuario y Contraseña</v>
      </c>
      <c r="E11" s="100">
        <f>'Historias de Usuario'!$D58</f>
        <v>4</v>
      </c>
      <c r="F11" s="100">
        <f>'Historias de Usuario'!$D59</f>
        <v>2</v>
      </c>
      <c r="G11" s="99" t="s">
        <v>265</v>
      </c>
      <c r="H11" s="99">
        <v>1</v>
      </c>
      <c r="I11" s="99" t="s">
        <v>263</v>
      </c>
    </row>
    <row r="12" spans="2:9" x14ac:dyDescent="0.45">
      <c r="B12" s="2">
        <f>'Historias de Usuario'!$D65</f>
        <v>7</v>
      </c>
      <c r="C12" s="2">
        <f>'Historias de Usuario'!$D67</f>
        <v>0</v>
      </c>
      <c r="D12" s="2">
        <f>'Historias de Usuario'!$E65</f>
        <v>0</v>
      </c>
      <c r="E12" s="100">
        <f>'Historias de Usuario'!$D68</f>
        <v>0</v>
      </c>
      <c r="F12" s="100">
        <f>'Historias de Usuario'!$D69</f>
        <v>0</v>
      </c>
      <c r="G12" s="99" t="s">
        <v>266</v>
      </c>
      <c r="H12" s="99"/>
      <c r="I12" s="99" t="s">
        <v>264</v>
      </c>
    </row>
    <row r="13" spans="2:9" x14ac:dyDescent="0.45">
      <c r="B13" s="2">
        <f>'Historias de Usuario'!$D76</f>
        <v>8</v>
      </c>
      <c r="C13" s="2">
        <f>'Historias de Usuario'!$D78</f>
        <v>0</v>
      </c>
      <c r="D13" s="2">
        <f>'Historias de Usuario'!$E76</f>
        <v>0</v>
      </c>
      <c r="E13" s="100">
        <f>'Historias de Usuario'!$D79</f>
        <v>0</v>
      </c>
      <c r="F13" s="100">
        <f>'Historias de Usuario'!$D80</f>
        <v>0</v>
      </c>
      <c r="G13" s="99" t="s">
        <v>266</v>
      </c>
      <c r="H13" s="99"/>
      <c r="I13" s="99" t="s">
        <v>264</v>
      </c>
    </row>
    <row r="14" spans="2:9" x14ac:dyDescent="0.45">
      <c r="B14" s="2">
        <f>'Historias de Usuario'!$D87</f>
        <v>9</v>
      </c>
      <c r="C14" s="2">
        <f>'Historias de Usuario'!$D89</f>
        <v>0</v>
      </c>
      <c r="D14" s="2">
        <f>'Historias de Usuario'!$E87</f>
        <v>0</v>
      </c>
      <c r="E14" s="100">
        <f>'Historias de Usuario'!$D90</f>
        <v>0</v>
      </c>
      <c r="F14" s="100">
        <f>'Historias de Usuario'!$D91</f>
        <v>0</v>
      </c>
      <c r="G14" s="99" t="s">
        <v>266</v>
      </c>
      <c r="H14" s="99"/>
      <c r="I14" s="99" t="s">
        <v>264</v>
      </c>
    </row>
    <row r="15" spans="2:9" x14ac:dyDescent="0.45">
      <c r="B15" s="2">
        <f>'Historias de Usuario'!$D98</f>
        <v>10</v>
      </c>
      <c r="C15" s="2">
        <f>'Historias de Usuario'!$D100</f>
        <v>0</v>
      </c>
      <c r="D15" s="2">
        <f>'Historias de Usuario'!$E98</f>
        <v>0</v>
      </c>
      <c r="E15" s="100">
        <f>'Historias de Usuario'!$D101</f>
        <v>0</v>
      </c>
      <c r="F15" s="100">
        <f>'Historias de Usuario'!$D102</f>
        <v>0</v>
      </c>
      <c r="G15" s="99" t="s">
        <v>266</v>
      </c>
      <c r="H15" s="99"/>
      <c r="I15" s="99" t="s">
        <v>264</v>
      </c>
    </row>
    <row r="17" s="1" customFormat="1" x14ac:dyDescent="0.45"/>
    <row r="18" s="1" customFormat="1" x14ac:dyDescent="0.45"/>
    <row r="19" s="1" customFormat="1" x14ac:dyDescent="0.45"/>
    <row r="20" s="1" customFormat="1" x14ac:dyDescent="0.45"/>
    <row r="21" s="1" customFormat="1" x14ac:dyDescent="0.45"/>
    <row r="22" s="1" customFormat="1" x14ac:dyDescent="0.45"/>
    <row r="23" s="1" customFormat="1" x14ac:dyDescent="0.45"/>
    <row r="24" s="1" customFormat="1" x14ac:dyDescent="0.45"/>
    <row r="25" s="1" customFormat="1" x14ac:dyDescent="0.45"/>
    <row r="26" s="1" customFormat="1" x14ac:dyDescent="0.45"/>
    <row r="27" s="1" customFormat="1" x14ac:dyDescent="0.45"/>
    <row r="28" s="1" customFormat="1" x14ac:dyDescent="0.45"/>
    <row r="29" s="1" customFormat="1" x14ac:dyDescent="0.45"/>
    <row r="30" s="1" customFormat="1" x14ac:dyDescent="0.45"/>
    <row r="31" s="1" customFormat="1" x14ac:dyDescent="0.45"/>
    <row r="32" s="1" customFormat="1" x14ac:dyDescent="0.45"/>
  </sheetData>
  <mergeCells count="2">
    <mergeCell ref="B2:I2"/>
    <mergeCell ref="B3:I3"/>
  </mergeCells>
  <conditionalFormatting sqref="I6:I15">
    <cfRule type="containsText" dxfId="10" priority="8" operator="containsText" text="En Progreso">
      <formula>NOT(ISERROR(SEARCH("En Progreso",I6)))</formula>
    </cfRule>
    <cfRule type="containsText" dxfId="9" priority="7" operator="containsText" text="Hecho">
      <formula>NOT(ISERROR(SEARCH("Hecho",I6)))</formula>
    </cfRule>
    <cfRule type="containsText" dxfId="8" priority="6" operator="containsText" text="Para ser Iniciado">
      <formula>NOT(ISERROR(SEARCH("Para ser Iniciado",I6)))</formula>
    </cfRule>
    <cfRule type="containsText" dxfId="7" priority="5" operator="containsText" text="En Problemas">
      <formula>NOT(ISERROR(SEARCH("En Problemas",I6)))</formula>
    </cfRule>
    <cfRule type="containsText" dxfId="6" priority="4" operator="containsText" text="En revisión">
      <formula>NOT(ISERROR(SEARCH("En revisión",I6)))</formula>
    </cfRule>
  </conditionalFormatting>
  <conditionalFormatting sqref="G6:G15">
    <cfRule type="containsText" dxfId="3" priority="3" operator="containsText" text="Alta">
      <formula>NOT(ISERROR(SEARCH("Alta",G6)))</formula>
    </cfRule>
    <cfRule type="containsText" dxfId="4" priority="2" operator="containsText" text="Media">
      <formula>NOT(ISERROR(SEARCH("Media",G6)))</formula>
    </cfRule>
    <cfRule type="containsText" dxfId="2" priority="1" operator="containsText" text="Baja">
      <formula>NOT(ISERROR(SEARCH("Baja",G6)))</formula>
    </cfRule>
  </conditionalFormatting>
  <dataValidations count="3">
    <dataValidation type="list" allowBlank="1" showInputMessage="1" showErrorMessage="1" sqref="I6:I15" xr:uid="{D59003C5-2724-4F79-A76D-FF5842C9F6F9}">
      <formula1>"Hecho,En Progreso,Para ser Iniciado,En Problemas,En revisión"</formula1>
    </dataValidation>
    <dataValidation type="list" allowBlank="1" showInputMessage="1" showErrorMessage="1" sqref="G6:G15" xr:uid="{D88A8236-1EC6-4BD5-915E-F465EB94B1D2}">
      <formula1>"Alta,Media,Baja"</formula1>
    </dataValidation>
    <dataValidation type="list" allowBlank="1" showInputMessage="1" showErrorMessage="1" sqref="H6:H15" xr:uid="{8153B714-6E0C-46AE-B717-A28619FEE440}">
      <formula1>"1,2,3,4,5"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Proyecto</vt:lpstr>
      <vt:lpstr>Casos de Uso</vt:lpstr>
      <vt:lpstr>Entidades</vt:lpstr>
      <vt:lpstr>Requerimentos Funcionales</vt:lpstr>
      <vt:lpstr>Requerimentos no Funcionales</vt:lpstr>
      <vt:lpstr>Historias de Usuario</vt:lpstr>
      <vt:lpstr>Product Backlog</vt:lpstr>
      <vt:lpstr>'Casos de Uso'!Print_Area</vt:lpstr>
      <vt:lpstr>Proyecto!Print_Area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 Benítez</dc:creator>
  <cp:lastModifiedBy>Lida Benítez</cp:lastModifiedBy>
  <cp:lastPrinted>2021-11-25T19:45:37Z</cp:lastPrinted>
  <dcterms:created xsi:type="dcterms:W3CDTF">2021-11-12T16:51:31Z</dcterms:created>
  <dcterms:modified xsi:type="dcterms:W3CDTF">2021-11-25T20:22:11Z</dcterms:modified>
</cp:coreProperties>
</file>