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vipo\OneDrive - Danmarks Tekniske Universitet\Skrivebord\Postdoc\Projects\Fenology_cysto\raw_data\raw_excel\"/>
    </mc:Choice>
  </mc:AlternateContent>
  <xr:revisionPtr revIDLastSave="0" documentId="13_ncr:1_{747C38D2-44F7-4591-9B68-568DF096DCF8}" xr6:coauthVersionLast="47" xr6:coauthVersionMax="47" xr10:uidLastSave="{00000000-0000-0000-0000-000000000000}"/>
  <bookViews>
    <workbookView xWindow="28680" yWindow="-2790" windowWidth="29040" windowHeight="15840" firstSheet="11" activeTab="20" xr2:uid="{00000000-000D-0000-FFFF-FFFF00000000}"/>
  </bookViews>
  <sheets>
    <sheet name="Estructura de talles" sheetId="7" r:id="rId1"/>
    <sheet name="Des_16" sheetId="1" r:id="rId2"/>
    <sheet name="Gen_2017" sheetId="3" r:id="rId3"/>
    <sheet name="Feb_2017" sheetId="4" r:id="rId4"/>
    <sheet name="Març_2017" sheetId="5" r:id="rId5"/>
    <sheet name="Abril_2017" sheetId="6" r:id="rId6"/>
    <sheet name="MAig_2017" sheetId="8" r:id="rId7"/>
    <sheet name="juny_2017" sheetId="9" r:id="rId8"/>
    <sheet name="Juliol_2017" sheetId="10" r:id="rId9"/>
    <sheet name="Agost 2017" sheetId="11" r:id="rId10"/>
    <sheet name="Setembre 2017" sheetId="12" r:id="rId11"/>
    <sheet name="Octubre 2017" sheetId="13" r:id="rId12"/>
    <sheet name="Gener 2018" sheetId="14" r:id="rId13"/>
    <sheet name="Febrer 2018" sheetId="15" r:id="rId14"/>
    <sheet name="Abril 2018" sheetId="16" r:id="rId15"/>
    <sheet name="Maig 2018" sheetId="17" r:id="rId16"/>
    <sheet name="Juliol 2018" sheetId="20" r:id="rId17"/>
    <sheet name="Agost 2018" sheetId="21" r:id="rId18"/>
    <sheet name="Set-Oct 2018" sheetId="22" r:id="rId19"/>
    <sheet name="Des 2018" sheetId="23" r:id="rId20"/>
    <sheet name="Febrer 2019" sheetId="2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5" i="16" l="1"/>
  <c r="E105" i="17"/>
  <c r="E104" i="17"/>
  <c r="E103" i="17"/>
  <c r="E126" i="20"/>
  <c r="E135" i="21"/>
  <c r="E134" i="21"/>
  <c r="E133" i="21"/>
  <c r="E118" i="22"/>
  <c r="E117" i="22"/>
  <c r="E116" i="22"/>
  <c r="E129" i="23"/>
  <c r="E128" i="23"/>
  <c r="E127" i="23"/>
  <c r="E144" i="24"/>
  <c r="E143" i="24"/>
  <c r="E142" i="24"/>
  <c r="E127" i="20"/>
  <c r="E128" i="20" s="1"/>
  <c r="E147" i="15"/>
  <c r="E146" i="15"/>
  <c r="E145" i="15"/>
  <c r="E117" i="16"/>
  <c r="E116" i="16"/>
  <c r="F138" i="24"/>
  <c r="F137" i="24"/>
  <c r="F136" i="24"/>
  <c r="F135" i="24"/>
  <c r="F124" i="23"/>
  <c r="F123" i="23"/>
  <c r="F122" i="23"/>
  <c r="F121" i="23"/>
  <c r="F113" i="22"/>
  <c r="F112" i="22"/>
  <c r="F111" i="22"/>
  <c r="F110" i="22"/>
  <c r="F130" i="21"/>
  <c r="F129" i="21"/>
  <c r="F128" i="21"/>
  <c r="F127" i="21"/>
  <c r="F123" i="20"/>
  <c r="F122" i="20"/>
  <c r="F121" i="20"/>
  <c r="F120" i="20"/>
  <c r="F101" i="17"/>
  <c r="F100" i="17"/>
  <c r="F99" i="17"/>
  <c r="F98" i="17"/>
  <c r="F112" i="16"/>
  <c r="F111" i="16"/>
  <c r="F110" i="16"/>
  <c r="F109" i="16"/>
  <c r="F143" i="15"/>
  <c r="F142" i="15"/>
  <c r="F141" i="15"/>
  <c r="F140" i="15"/>
  <c r="F139" i="15"/>
  <c r="F153" i="14"/>
  <c r="F152" i="14"/>
  <c r="F151" i="14"/>
  <c r="F150" i="14"/>
  <c r="F149" i="14"/>
  <c r="F107" i="13"/>
  <c r="F106" i="13"/>
  <c r="F105" i="13"/>
  <c r="F104" i="13"/>
  <c r="F113" i="12"/>
  <c r="F112" i="12"/>
  <c r="F111" i="12"/>
  <c r="F110" i="12"/>
  <c r="F133" i="11"/>
  <c r="F132" i="11"/>
  <c r="F131" i="11"/>
  <c r="F130" i="11"/>
  <c r="F116" i="10"/>
  <c r="F115" i="10"/>
  <c r="F114" i="10"/>
  <c r="F113" i="10"/>
  <c r="F112" i="10"/>
  <c r="F100" i="9"/>
  <c r="F99" i="9"/>
  <c r="F98" i="9"/>
  <c r="F97" i="9"/>
  <c r="F102" i="8"/>
  <c r="F101" i="8"/>
  <c r="F100" i="8"/>
  <c r="F99" i="8"/>
  <c r="F98" i="8"/>
  <c r="F119" i="1"/>
  <c r="F118" i="1"/>
  <c r="F117" i="1"/>
  <c r="F116" i="1"/>
  <c r="F115" i="1"/>
  <c r="F109" i="3"/>
  <c r="F108" i="3"/>
  <c r="F107" i="3"/>
  <c r="F106" i="3"/>
  <c r="F105" i="3"/>
  <c r="F107" i="4"/>
  <c r="F106" i="4"/>
  <c r="F105" i="4"/>
  <c r="F104" i="4"/>
  <c r="F103" i="4"/>
  <c r="F121" i="5"/>
  <c r="F120" i="5"/>
  <c r="F119" i="5"/>
  <c r="F118" i="5"/>
  <c r="F117" i="5"/>
  <c r="F143" i="6"/>
  <c r="F142" i="6"/>
  <c r="O2" i="7" l="1"/>
  <c r="E120" i="20"/>
  <c r="E127" i="21"/>
  <c r="O15" i="7"/>
  <c r="P13" i="7"/>
  <c r="F141" i="7"/>
  <c r="P2" i="7" s="1"/>
  <c r="B141" i="7"/>
  <c r="L2" i="7" s="1"/>
  <c r="C141" i="7"/>
  <c r="M2" i="7" s="1"/>
  <c r="M14" i="7"/>
  <c r="D141" i="7"/>
  <c r="N14" i="7" s="1"/>
  <c r="E141" i="7"/>
  <c r="O3" i="7" s="1"/>
  <c r="O19" i="7" s="1"/>
  <c r="G141" i="7"/>
  <c r="Q2" i="7" s="1"/>
  <c r="Q5" i="7"/>
  <c r="H141" i="7"/>
  <c r="R3" i="7" s="1"/>
  <c r="I141" i="7"/>
  <c r="J141" i="7"/>
  <c r="A141" i="7"/>
  <c r="K15" i="7" s="1"/>
  <c r="P4" i="7"/>
  <c r="P5" i="7"/>
  <c r="P6" i="7"/>
  <c r="Q6" i="7"/>
  <c r="P7" i="7"/>
  <c r="Q7" i="7"/>
  <c r="P8" i="7"/>
  <c r="P9" i="7"/>
  <c r="P10" i="7"/>
  <c r="Q10" i="7"/>
  <c r="Q12" i="7"/>
  <c r="R14" i="7"/>
  <c r="L14" i="7"/>
  <c r="Q15" i="7"/>
  <c r="M15" i="7"/>
  <c r="R8" i="7"/>
  <c r="Q13" i="7"/>
  <c r="Q14" i="7"/>
  <c r="R13" i="7"/>
  <c r="Q11" i="7"/>
  <c r="R9" i="7"/>
  <c r="Q8" i="7"/>
  <c r="R5" i="7"/>
  <c r="Q4" i="7"/>
  <c r="R10" i="7"/>
  <c r="Q9" i="7"/>
  <c r="R6" i="7"/>
  <c r="O14" i="7"/>
  <c r="O13" i="7"/>
  <c r="O12" i="7"/>
  <c r="O11" i="7"/>
  <c r="O10" i="7"/>
  <c r="O9" i="7"/>
  <c r="O8" i="7"/>
  <c r="O7" i="7"/>
  <c r="O6" i="7"/>
  <c r="O5" i="7"/>
  <c r="O4" i="7"/>
  <c r="F140" i="6"/>
  <c r="F96" i="8"/>
  <c r="N4" i="7"/>
  <c r="N5" i="7"/>
  <c r="N6" i="7"/>
  <c r="N7" i="7"/>
  <c r="N8" i="7"/>
  <c r="N9" i="7"/>
  <c r="N10" i="7"/>
  <c r="N11" i="7"/>
  <c r="N12" i="7"/>
  <c r="N13" i="7"/>
  <c r="M13" i="7"/>
  <c r="L13" i="7"/>
  <c r="K13" i="7"/>
  <c r="M12" i="7"/>
  <c r="L12" i="7"/>
  <c r="K12" i="7"/>
  <c r="M11" i="7"/>
  <c r="L11" i="7"/>
  <c r="K11" i="7"/>
  <c r="M10" i="7"/>
  <c r="L10" i="7"/>
  <c r="K10" i="7"/>
  <c r="M9" i="7"/>
  <c r="L9" i="7"/>
  <c r="K9" i="7"/>
  <c r="M8" i="7"/>
  <c r="L8" i="7"/>
  <c r="K8" i="7"/>
  <c r="M7" i="7"/>
  <c r="L7" i="7"/>
  <c r="K7" i="7"/>
  <c r="M6" i="7"/>
  <c r="L6" i="7"/>
  <c r="K6" i="7"/>
  <c r="M5" i="7"/>
  <c r="L5" i="7"/>
  <c r="K5" i="7"/>
  <c r="M4" i="7"/>
  <c r="L4" i="7"/>
  <c r="K4" i="7"/>
  <c r="K2" i="7" l="1"/>
  <c r="K3" i="7"/>
  <c r="N3" i="7"/>
  <c r="K14" i="7"/>
  <c r="N15" i="7"/>
  <c r="R2" i="7"/>
  <c r="N2" i="7"/>
  <c r="N19" i="7" s="1"/>
  <c r="Q3" i="7"/>
  <c r="Q19" i="7" s="1"/>
  <c r="M3" i="7"/>
  <c r="M19" i="7" s="1"/>
  <c r="F146" i="6"/>
  <c r="F145" i="6"/>
  <c r="F144" i="6"/>
  <c r="R12" i="7"/>
  <c r="R15" i="7"/>
  <c r="R11" i="7"/>
  <c r="R7" i="7"/>
  <c r="P12" i="7"/>
  <c r="P14" i="7"/>
  <c r="P3" i="7"/>
  <c r="P19" i="7" s="1"/>
  <c r="L3" i="7"/>
  <c r="L19" i="7" s="1"/>
  <c r="R4" i="7"/>
  <c r="L15" i="7"/>
  <c r="P11" i="7"/>
  <c r="P15" i="7"/>
  <c r="R19" i="7" l="1"/>
  <c r="K19" i="7"/>
</calcChain>
</file>

<file path=xl/sharedStrings.xml><?xml version="1.0" encoding="utf-8"?>
<sst xmlns="http://schemas.openxmlformats.org/spreadsheetml/2006/main" count="3890" uniqueCount="144">
  <si>
    <t>Date</t>
  </si>
  <si>
    <t>quadrat</t>
  </si>
  <si>
    <t>subpoblación</t>
  </si>
  <si>
    <t>Palamós, C.crinita</t>
  </si>
  <si>
    <t>pob 1: pedres seguent cala</t>
  </si>
  <si>
    <t>pobl 2: pedra de sempre</t>
  </si>
  <si>
    <t xml:space="preserve">Pobl 1: població davant de la pedra gran entre les dues cales </t>
  </si>
  <si>
    <t>Subpobalcions</t>
  </si>
  <si>
    <t>Nord 2</t>
  </si>
  <si>
    <t>Nord 3</t>
  </si>
  <si>
    <t>Sud 1</t>
  </si>
  <si>
    <t xml:space="preserve">nord 2 </t>
  </si>
  <si>
    <t>nord 3</t>
  </si>
  <si>
    <t>sud 1</t>
  </si>
  <si>
    <t>[2,1-4]</t>
  </si>
  <si>
    <t>[4,1-6]</t>
  </si>
  <si>
    <t>[6,1-8]</t>
  </si>
  <si>
    <t>[8,1-10]</t>
  </si>
  <si>
    <t>[10,1-12]</t>
  </si>
  <si>
    <t>[12,1-14]</t>
  </si>
  <si>
    <t>[14,1-16]</t>
  </si>
  <si>
    <t>[16,1-18]</t>
  </si>
  <si>
    <t>[18,1-20]</t>
  </si>
  <si>
    <t>[20,1-22]</t>
  </si>
  <si>
    <t>Talla (cm)</t>
  </si>
  <si>
    <t>Pedra individual</t>
  </si>
  <si>
    <t>Pooulation</t>
  </si>
  <si>
    <t>size (cm)</t>
  </si>
  <si>
    <t>Fertility (0-4)</t>
  </si>
  <si>
    <t xml:space="preserve"> CE</t>
  </si>
  <si>
    <t>pobl 2: pedra de sempre, la del mig</t>
  </si>
  <si>
    <t>Pedra individual, confirmar si 2,6 o 26</t>
  </si>
  <si>
    <t>Ind sueltos, cantonada de mes superficial, des de fora a dins</t>
  </si>
  <si>
    <t>Nord2</t>
  </si>
  <si>
    <t>pob 3: pedres seguent cala</t>
  </si>
  <si>
    <t>nord_3</t>
  </si>
  <si>
    <t>Nord_2</t>
  </si>
  <si>
    <t>Obs: mala mar, ha costat comptar, sobretot a pobl 1 i 2</t>
  </si>
  <si>
    <t>Sud_1</t>
  </si>
  <si>
    <t>Nord_3</t>
  </si>
  <si>
    <t>(</t>
  </si>
  <si>
    <t>[22,1-24]</t>
  </si>
  <si>
    <t>[24,1-30]</t>
  </si>
  <si>
    <t>4,5*</t>
  </si>
  <si>
    <t>sp</t>
  </si>
  <si>
    <t>PEDRA</t>
  </si>
  <si>
    <t>Cala Estreta</t>
  </si>
  <si>
    <t>Location</t>
  </si>
  <si>
    <t>Area</t>
  </si>
  <si>
    <t>Quadrat</t>
  </si>
  <si>
    <t>Individual</t>
  </si>
  <si>
    <t>Fertile</t>
  </si>
  <si>
    <t>compressa</t>
  </si>
  <si>
    <t>Sud 2</t>
  </si>
  <si>
    <t>Sud 3</t>
  </si>
  <si>
    <t>Sud 4</t>
  </si>
  <si>
    <t>Sud 5</t>
  </si>
  <si>
    <t>Sud 6</t>
  </si>
  <si>
    <t>Sud 7</t>
  </si>
  <si>
    <t>Sud 8</t>
  </si>
  <si>
    <t>Sud 9</t>
  </si>
  <si>
    <t>Sud 10</t>
  </si>
  <si>
    <t>Sud 11</t>
  </si>
  <si>
    <t>Sud 12</t>
  </si>
  <si>
    <t>Sud 13</t>
  </si>
  <si>
    <t>Sud 14</t>
  </si>
  <si>
    <t>Sud 15</t>
  </si>
  <si>
    <t>Sud 16</t>
  </si>
  <si>
    <t>Sud 17</t>
  </si>
  <si>
    <t>Sud 18</t>
  </si>
  <si>
    <t>Sud 19</t>
  </si>
  <si>
    <t>Sud 20</t>
  </si>
  <si>
    <t>Sud 21</t>
  </si>
  <si>
    <t>Sud 22</t>
  </si>
  <si>
    <t>Sud 23</t>
  </si>
  <si>
    <t>Sud 24</t>
  </si>
  <si>
    <t>Sud 25</t>
  </si>
  <si>
    <t>Sud 26</t>
  </si>
  <si>
    <t>Sud 27</t>
  </si>
  <si>
    <t>Sud 28</t>
  </si>
  <si>
    <t>Sud 29</t>
  </si>
  <si>
    <t>Sud 30</t>
  </si>
  <si>
    <t>Sud 31</t>
  </si>
  <si>
    <t>Sud 32</t>
  </si>
  <si>
    <t>Sud 33</t>
  </si>
  <si>
    <t>Sud 34</t>
  </si>
  <si>
    <t>Sud 35</t>
  </si>
  <si>
    <t>Sud 36</t>
  </si>
  <si>
    <t>Sud 37</t>
  </si>
  <si>
    <t>Sud 38</t>
  </si>
  <si>
    <t>Sud 39</t>
  </si>
  <si>
    <t>Sud 40</t>
  </si>
  <si>
    <t>Sud 41</t>
  </si>
  <si>
    <t>Sud 42</t>
  </si>
  <si>
    <t>Sud 43</t>
  </si>
  <si>
    <t>Sud 44</t>
  </si>
  <si>
    <t>Sud 45</t>
  </si>
  <si>
    <t>Nord 4</t>
  </si>
  <si>
    <t>Nord 5</t>
  </si>
  <si>
    <t>Nord 6</t>
  </si>
  <si>
    <t>Nord 7</t>
  </si>
  <si>
    <t>Nord 8</t>
  </si>
  <si>
    <t>Nord 9</t>
  </si>
  <si>
    <t>Nord 10</t>
  </si>
  <si>
    <t>Nord 11</t>
  </si>
  <si>
    <t>Nord 12</t>
  </si>
  <si>
    <t>Nord 13</t>
  </si>
  <si>
    <t>Nord 14</t>
  </si>
  <si>
    <t>Nord 15</t>
  </si>
  <si>
    <t>Nord 16</t>
  </si>
  <si>
    <t>Nord 17</t>
  </si>
  <si>
    <t>Nord 18</t>
  </si>
  <si>
    <t>Nord 19</t>
  </si>
  <si>
    <t>Nord 20</t>
  </si>
  <si>
    <t>Nord 21</t>
  </si>
  <si>
    <t>Nord 22</t>
  </si>
  <si>
    <t>Nord 23</t>
  </si>
  <si>
    <t>Nord 24</t>
  </si>
  <si>
    <t>Nord 25</t>
  </si>
  <si>
    <t>Nord 26</t>
  </si>
  <si>
    <t>Nord 27</t>
  </si>
  <si>
    <t>Nord 28</t>
  </si>
  <si>
    <t>Nord 29</t>
  </si>
  <si>
    <t>Nord 30</t>
  </si>
  <si>
    <t>Nord 31</t>
  </si>
  <si>
    <t>Nord 32</t>
  </si>
  <si>
    <t>Nord 33</t>
  </si>
  <si>
    <t>Nord 34</t>
  </si>
  <si>
    <t>Nord 35</t>
  </si>
  <si>
    <t>Nord 36</t>
  </si>
  <si>
    <t>Nord 37</t>
  </si>
  <si>
    <t>Nord 38</t>
  </si>
  <si>
    <t>Nord 39</t>
  </si>
  <si>
    <t>Nord 40</t>
  </si>
  <si>
    <t xml:space="preserve">Psoem temòmetre! </t>
  </si>
  <si>
    <t>[0-1]</t>
  </si>
  <si>
    <t>[1,1-2]</t>
  </si>
  <si>
    <t>fertility 1</t>
  </si>
  <si>
    <t>fertility 2</t>
  </si>
  <si>
    <t>fertility 3</t>
  </si>
  <si>
    <t>fertility 4</t>
  </si>
  <si>
    <t>total</t>
  </si>
  <si>
    <t>Total</t>
  </si>
  <si>
    <t>sp = elegans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</si>
</sst>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B2A2C7"/>
        <bgColor rgb="FFB3B3B3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92D050"/>
        <bgColor rgb="FFB3B3B3"/>
      </patternFill>
    </fill>
    <fill>
      <patternFill patternType="solid">
        <fgColor rgb="FFF79646"/>
        <bgColor rgb="FFFF8080"/>
      </patternFill>
    </fill>
    <fill>
      <patternFill patternType="solid">
        <fgColor rgb="FFFF99FF"/>
        <bgColor rgb="FFCC99FF"/>
      </patternFill>
    </fill>
    <fill>
      <patternFill patternType="solid">
        <fgColor rgb="FFCC9900"/>
        <bgColor rgb="FFF79646"/>
      </patternFill>
    </fill>
    <fill>
      <patternFill patternType="solid">
        <fgColor rgb="FF663300"/>
        <bgColor rgb="FF333333"/>
      </patternFill>
    </fill>
    <fill>
      <patternFill patternType="solid">
        <fgColor rgb="FF009933"/>
        <bgColor rgb="FF008080"/>
      </patternFill>
    </fill>
    <fill>
      <patternFill patternType="solid">
        <fgColor theme="7" tint="-0.499984740745262"/>
        <bgColor rgb="FF00808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4" fontId="0" fillId="0" borderId="0" xfId="0" applyNumberFormat="1" applyAlignment="1">
      <alignment horizontal="left" vertical="center"/>
    </xf>
    <xf numFmtId="0" fontId="0" fillId="15" borderId="0" xfId="0" applyFill="1"/>
    <xf numFmtId="0" fontId="3" fillId="0" borderId="0" xfId="0" applyFont="1"/>
    <xf numFmtId="0" fontId="0" fillId="16" borderId="0" xfId="0" applyFill="1"/>
    <xf numFmtId="0" fontId="0" fillId="17" borderId="0" xfId="0" applyFill="1"/>
    <xf numFmtId="0" fontId="4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1"/>
  <sheetViews>
    <sheetView workbookViewId="0">
      <selection activeCell="E6" sqref="E6"/>
    </sheetView>
  </sheetViews>
  <sheetFormatPr defaultColWidth="10.90625" defaultRowHeight="14.5" x14ac:dyDescent="0.35"/>
  <cols>
    <col min="1" max="1" width="11.90625" bestFit="1" customWidth="1"/>
  </cols>
  <sheetData>
    <row r="1" spans="1:18" x14ac:dyDescent="0.35">
      <c r="A1" s="1">
        <v>42706</v>
      </c>
      <c r="B1" s="1">
        <v>42766</v>
      </c>
      <c r="C1" s="1">
        <v>42782</v>
      </c>
      <c r="D1" s="1">
        <v>42803</v>
      </c>
      <c r="E1" s="1">
        <v>42849</v>
      </c>
      <c r="F1" s="1">
        <v>42880</v>
      </c>
      <c r="G1" s="1">
        <v>42922</v>
      </c>
      <c r="H1" s="19">
        <v>42943</v>
      </c>
      <c r="J1" t="s">
        <v>24</v>
      </c>
      <c r="K1" s="1">
        <v>42706</v>
      </c>
      <c r="L1" s="1">
        <v>42766</v>
      </c>
      <c r="M1" s="1">
        <v>42782</v>
      </c>
      <c r="N1" s="1">
        <v>42803</v>
      </c>
      <c r="O1" s="1">
        <v>42849</v>
      </c>
      <c r="P1" s="1">
        <v>42880</v>
      </c>
      <c r="Q1" s="1">
        <v>42922</v>
      </c>
      <c r="R1" s="19">
        <v>42943</v>
      </c>
    </row>
    <row r="2" spans="1:18" x14ac:dyDescent="0.35">
      <c r="A2">
        <v>5.5</v>
      </c>
      <c r="B2">
        <v>8</v>
      </c>
      <c r="C2">
        <v>7.5</v>
      </c>
      <c r="D2">
        <v>8</v>
      </c>
      <c r="E2">
        <v>14</v>
      </c>
      <c r="F2">
        <v>10.5</v>
      </c>
      <c r="G2">
        <v>10.5</v>
      </c>
      <c r="H2">
        <v>4</v>
      </c>
      <c r="J2" s="7" t="s">
        <v>135</v>
      </c>
      <c r="K2">
        <f>COUNTIFS(A:A,"&gt;0",A:A,"&lt;=1")</f>
        <v>20</v>
      </c>
      <c r="L2">
        <f t="shared" ref="L2:R2" si="0">COUNTIFS(B:B,"&gt;0",B:B,"&lt;=1")</f>
        <v>5</v>
      </c>
      <c r="M2">
        <f t="shared" si="0"/>
        <v>0</v>
      </c>
      <c r="N2">
        <f t="shared" si="0"/>
        <v>6</v>
      </c>
      <c r="O2">
        <f t="shared" si="0"/>
        <v>7</v>
      </c>
      <c r="P2">
        <f t="shared" si="0"/>
        <v>2</v>
      </c>
      <c r="Q2">
        <f t="shared" si="0"/>
        <v>1</v>
      </c>
      <c r="R2">
        <f t="shared" si="0"/>
        <v>1</v>
      </c>
    </row>
    <row r="3" spans="1:18" x14ac:dyDescent="0.35">
      <c r="A3">
        <v>4.5</v>
      </c>
      <c r="B3">
        <v>7.5</v>
      </c>
      <c r="C3">
        <v>6</v>
      </c>
      <c r="D3">
        <v>6</v>
      </c>
      <c r="E3">
        <v>12</v>
      </c>
      <c r="F3">
        <v>10</v>
      </c>
      <c r="G3">
        <v>9</v>
      </c>
      <c r="H3">
        <v>16</v>
      </c>
      <c r="J3" s="8" t="s">
        <v>136</v>
      </c>
      <c r="K3">
        <f>COUNTIFS(A:A,"&gt;1,1",A:A,"&lt;=2")</f>
        <v>8</v>
      </c>
      <c r="L3">
        <f t="shared" ref="L3:Q3" si="1">COUNTIFS(B:B,"&gt;1,1",B:B,"&lt;=2")</f>
        <v>10</v>
      </c>
      <c r="M3">
        <f t="shared" si="1"/>
        <v>10</v>
      </c>
      <c r="N3">
        <f t="shared" si="1"/>
        <v>12</v>
      </c>
      <c r="O3">
        <f t="shared" si="1"/>
        <v>4</v>
      </c>
      <c r="P3">
        <f t="shared" si="1"/>
        <v>2</v>
      </c>
      <c r="Q3">
        <f t="shared" si="1"/>
        <v>2</v>
      </c>
      <c r="R3">
        <f>COUNTIFS(H:H,"&gt;1,1",H:H,"&lt;=2")</f>
        <v>7</v>
      </c>
    </row>
    <row r="4" spans="1:18" x14ac:dyDescent="0.35">
      <c r="A4">
        <v>9</v>
      </c>
      <c r="B4">
        <v>10</v>
      </c>
      <c r="C4">
        <v>10.6</v>
      </c>
      <c r="D4">
        <v>7.3</v>
      </c>
      <c r="E4">
        <v>5</v>
      </c>
      <c r="F4">
        <v>9</v>
      </c>
      <c r="G4">
        <v>6</v>
      </c>
      <c r="H4">
        <v>10.5</v>
      </c>
      <c r="J4" s="9" t="s">
        <v>14</v>
      </c>
      <c r="K4">
        <f>COUNTIFS(A:A,"&gt;2",A:A,"&lt;=4")</f>
        <v>16</v>
      </c>
      <c r="L4">
        <f>COUNTIFS(B:B,"&gt;2",B:B,"&lt;=4")</f>
        <v>20</v>
      </c>
      <c r="M4">
        <f>COUNTIFS(C:C,"&gt;2",C:C,"&lt;=4")</f>
        <v>19</v>
      </c>
      <c r="N4">
        <f>COUNTIFS(D:D,"&gt;2",D:D,"&lt;=4")</f>
        <v>20</v>
      </c>
      <c r="O4">
        <f t="shared" ref="O4:R4" si="2">COUNTIFS(E:E,"&gt;2",E:E,"&lt;=4")</f>
        <v>19</v>
      </c>
      <c r="P4">
        <f t="shared" si="2"/>
        <v>16</v>
      </c>
      <c r="Q4">
        <f t="shared" si="2"/>
        <v>14</v>
      </c>
      <c r="R4">
        <f t="shared" si="2"/>
        <v>20</v>
      </c>
    </row>
    <row r="5" spans="1:18" x14ac:dyDescent="0.35">
      <c r="A5">
        <v>11.5</v>
      </c>
      <c r="B5">
        <v>6.5</v>
      </c>
      <c r="C5">
        <v>11</v>
      </c>
      <c r="D5">
        <v>7.8</v>
      </c>
      <c r="E5">
        <v>9</v>
      </c>
      <c r="F5">
        <v>6.5</v>
      </c>
      <c r="G5">
        <v>9.8000000000000007</v>
      </c>
      <c r="H5">
        <v>4.5</v>
      </c>
      <c r="J5" s="10" t="s">
        <v>15</v>
      </c>
      <c r="K5">
        <f>COUNTIFS(A:A,"&gt;4",A:A,"&lt;=6")</f>
        <v>24</v>
      </c>
      <c r="L5">
        <f>COUNTIFS(B:B,"&gt;4",B:B,"&lt;=6")</f>
        <v>20</v>
      </c>
      <c r="M5">
        <f>COUNTIFS(C:C,"&gt;4",C:C,"&lt;=6")</f>
        <v>21</v>
      </c>
      <c r="N5">
        <f>COUNTIFS(D:D,"&gt;4",D:D,"&lt;=6")</f>
        <v>19</v>
      </c>
      <c r="O5">
        <f t="shared" ref="O5:R5" si="3">COUNTIFS(E:E,"&gt;4",E:E,"&lt;=6")</f>
        <v>27</v>
      </c>
      <c r="P5">
        <f t="shared" si="3"/>
        <v>18</v>
      </c>
      <c r="Q5">
        <f t="shared" si="3"/>
        <v>13</v>
      </c>
      <c r="R5">
        <f t="shared" si="3"/>
        <v>14</v>
      </c>
    </row>
    <row r="6" spans="1:18" x14ac:dyDescent="0.35">
      <c r="A6">
        <v>9.6999999999999993</v>
      </c>
      <c r="B6">
        <v>4.5</v>
      </c>
      <c r="C6">
        <v>8.1999999999999993</v>
      </c>
      <c r="D6">
        <v>6.2</v>
      </c>
      <c r="E6">
        <v>9</v>
      </c>
      <c r="F6">
        <v>6.3</v>
      </c>
      <c r="G6">
        <v>7</v>
      </c>
      <c r="H6">
        <v>4.5</v>
      </c>
      <c r="J6" s="11" t="s">
        <v>16</v>
      </c>
      <c r="K6">
        <f>COUNTIFS(A:A,"&gt;6",A:A,"&lt;=8")</f>
        <v>20</v>
      </c>
      <c r="L6">
        <f>COUNTIFS(B:B,"&gt;6",B:B,"&lt;=8")</f>
        <v>22</v>
      </c>
      <c r="M6">
        <f>COUNTIFS(C:C,"&gt;6",C:C,"&lt;=8")</f>
        <v>21</v>
      </c>
      <c r="N6">
        <f>COUNTIFS(D:D,"&gt;6",D:D,"&lt;=8")</f>
        <v>20</v>
      </c>
      <c r="O6">
        <f t="shared" ref="O6:R6" si="4">COUNTIFS(E:E,"&gt;6",E:E,"&lt;=8")</f>
        <v>32</v>
      </c>
      <c r="P6">
        <f t="shared" si="4"/>
        <v>17</v>
      </c>
      <c r="Q6">
        <f t="shared" si="4"/>
        <v>16</v>
      </c>
      <c r="R6">
        <f t="shared" si="4"/>
        <v>24</v>
      </c>
    </row>
    <row r="7" spans="1:18" x14ac:dyDescent="0.35">
      <c r="A7">
        <v>10</v>
      </c>
      <c r="B7">
        <v>4</v>
      </c>
      <c r="C7">
        <v>17</v>
      </c>
      <c r="D7">
        <v>5.2</v>
      </c>
      <c r="E7">
        <v>8</v>
      </c>
      <c r="F7">
        <v>5</v>
      </c>
      <c r="G7">
        <v>9.4</v>
      </c>
      <c r="H7">
        <v>7.5</v>
      </c>
      <c r="J7" s="12" t="s">
        <v>17</v>
      </c>
      <c r="K7">
        <f>COUNTIFS(A:A,"&gt;8",A:A,"&lt;=10")</f>
        <v>14</v>
      </c>
      <c r="L7">
        <f>COUNTIFS(B:B,"&gt;8",B:B,"&lt;=10")</f>
        <v>11</v>
      </c>
      <c r="M7">
        <f>COUNTIFS(C:C,"&gt;8",C:C,"&lt;=10")</f>
        <v>13</v>
      </c>
      <c r="N7">
        <f>COUNTIFS(D:D,"&gt;8",D:D,"&lt;=10")</f>
        <v>12</v>
      </c>
      <c r="O7">
        <f t="shared" ref="O7:R7" si="5">COUNTIFS(E:E,"&gt;8",E:E,"&lt;=10")</f>
        <v>21</v>
      </c>
      <c r="P7">
        <f t="shared" si="5"/>
        <v>22</v>
      </c>
      <c r="Q7">
        <f t="shared" si="5"/>
        <v>16</v>
      </c>
      <c r="R7">
        <f t="shared" si="5"/>
        <v>19</v>
      </c>
    </row>
    <row r="8" spans="1:18" x14ac:dyDescent="0.35">
      <c r="A8">
        <v>7</v>
      </c>
      <c r="B8">
        <v>9</v>
      </c>
      <c r="C8">
        <v>4.2</v>
      </c>
      <c r="D8">
        <v>1.5</v>
      </c>
      <c r="E8">
        <v>7</v>
      </c>
      <c r="F8">
        <v>2.8</v>
      </c>
      <c r="G8">
        <v>7</v>
      </c>
      <c r="H8">
        <v>15.5</v>
      </c>
      <c r="J8" s="13" t="s">
        <v>18</v>
      </c>
      <c r="K8">
        <f>COUNTIFS(A:A,"&gt;10",A:A,"&lt;=12")</f>
        <v>5</v>
      </c>
      <c r="L8">
        <f>COUNTIFS(B:B,"&gt;10",B:B,"&lt;=12")</f>
        <v>6</v>
      </c>
      <c r="M8">
        <f>COUNTIFS(C:C,"&gt;10",C:C,"&lt;=12")</f>
        <v>9</v>
      </c>
      <c r="N8">
        <f>COUNTIFS(D:D,"&gt;10",D:D,"&lt;=12")</f>
        <v>9</v>
      </c>
      <c r="O8">
        <f t="shared" ref="O8:R8" si="6">COUNTIFS(E:E,"&gt;10",E:E,"&lt;=12")</f>
        <v>14</v>
      </c>
      <c r="P8">
        <f t="shared" si="6"/>
        <v>6</v>
      </c>
      <c r="Q8">
        <f t="shared" si="6"/>
        <v>15</v>
      </c>
      <c r="R8">
        <f t="shared" si="6"/>
        <v>13</v>
      </c>
    </row>
    <row r="9" spans="1:18" x14ac:dyDescent="0.35">
      <c r="A9">
        <v>5.5</v>
      </c>
      <c r="B9">
        <v>7</v>
      </c>
      <c r="C9">
        <v>6.5</v>
      </c>
      <c r="D9">
        <v>13.3</v>
      </c>
      <c r="E9">
        <v>1.7</v>
      </c>
      <c r="F9">
        <v>7.2</v>
      </c>
      <c r="G9">
        <v>6.2</v>
      </c>
      <c r="H9">
        <v>9.5</v>
      </c>
      <c r="J9" s="14" t="s">
        <v>19</v>
      </c>
      <c r="K9">
        <f>COUNTIFS(A:A,"&gt;12",A:A,"&lt;=14")</f>
        <v>2</v>
      </c>
      <c r="L9">
        <f>COUNTIFS(B:B,"&gt;12",B:B,"&lt;=14")</f>
        <v>2</v>
      </c>
      <c r="M9">
        <f>COUNTIFS(C:C,"&gt;12",C:C,"&lt;=14")</f>
        <v>3</v>
      </c>
      <c r="N9">
        <f>COUNTIFS(D:D,"&gt;12",D:D,"&lt;=14")</f>
        <v>6</v>
      </c>
      <c r="O9">
        <f t="shared" ref="O9:R9" si="7">COUNTIFS(E:E,"&gt;12",E:E,"&lt;=14")</f>
        <v>12</v>
      </c>
      <c r="P9">
        <f t="shared" si="7"/>
        <v>8</v>
      </c>
      <c r="Q9">
        <f t="shared" si="7"/>
        <v>5</v>
      </c>
      <c r="R9">
        <f t="shared" si="7"/>
        <v>6</v>
      </c>
    </row>
    <row r="10" spans="1:18" x14ac:dyDescent="0.35">
      <c r="A10">
        <v>11.5</v>
      </c>
      <c r="B10">
        <v>3</v>
      </c>
      <c r="C10">
        <v>8</v>
      </c>
      <c r="D10">
        <v>10</v>
      </c>
      <c r="E10">
        <v>11</v>
      </c>
      <c r="F10">
        <v>8.5</v>
      </c>
      <c r="G10">
        <v>7.1</v>
      </c>
      <c r="H10">
        <v>10</v>
      </c>
      <c r="J10" s="15" t="s">
        <v>20</v>
      </c>
      <c r="K10">
        <f>COUNTIFS(A:A,"&gt;14",A:A,"&lt;=16")</f>
        <v>1</v>
      </c>
      <c r="L10">
        <f>COUNTIFS(B:B,"&gt;14",B:B,"&lt;=16")</f>
        <v>2</v>
      </c>
      <c r="M10">
        <f>COUNTIFS(C:C,"&gt;14",C:C,"&lt;=16")</f>
        <v>1</v>
      </c>
      <c r="N10">
        <f>COUNTIFS(D:D,"&gt;14",D:D,"&lt;=16")</f>
        <v>4</v>
      </c>
      <c r="O10">
        <f t="shared" ref="O10:R10" si="8">COUNTIFS(E:E,"&gt;14",E:E,"&lt;=16")</f>
        <v>2</v>
      </c>
      <c r="P10">
        <f t="shared" si="8"/>
        <v>1</v>
      </c>
      <c r="Q10">
        <f t="shared" si="8"/>
        <v>6</v>
      </c>
      <c r="R10">
        <f t="shared" si="8"/>
        <v>4</v>
      </c>
    </row>
    <row r="11" spans="1:18" x14ac:dyDescent="0.35">
      <c r="A11">
        <v>5.5</v>
      </c>
      <c r="B11">
        <v>2.5</v>
      </c>
      <c r="C11">
        <v>11</v>
      </c>
      <c r="D11">
        <v>12.2</v>
      </c>
      <c r="E11">
        <v>9</v>
      </c>
      <c r="F11">
        <v>8.5</v>
      </c>
      <c r="G11">
        <v>5.2</v>
      </c>
      <c r="H11">
        <v>8</v>
      </c>
      <c r="J11" s="16" t="s">
        <v>21</v>
      </c>
      <c r="K11">
        <f>COUNTIFS(A:A,"&gt;16",A:A,"&lt;=18")</f>
        <v>0</v>
      </c>
      <c r="L11">
        <f>COUNTIFS(B:B,"&gt;16",B:B,"&lt;=18")</f>
        <v>0</v>
      </c>
      <c r="M11">
        <f>COUNTIFS(C:C,"&gt;16",C:C,"&lt;=18")</f>
        <v>1</v>
      </c>
      <c r="N11">
        <f>COUNTIFS(D:D,"&gt;16",D:D,"&lt;=18")</f>
        <v>2</v>
      </c>
      <c r="O11">
        <f t="shared" ref="O11:R11" si="9">COUNTIFS(E:E,"&gt;16",E:E,"&lt;=18")</f>
        <v>0</v>
      </c>
      <c r="P11">
        <f>COUNTIFS(F:F,"&gt;16",F:F,"&lt;=18")</f>
        <v>1</v>
      </c>
      <c r="Q11">
        <f t="shared" si="9"/>
        <v>2</v>
      </c>
      <c r="R11">
        <f t="shared" si="9"/>
        <v>0</v>
      </c>
    </row>
    <row r="12" spans="1:18" x14ac:dyDescent="0.35">
      <c r="A12">
        <v>9.5</v>
      </c>
      <c r="B12">
        <v>2</v>
      </c>
      <c r="C12">
        <v>6.5</v>
      </c>
      <c r="D12">
        <v>21</v>
      </c>
      <c r="E12">
        <v>10.5</v>
      </c>
      <c r="F12">
        <v>9</v>
      </c>
      <c r="G12">
        <v>5</v>
      </c>
      <c r="H12">
        <v>12</v>
      </c>
      <c r="J12" s="17" t="s">
        <v>22</v>
      </c>
      <c r="K12">
        <f>COUNTIFS(A:A,"&gt;18",A:A,"&lt;=20")</f>
        <v>1</v>
      </c>
      <c r="L12">
        <f>COUNTIFS(B:B,"&gt;18",B:B,"&lt;=20")</f>
        <v>1</v>
      </c>
      <c r="M12">
        <f>COUNTIFS(C:C,"&gt;18",C:C,"&lt;=20")</f>
        <v>0</v>
      </c>
      <c r="N12">
        <f>COUNTIFS(D:D,"&gt;18",D:D,"&lt;=20")</f>
        <v>2</v>
      </c>
      <c r="O12">
        <f t="shared" ref="O12:R12" si="10">COUNTIFS(E:E,"&gt;18",E:E,"&lt;=20")</f>
        <v>0</v>
      </c>
      <c r="P12">
        <f>COUNTIFS(F:F,"&gt;18",F:F,"&lt;=20")</f>
        <v>0</v>
      </c>
      <c r="Q12">
        <f t="shared" si="10"/>
        <v>1</v>
      </c>
      <c r="R12">
        <f t="shared" si="10"/>
        <v>0</v>
      </c>
    </row>
    <row r="13" spans="1:18" x14ac:dyDescent="0.35">
      <c r="A13">
        <v>4</v>
      </c>
      <c r="B13">
        <v>8</v>
      </c>
      <c r="C13">
        <v>5</v>
      </c>
      <c r="D13">
        <v>7.8</v>
      </c>
      <c r="E13">
        <v>4</v>
      </c>
      <c r="F13">
        <v>8</v>
      </c>
      <c r="G13">
        <v>4.5</v>
      </c>
      <c r="H13">
        <v>10</v>
      </c>
      <c r="J13" s="18" t="s">
        <v>23</v>
      </c>
      <c r="K13">
        <f>COUNTIFS(A:A,"&gt;20",A:A,"&lt;=22")</f>
        <v>0</v>
      </c>
      <c r="L13">
        <f>COUNTIFS(B:B,"&gt;20",B:B,"&lt;=22")</f>
        <v>0</v>
      </c>
      <c r="M13">
        <f>COUNTIFS(C:C,"&gt;20",C:C,"&lt;=22")</f>
        <v>2</v>
      </c>
      <c r="N13">
        <f>COUNTIFS(D:D,"&gt;20",D:D,"&lt;=22")</f>
        <v>1</v>
      </c>
      <c r="O13">
        <f t="shared" ref="O13:R13" si="11">COUNTIFS(E:E,"&gt;20",E:E,"&lt;=22")</f>
        <v>0</v>
      </c>
      <c r="P13">
        <f>COUNTIFS(F:F,"&gt;20",F:F,"&lt;=22")</f>
        <v>0</v>
      </c>
      <c r="Q13">
        <f>COUNTIFS(G:G,"&gt;20",G:G,"&lt;=22")</f>
        <v>1</v>
      </c>
      <c r="R13">
        <f t="shared" si="11"/>
        <v>2</v>
      </c>
    </row>
    <row r="14" spans="1:18" x14ac:dyDescent="0.35">
      <c r="A14">
        <v>14.5</v>
      </c>
      <c r="C14">
        <v>8</v>
      </c>
      <c r="D14">
        <v>9.1999999999999993</v>
      </c>
      <c r="E14">
        <v>3.5</v>
      </c>
      <c r="F14">
        <v>3</v>
      </c>
      <c r="G14">
        <v>4.7</v>
      </c>
      <c r="H14">
        <v>8</v>
      </c>
      <c r="J14" s="20" t="s">
        <v>41</v>
      </c>
      <c r="K14">
        <f>COUNTIFS(A:A,"&gt;22",A:A,"&lt;=24")</f>
        <v>0</v>
      </c>
      <c r="L14">
        <f t="shared" ref="L14:R14" si="12">COUNTIFS(B:B,"&gt;22",B:B,"&lt;=24")</f>
        <v>0</v>
      </c>
      <c r="M14">
        <f t="shared" si="12"/>
        <v>0</v>
      </c>
      <c r="N14">
        <f t="shared" si="12"/>
        <v>0</v>
      </c>
      <c r="O14">
        <f t="shared" si="12"/>
        <v>0</v>
      </c>
      <c r="P14">
        <f t="shared" si="12"/>
        <v>1</v>
      </c>
      <c r="Q14">
        <f t="shared" si="12"/>
        <v>0</v>
      </c>
      <c r="R14">
        <f t="shared" si="12"/>
        <v>0</v>
      </c>
    </row>
    <row r="15" spans="1:18" x14ac:dyDescent="0.35">
      <c r="A15">
        <v>2.5</v>
      </c>
      <c r="B15">
        <v>4</v>
      </c>
      <c r="C15">
        <v>6.5</v>
      </c>
      <c r="D15">
        <v>8</v>
      </c>
      <c r="E15">
        <v>8.6999999999999993</v>
      </c>
      <c r="F15">
        <v>3</v>
      </c>
      <c r="G15">
        <v>3.5</v>
      </c>
      <c r="H15">
        <v>7.5</v>
      </c>
      <c r="J15" s="20" t="s">
        <v>42</v>
      </c>
      <c r="K15">
        <f>COUNTIFS(A:A,"&gt;24",A:A,"&lt;=30")</f>
        <v>0</v>
      </c>
      <c r="L15">
        <f t="shared" ref="L15:R15" si="13">COUNTIFS(B:B,"&gt;24",B:B,"&lt;=30")</f>
        <v>1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1</v>
      </c>
      <c r="R15">
        <f t="shared" si="13"/>
        <v>0</v>
      </c>
    </row>
    <row r="16" spans="1:18" x14ac:dyDescent="0.35">
      <c r="A16">
        <v>1.5</v>
      </c>
      <c r="B16">
        <v>5</v>
      </c>
      <c r="C16">
        <v>5</v>
      </c>
      <c r="D16">
        <v>6.3</v>
      </c>
      <c r="E16">
        <v>7</v>
      </c>
      <c r="F16">
        <v>5</v>
      </c>
      <c r="G16">
        <v>4.7</v>
      </c>
      <c r="H16">
        <v>8.5</v>
      </c>
    </row>
    <row r="17" spans="1:18" x14ac:dyDescent="0.35">
      <c r="A17">
        <v>4</v>
      </c>
      <c r="B17">
        <v>3</v>
      </c>
      <c r="C17">
        <v>4.5</v>
      </c>
      <c r="D17">
        <v>8.5</v>
      </c>
      <c r="E17">
        <v>7</v>
      </c>
      <c r="F17">
        <v>5</v>
      </c>
      <c r="G17">
        <v>8</v>
      </c>
      <c r="H17">
        <v>10</v>
      </c>
    </row>
    <row r="18" spans="1:18" x14ac:dyDescent="0.35">
      <c r="A18">
        <v>5.5</v>
      </c>
      <c r="B18">
        <v>5.5</v>
      </c>
      <c r="C18">
        <v>5</v>
      </c>
      <c r="D18">
        <v>4.5</v>
      </c>
      <c r="E18">
        <v>3.5</v>
      </c>
      <c r="F18">
        <v>7.5</v>
      </c>
      <c r="G18">
        <v>11</v>
      </c>
      <c r="H18">
        <v>10</v>
      </c>
    </row>
    <row r="19" spans="1:18" x14ac:dyDescent="0.35">
      <c r="A19">
        <v>9</v>
      </c>
      <c r="B19">
        <v>5</v>
      </c>
      <c r="C19">
        <v>12.4</v>
      </c>
      <c r="D19">
        <v>8.1</v>
      </c>
      <c r="E19">
        <v>1</v>
      </c>
      <c r="F19">
        <v>10</v>
      </c>
      <c r="G19">
        <v>7</v>
      </c>
      <c r="H19">
        <v>9.3000000000000007</v>
      </c>
      <c r="K19">
        <f t="shared" ref="K19:R19" si="14">SUM(K2:K14)</f>
        <v>111</v>
      </c>
      <c r="L19">
        <f t="shared" si="14"/>
        <v>99</v>
      </c>
      <c r="M19">
        <f t="shared" si="14"/>
        <v>100</v>
      </c>
      <c r="N19">
        <f t="shared" si="14"/>
        <v>113</v>
      </c>
      <c r="O19">
        <f t="shared" si="14"/>
        <v>138</v>
      </c>
      <c r="P19">
        <f t="shared" si="14"/>
        <v>94</v>
      </c>
      <c r="Q19">
        <f t="shared" si="14"/>
        <v>92</v>
      </c>
      <c r="R19">
        <f t="shared" si="14"/>
        <v>110</v>
      </c>
    </row>
    <row r="20" spans="1:18" x14ac:dyDescent="0.35">
      <c r="A20">
        <v>7.5</v>
      </c>
      <c r="B20">
        <v>2</v>
      </c>
      <c r="C20">
        <v>7</v>
      </c>
      <c r="D20">
        <v>6.7</v>
      </c>
      <c r="E20">
        <v>7.5</v>
      </c>
      <c r="F20">
        <v>9.5</v>
      </c>
      <c r="G20">
        <v>9.3000000000000007</v>
      </c>
      <c r="H20">
        <v>4</v>
      </c>
    </row>
    <row r="21" spans="1:18" x14ac:dyDescent="0.35">
      <c r="A21">
        <v>6</v>
      </c>
      <c r="B21">
        <v>2</v>
      </c>
      <c r="C21">
        <v>1.7</v>
      </c>
      <c r="D21">
        <v>10.6</v>
      </c>
      <c r="E21">
        <v>0.5</v>
      </c>
      <c r="F21">
        <v>7.2</v>
      </c>
      <c r="G21">
        <v>6.1</v>
      </c>
      <c r="H21">
        <v>8</v>
      </c>
      <c r="K21">
        <v>113</v>
      </c>
      <c r="L21">
        <v>100</v>
      </c>
      <c r="M21">
        <v>100</v>
      </c>
      <c r="N21">
        <v>114</v>
      </c>
      <c r="O21">
        <v>138</v>
      </c>
      <c r="P21">
        <v>94</v>
      </c>
      <c r="Q21">
        <v>93</v>
      </c>
      <c r="R21">
        <v>110</v>
      </c>
    </row>
    <row r="22" spans="1:18" x14ac:dyDescent="0.35">
      <c r="A22">
        <v>5.5</v>
      </c>
      <c r="B22">
        <v>1</v>
      </c>
      <c r="C22">
        <v>2</v>
      </c>
      <c r="D22">
        <v>16</v>
      </c>
      <c r="E22">
        <v>0.5</v>
      </c>
      <c r="F22">
        <v>5.5</v>
      </c>
      <c r="G22">
        <v>7.3</v>
      </c>
      <c r="H22">
        <v>3</v>
      </c>
    </row>
    <row r="23" spans="1:18" x14ac:dyDescent="0.35">
      <c r="A23">
        <v>7.5</v>
      </c>
      <c r="B23">
        <v>4.5</v>
      </c>
      <c r="C23">
        <v>10.5</v>
      </c>
      <c r="D23">
        <v>15</v>
      </c>
      <c r="E23">
        <v>0.5</v>
      </c>
      <c r="F23">
        <v>5</v>
      </c>
      <c r="G23">
        <v>9</v>
      </c>
      <c r="H23">
        <v>6.5</v>
      </c>
    </row>
    <row r="24" spans="1:18" x14ac:dyDescent="0.35">
      <c r="A24">
        <v>8</v>
      </c>
      <c r="B24">
        <v>5</v>
      </c>
      <c r="C24">
        <v>6</v>
      </c>
      <c r="D24">
        <v>2</v>
      </c>
      <c r="E24">
        <v>1</v>
      </c>
      <c r="F24">
        <v>9.5</v>
      </c>
      <c r="G24">
        <v>6.3</v>
      </c>
      <c r="H24">
        <v>4</v>
      </c>
    </row>
    <row r="25" spans="1:18" x14ac:dyDescent="0.35">
      <c r="A25">
        <v>9.5</v>
      </c>
      <c r="B25">
        <v>7</v>
      </c>
      <c r="C25">
        <v>4.5999999999999996</v>
      </c>
      <c r="D25">
        <v>13.3</v>
      </c>
      <c r="E25">
        <v>0.5</v>
      </c>
      <c r="F25">
        <v>6</v>
      </c>
      <c r="G25">
        <v>5.2</v>
      </c>
      <c r="H25">
        <v>6.5</v>
      </c>
    </row>
    <row r="26" spans="1:18" x14ac:dyDescent="0.35">
      <c r="A26">
        <v>2.5</v>
      </c>
      <c r="B26">
        <v>4</v>
      </c>
      <c r="C26">
        <v>2.8</v>
      </c>
      <c r="D26">
        <v>4.3</v>
      </c>
      <c r="E26">
        <v>10</v>
      </c>
      <c r="F26">
        <v>9</v>
      </c>
      <c r="G26">
        <v>7.2</v>
      </c>
      <c r="H26">
        <v>6.3</v>
      </c>
    </row>
    <row r="27" spans="1:18" x14ac:dyDescent="0.35">
      <c r="A27">
        <v>4.5</v>
      </c>
      <c r="B27">
        <v>6.5</v>
      </c>
      <c r="C27">
        <v>6.5</v>
      </c>
      <c r="D27">
        <v>6.2</v>
      </c>
      <c r="E27">
        <v>1</v>
      </c>
      <c r="F27">
        <v>8.5</v>
      </c>
      <c r="G27">
        <v>15.4</v>
      </c>
      <c r="H27">
        <v>6</v>
      </c>
    </row>
    <row r="28" spans="1:18" x14ac:dyDescent="0.35">
      <c r="A28">
        <v>6.5</v>
      </c>
      <c r="B28">
        <v>7</v>
      </c>
      <c r="C28">
        <v>7.2</v>
      </c>
      <c r="D28">
        <v>2.5</v>
      </c>
      <c r="E28">
        <v>2.5</v>
      </c>
      <c r="F28">
        <v>7</v>
      </c>
      <c r="G28">
        <v>10.6</v>
      </c>
      <c r="H28">
        <v>8.5</v>
      </c>
    </row>
    <row r="29" spans="1:18" x14ac:dyDescent="0.35">
      <c r="A29">
        <v>1.1000000000000001</v>
      </c>
      <c r="B29">
        <v>4</v>
      </c>
      <c r="C29">
        <v>4.5</v>
      </c>
      <c r="D29">
        <v>3.5</v>
      </c>
      <c r="E29">
        <v>9</v>
      </c>
      <c r="F29">
        <v>6</v>
      </c>
      <c r="G29">
        <v>15</v>
      </c>
      <c r="H29">
        <v>5</v>
      </c>
    </row>
    <row r="30" spans="1:18" x14ac:dyDescent="0.35">
      <c r="A30">
        <v>7</v>
      </c>
      <c r="B30">
        <v>5</v>
      </c>
      <c r="C30">
        <v>7.2</v>
      </c>
      <c r="D30">
        <v>4.5</v>
      </c>
      <c r="E30">
        <v>3.5</v>
      </c>
      <c r="F30">
        <v>9</v>
      </c>
      <c r="G30">
        <v>8.1999999999999993</v>
      </c>
      <c r="H30">
        <v>3.5</v>
      </c>
    </row>
    <row r="31" spans="1:18" x14ac:dyDescent="0.35">
      <c r="A31">
        <v>6.2</v>
      </c>
      <c r="B31">
        <v>7.5</v>
      </c>
      <c r="C31">
        <v>3.5</v>
      </c>
      <c r="D31">
        <v>8.5</v>
      </c>
      <c r="E31">
        <v>9.5</v>
      </c>
      <c r="F31">
        <v>17</v>
      </c>
      <c r="G31">
        <v>11</v>
      </c>
      <c r="H31">
        <v>4.2</v>
      </c>
    </row>
    <row r="32" spans="1:18" x14ac:dyDescent="0.35">
      <c r="A32">
        <v>8</v>
      </c>
      <c r="B32">
        <v>3</v>
      </c>
      <c r="C32">
        <v>7</v>
      </c>
      <c r="D32">
        <v>15.7</v>
      </c>
      <c r="E32">
        <v>5.5</v>
      </c>
      <c r="F32">
        <v>13</v>
      </c>
      <c r="G32">
        <v>15.8</v>
      </c>
      <c r="H32">
        <v>7.5</v>
      </c>
    </row>
    <row r="33" spans="1:8" x14ac:dyDescent="0.35">
      <c r="A33">
        <v>3</v>
      </c>
      <c r="B33">
        <v>2</v>
      </c>
      <c r="C33">
        <v>8.6</v>
      </c>
      <c r="D33">
        <v>7</v>
      </c>
      <c r="E33">
        <v>4.5</v>
      </c>
      <c r="F33">
        <v>9.6999999999999993</v>
      </c>
      <c r="G33">
        <v>14.5</v>
      </c>
      <c r="H33">
        <v>4</v>
      </c>
    </row>
    <row r="34" spans="1:8" x14ac:dyDescent="0.35">
      <c r="A34">
        <v>8.1999999999999993</v>
      </c>
      <c r="B34">
        <v>3</v>
      </c>
      <c r="C34">
        <v>6</v>
      </c>
      <c r="D34">
        <v>4.3</v>
      </c>
      <c r="E34">
        <v>8</v>
      </c>
      <c r="F34">
        <v>6.4</v>
      </c>
      <c r="G34">
        <v>10.4</v>
      </c>
      <c r="H34">
        <v>6.5</v>
      </c>
    </row>
    <row r="35" spans="1:8" x14ac:dyDescent="0.35">
      <c r="A35">
        <v>10.7</v>
      </c>
      <c r="C35">
        <v>5.4</v>
      </c>
      <c r="D35">
        <v>4.5999999999999996</v>
      </c>
      <c r="E35">
        <v>10.5</v>
      </c>
      <c r="F35">
        <v>10</v>
      </c>
      <c r="G35">
        <v>9.1999999999999993</v>
      </c>
      <c r="H35">
        <v>3.6</v>
      </c>
    </row>
    <row r="36" spans="1:8" x14ac:dyDescent="0.35">
      <c r="A36">
        <v>3.5</v>
      </c>
      <c r="B36">
        <v>5</v>
      </c>
      <c r="C36">
        <v>11</v>
      </c>
      <c r="D36">
        <v>4.5</v>
      </c>
      <c r="E36">
        <v>13</v>
      </c>
      <c r="F36">
        <v>14</v>
      </c>
      <c r="G36">
        <v>11.7</v>
      </c>
      <c r="H36">
        <v>6</v>
      </c>
    </row>
    <row r="37" spans="1:8" x14ac:dyDescent="0.35">
      <c r="A37">
        <v>5.5</v>
      </c>
      <c r="B37">
        <v>6</v>
      </c>
      <c r="C37">
        <v>3.5</v>
      </c>
      <c r="D37">
        <v>2.2999999999999998</v>
      </c>
      <c r="E37">
        <v>15</v>
      </c>
      <c r="F37">
        <v>14.5</v>
      </c>
      <c r="G37">
        <v>8.4</v>
      </c>
      <c r="H37">
        <v>8.5</v>
      </c>
    </row>
    <row r="38" spans="1:8" x14ac:dyDescent="0.35">
      <c r="A38">
        <v>4.5</v>
      </c>
      <c r="B38">
        <v>3</v>
      </c>
      <c r="C38">
        <v>6.5</v>
      </c>
      <c r="D38">
        <v>2.6</v>
      </c>
      <c r="E38">
        <v>12</v>
      </c>
      <c r="F38">
        <v>8</v>
      </c>
      <c r="G38">
        <v>10.3</v>
      </c>
      <c r="H38">
        <v>5</v>
      </c>
    </row>
    <row r="39" spans="1:8" x14ac:dyDescent="0.35">
      <c r="A39">
        <v>3.5</v>
      </c>
      <c r="B39">
        <v>7</v>
      </c>
      <c r="C39">
        <v>3.2</v>
      </c>
      <c r="D39">
        <v>4.5</v>
      </c>
      <c r="E39">
        <v>8.5</v>
      </c>
      <c r="F39">
        <v>3.5</v>
      </c>
      <c r="G39">
        <v>7.2</v>
      </c>
      <c r="H39">
        <v>3.5</v>
      </c>
    </row>
    <row r="40" spans="1:8" x14ac:dyDescent="0.35">
      <c r="A40">
        <v>12.5</v>
      </c>
      <c r="B40">
        <v>7.5</v>
      </c>
      <c r="C40">
        <v>7.5</v>
      </c>
      <c r="D40">
        <v>1.2</v>
      </c>
      <c r="E40">
        <v>8.5</v>
      </c>
      <c r="F40">
        <v>4.5</v>
      </c>
      <c r="G40">
        <v>9.1</v>
      </c>
      <c r="H40">
        <v>6</v>
      </c>
    </row>
    <row r="41" spans="1:8" x14ac:dyDescent="0.35">
      <c r="A41">
        <v>11.5</v>
      </c>
      <c r="B41">
        <v>0.5</v>
      </c>
      <c r="C41">
        <v>10.5</v>
      </c>
      <c r="D41">
        <v>0.9</v>
      </c>
      <c r="E41">
        <v>4</v>
      </c>
      <c r="F41">
        <v>11</v>
      </c>
      <c r="G41">
        <v>11.5</v>
      </c>
      <c r="H41">
        <v>5</v>
      </c>
    </row>
    <row r="42" spans="1:8" x14ac:dyDescent="0.35">
      <c r="A42">
        <v>19</v>
      </c>
      <c r="B42">
        <v>3</v>
      </c>
      <c r="C42">
        <v>9.6</v>
      </c>
      <c r="D42">
        <v>4</v>
      </c>
      <c r="E42">
        <v>6.5</v>
      </c>
      <c r="F42">
        <v>9</v>
      </c>
      <c r="G42">
        <v>9.1999999999999993</v>
      </c>
      <c r="H42">
        <v>7</v>
      </c>
    </row>
    <row r="43" spans="1:8" x14ac:dyDescent="0.35">
      <c r="A43">
        <v>6</v>
      </c>
      <c r="B43">
        <v>2</v>
      </c>
      <c r="C43">
        <v>6.5</v>
      </c>
      <c r="D43">
        <v>2.2000000000000002</v>
      </c>
      <c r="E43">
        <v>14</v>
      </c>
      <c r="F43">
        <v>9.5</v>
      </c>
      <c r="G43">
        <v>11</v>
      </c>
      <c r="H43">
        <v>7.5</v>
      </c>
    </row>
    <row r="44" spans="1:8" x14ac:dyDescent="0.35">
      <c r="A44">
        <v>2</v>
      </c>
      <c r="B44">
        <v>5.5</v>
      </c>
      <c r="C44">
        <v>5</v>
      </c>
      <c r="D44">
        <v>3.5</v>
      </c>
      <c r="E44">
        <v>8.5</v>
      </c>
      <c r="F44">
        <v>8.5</v>
      </c>
      <c r="G44">
        <v>10.5</v>
      </c>
      <c r="H44">
        <v>1.2</v>
      </c>
    </row>
    <row r="45" spans="1:8" x14ac:dyDescent="0.35">
      <c r="A45">
        <v>10</v>
      </c>
      <c r="B45">
        <v>6.5</v>
      </c>
      <c r="C45">
        <v>6.5</v>
      </c>
      <c r="D45">
        <v>12.3</v>
      </c>
      <c r="E45">
        <v>12</v>
      </c>
      <c r="F45">
        <v>13.5</v>
      </c>
      <c r="G45">
        <v>9</v>
      </c>
      <c r="H45">
        <v>1</v>
      </c>
    </row>
    <row r="46" spans="1:8" x14ac:dyDescent="0.35">
      <c r="A46">
        <v>2.5</v>
      </c>
      <c r="B46">
        <v>6</v>
      </c>
      <c r="C46">
        <v>6.9</v>
      </c>
      <c r="D46">
        <v>2</v>
      </c>
      <c r="E46">
        <v>12.5</v>
      </c>
      <c r="F46">
        <v>23.5</v>
      </c>
      <c r="G46">
        <v>12.5</v>
      </c>
      <c r="H46">
        <v>5</v>
      </c>
    </row>
    <row r="47" spans="1:8" x14ac:dyDescent="0.35">
      <c r="A47">
        <v>4</v>
      </c>
      <c r="B47">
        <v>4</v>
      </c>
      <c r="C47">
        <v>9.5</v>
      </c>
      <c r="D47">
        <v>0.7</v>
      </c>
      <c r="E47">
        <v>9.1</v>
      </c>
      <c r="F47">
        <v>10.199999999999999</v>
      </c>
      <c r="G47">
        <v>8.5</v>
      </c>
      <c r="H47">
        <v>8</v>
      </c>
    </row>
    <row r="48" spans="1:8" x14ac:dyDescent="0.35">
      <c r="A48">
        <v>8</v>
      </c>
      <c r="B48">
        <v>5</v>
      </c>
      <c r="C48">
        <v>12.5</v>
      </c>
      <c r="D48">
        <v>2.2000000000000002</v>
      </c>
      <c r="E48">
        <v>13</v>
      </c>
      <c r="F48">
        <v>4</v>
      </c>
      <c r="G48">
        <v>14</v>
      </c>
      <c r="H48">
        <v>9</v>
      </c>
    </row>
    <row r="49" spans="1:8" x14ac:dyDescent="0.35">
      <c r="A49">
        <v>4.5</v>
      </c>
      <c r="B49">
        <v>6</v>
      </c>
      <c r="C49">
        <v>20.5</v>
      </c>
      <c r="D49">
        <v>19</v>
      </c>
      <c r="E49">
        <v>14</v>
      </c>
      <c r="F49">
        <v>4</v>
      </c>
      <c r="G49">
        <v>3</v>
      </c>
      <c r="H49">
        <v>11.5</v>
      </c>
    </row>
    <row r="50" spans="1:8" x14ac:dyDescent="0.35">
      <c r="A50">
        <v>4</v>
      </c>
      <c r="B50">
        <v>4</v>
      </c>
      <c r="C50">
        <v>21</v>
      </c>
      <c r="D50">
        <v>1.9</v>
      </c>
      <c r="E50">
        <v>10</v>
      </c>
      <c r="F50">
        <v>5</v>
      </c>
      <c r="G50">
        <v>6.5</v>
      </c>
      <c r="H50">
        <v>10.5</v>
      </c>
    </row>
    <row r="51" spans="1:8" x14ac:dyDescent="0.35">
      <c r="A51">
        <v>5.5</v>
      </c>
      <c r="B51">
        <v>9</v>
      </c>
      <c r="C51">
        <v>3.5</v>
      </c>
      <c r="D51">
        <v>1.9</v>
      </c>
      <c r="E51">
        <v>8</v>
      </c>
      <c r="F51">
        <v>3.8</v>
      </c>
      <c r="G51">
        <v>5.5</v>
      </c>
      <c r="H51">
        <v>11.5</v>
      </c>
    </row>
    <row r="52" spans="1:8" x14ac:dyDescent="0.35">
      <c r="A52">
        <v>0.5</v>
      </c>
      <c r="B52">
        <v>13</v>
      </c>
      <c r="C52">
        <v>4</v>
      </c>
      <c r="D52">
        <v>4.0999999999999996</v>
      </c>
      <c r="E52">
        <v>9</v>
      </c>
      <c r="F52">
        <v>4</v>
      </c>
      <c r="G52">
        <v>8.5</v>
      </c>
      <c r="H52">
        <v>9.5</v>
      </c>
    </row>
    <row r="53" spans="1:8" x14ac:dyDescent="0.35">
      <c r="A53">
        <v>0.5</v>
      </c>
      <c r="B53">
        <v>11</v>
      </c>
      <c r="C53">
        <v>2.5</v>
      </c>
      <c r="D53">
        <v>14.7</v>
      </c>
      <c r="E53">
        <v>7.5</v>
      </c>
      <c r="F53">
        <v>6.3</v>
      </c>
      <c r="G53">
        <v>2.1</v>
      </c>
      <c r="H53">
        <v>9</v>
      </c>
    </row>
    <row r="54" spans="1:8" x14ac:dyDescent="0.35">
      <c r="A54">
        <v>5.5</v>
      </c>
      <c r="B54">
        <v>10</v>
      </c>
      <c r="C54">
        <v>5</v>
      </c>
      <c r="D54">
        <v>2</v>
      </c>
      <c r="E54">
        <v>14</v>
      </c>
      <c r="F54">
        <v>6</v>
      </c>
      <c r="G54">
        <v>3</v>
      </c>
      <c r="H54">
        <v>7</v>
      </c>
    </row>
    <row r="55" spans="1:8" x14ac:dyDescent="0.35">
      <c r="A55">
        <v>4</v>
      </c>
      <c r="B55">
        <v>10.5</v>
      </c>
      <c r="C55">
        <v>6</v>
      </c>
      <c r="D55">
        <v>0.5</v>
      </c>
      <c r="E55">
        <v>13</v>
      </c>
      <c r="F55">
        <v>6.8</v>
      </c>
      <c r="G55">
        <v>6.5</v>
      </c>
      <c r="H55">
        <v>8</v>
      </c>
    </row>
    <row r="56" spans="1:8" x14ac:dyDescent="0.35">
      <c r="A56">
        <v>2.5</v>
      </c>
      <c r="B56">
        <v>15</v>
      </c>
      <c r="C56">
        <v>9</v>
      </c>
      <c r="D56">
        <v>2.4</v>
      </c>
      <c r="E56">
        <v>12</v>
      </c>
      <c r="F56">
        <v>4.2</v>
      </c>
      <c r="G56">
        <v>2</v>
      </c>
      <c r="H56">
        <v>6.5</v>
      </c>
    </row>
    <row r="57" spans="1:8" x14ac:dyDescent="0.35">
      <c r="A57">
        <v>5</v>
      </c>
      <c r="B57">
        <v>3.5</v>
      </c>
      <c r="C57">
        <v>3.5</v>
      </c>
      <c r="D57">
        <v>11</v>
      </c>
      <c r="E57">
        <v>10.5</v>
      </c>
      <c r="F57">
        <v>5.4</v>
      </c>
      <c r="G57">
        <v>1</v>
      </c>
      <c r="H57">
        <v>9</v>
      </c>
    </row>
    <row r="58" spans="1:8" x14ac:dyDescent="0.35">
      <c r="A58">
        <v>5</v>
      </c>
      <c r="B58">
        <v>19</v>
      </c>
      <c r="C58">
        <v>6</v>
      </c>
      <c r="D58">
        <v>17</v>
      </c>
      <c r="E58">
        <v>5</v>
      </c>
      <c r="F58">
        <v>3.5</v>
      </c>
      <c r="G58">
        <v>9</v>
      </c>
      <c r="H58">
        <v>6.5</v>
      </c>
    </row>
    <row r="59" spans="1:8" x14ac:dyDescent="0.35">
      <c r="A59">
        <v>7.5</v>
      </c>
      <c r="B59">
        <v>7.5</v>
      </c>
      <c r="C59">
        <v>8.5</v>
      </c>
      <c r="D59">
        <v>2.1</v>
      </c>
      <c r="E59">
        <v>4</v>
      </c>
      <c r="F59">
        <v>6.5</v>
      </c>
      <c r="G59">
        <v>5.5</v>
      </c>
      <c r="H59">
        <v>2.5</v>
      </c>
    </row>
    <row r="60" spans="1:8" x14ac:dyDescent="0.35">
      <c r="A60">
        <v>7.5</v>
      </c>
      <c r="B60">
        <v>9</v>
      </c>
      <c r="C60">
        <v>6.5</v>
      </c>
      <c r="D60">
        <v>13</v>
      </c>
      <c r="E60">
        <v>2.5</v>
      </c>
      <c r="F60">
        <v>6</v>
      </c>
      <c r="G60">
        <v>3.5</v>
      </c>
      <c r="H60">
        <v>1.5</v>
      </c>
    </row>
    <row r="61" spans="1:8" x14ac:dyDescent="0.35">
      <c r="A61">
        <v>4.7</v>
      </c>
      <c r="B61">
        <v>3</v>
      </c>
      <c r="C61">
        <v>7</v>
      </c>
      <c r="D61">
        <v>8</v>
      </c>
      <c r="E61">
        <v>6</v>
      </c>
      <c r="F61">
        <v>10</v>
      </c>
      <c r="G61">
        <v>4.5</v>
      </c>
      <c r="H61">
        <v>12</v>
      </c>
    </row>
    <row r="62" spans="1:8" x14ac:dyDescent="0.35">
      <c r="A62">
        <v>4.5</v>
      </c>
      <c r="B62">
        <v>8</v>
      </c>
      <c r="C62">
        <v>8.5</v>
      </c>
      <c r="D62">
        <v>10.5</v>
      </c>
      <c r="E62">
        <v>3</v>
      </c>
      <c r="F62">
        <v>3</v>
      </c>
      <c r="G62">
        <v>3</v>
      </c>
      <c r="H62">
        <v>20.2</v>
      </c>
    </row>
    <row r="63" spans="1:8" x14ac:dyDescent="0.35">
      <c r="A63">
        <v>2</v>
      </c>
      <c r="B63">
        <v>8</v>
      </c>
      <c r="C63">
        <v>7</v>
      </c>
      <c r="D63">
        <v>10.3</v>
      </c>
      <c r="E63">
        <v>4.5</v>
      </c>
      <c r="F63">
        <v>3</v>
      </c>
      <c r="G63">
        <v>5.5</v>
      </c>
      <c r="H63">
        <v>8.6999999999999993</v>
      </c>
    </row>
    <row r="64" spans="1:8" x14ac:dyDescent="0.35">
      <c r="A64">
        <v>3.3</v>
      </c>
      <c r="B64">
        <v>7</v>
      </c>
      <c r="C64">
        <v>6.5</v>
      </c>
      <c r="D64">
        <v>0.5</v>
      </c>
      <c r="E64">
        <v>8.5</v>
      </c>
      <c r="F64">
        <v>0.5</v>
      </c>
      <c r="G64">
        <v>3</v>
      </c>
      <c r="H64">
        <v>13.6</v>
      </c>
    </row>
    <row r="65" spans="1:8" x14ac:dyDescent="0.35">
      <c r="A65">
        <v>5</v>
      </c>
      <c r="B65">
        <v>4.5</v>
      </c>
      <c r="C65">
        <v>13</v>
      </c>
      <c r="D65">
        <v>7</v>
      </c>
      <c r="E65">
        <v>10</v>
      </c>
      <c r="F65">
        <v>0.5</v>
      </c>
      <c r="G65">
        <v>3</v>
      </c>
      <c r="H65">
        <v>21</v>
      </c>
    </row>
    <row r="66" spans="1:8" x14ac:dyDescent="0.35">
      <c r="A66">
        <v>3</v>
      </c>
      <c r="B66">
        <v>5</v>
      </c>
      <c r="C66">
        <v>14.5</v>
      </c>
      <c r="D66">
        <v>2.5</v>
      </c>
      <c r="E66">
        <v>6.8</v>
      </c>
      <c r="F66">
        <v>2.2999999999999998</v>
      </c>
      <c r="G66">
        <v>11</v>
      </c>
      <c r="H66">
        <v>3.5</v>
      </c>
    </row>
    <row r="67" spans="1:8" x14ac:dyDescent="0.35">
      <c r="A67">
        <v>5.5</v>
      </c>
      <c r="B67">
        <v>7</v>
      </c>
      <c r="C67">
        <v>3.5</v>
      </c>
      <c r="D67">
        <v>9.6</v>
      </c>
      <c r="E67">
        <v>3.8</v>
      </c>
      <c r="F67">
        <v>6.7</v>
      </c>
      <c r="G67">
        <v>6.5</v>
      </c>
      <c r="H67">
        <v>9.1999999999999993</v>
      </c>
    </row>
    <row r="68" spans="1:8" x14ac:dyDescent="0.35">
      <c r="A68">
        <v>1.1000000000000001</v>
      </c>
      <c r="B68">
        <v>12.5</v>
      </c>
      <c r="C68">
        <v>5.5</v>
      </c>
      <c r="D68">
        <v>2.2999999999999998</v>
      </c>
      <c r="E68">
        <v>5.5</v>
      </c>
      <c r="F68">
        <v>7.5</v>
      </c>
      <c r="G68">
        <v>8.6999999999999993</v>
      </c>
      <c r="H68">
        <v>10.1</v>
      </c>
    </row>
    <row r="69" spans="1:8" x14ac:dyDescent="0.35">
      <c r="A69">
        <v>1</v>
      </c>
      <c r="B69">
        <v>10</v>
      </c>
      <c r="C69">
        <v>5</v>
      </c>
      <c r="D69">
        <v>2.7</v>
      </c>
      <c r="E69">
        <v>4</v>
      </c>
      <c r="F69">
        <v>1.3</v>
      </c>
      <c r="G69">
        <v>13.5</v>
      </c>
      <c r="H69">
        <v>9.6999999999999993</v>
      </c>
    </row>
    <row r="70" spans="1:8" x14ac:dyDescent="0.35">
      <c r="A70">
        <v>0.5</v>
      </c>
      <c r="B70">
        <v>3</v>
      </c>
      <c r="C70">
        <v>9</v>
      </c>
      <c r="D70">
        <v>1.1000000000000001</v>
      </c>
      <c r="E70">
        <v>5.5</v>
      </c>
      <c r="F70">
        <v>5.5</v>
      </c>
      <c r="G70">
        <v>18.5</v>
      </c>
      <c r="H70">
        <v>13</v>
      </c>
    </row>
    <row r="71" spans="1:8" x14ac:dyDescent="0.35">
      <c r="A71">
        <v>0.5</v>
      </c>
      <c r="B71">
        <v>4.5</v>
      </c>
      <c r="C71">
        <v>3.5</v>
      </c>
      <c r="D71">
        <v>2.5</v>
      </c>
      <c r="E71">
        <v>4.5</v>
      </c>
      <c r="F71">
        <v>9.1999999999999993</v>
      </c>
      <c r="G71">
        <v>17</v>
      </c>
      <c r="H71">
        <v>3</v>
      </c>
    </row>
    <row r="72" spans="1:8" x14ac:dyDescent="0.35">
      <c r="A72">
        <v>0.5</v>
      </c>
      <c r="B72">
        <v>1.5</v>
      </c>
      <c r="C72">
        <v>7.5</v>
      </c>
      <c r="D72">
        <v>9.5</v>
      </c>
      <c r="E72">
        <v>5.8</v>
      </c>
      <c r="F72">
        <v>13</v>
      </c>
      <c r="G72">
        <v>12</v>
      </c>
      <c r="H72">
        <v>4</v>
      </c>
    </row>
    <row r="73" spans="1:8" x14ac:dyDescent="0.35">
      <c r="A73">
        <v>0.5</v>
      </c>
      <c r="B73">
        <v>11.5</v>
      </c>
      <c r="C73">
        <v>4</v>
      </c>
      <c r="D73">
        <v>1</v>
      </c>
      <c r="E73">
        <v>6.5</v>
      </c>
      <c r="F73">
        <v>4.5</v>
      </c>
      <c r="G73">
        <v>2.5</v>
      </c>
      <c r="H73">
        <v>5</v>
      </c>
    </row>
    <row r="74" spans="1:8" x14ac:dyDescent="0.35">
      <c r="A74">
        <v>1.5</v>
      </c>
      <c r="B74">
        <v>10</v>
      </c>
      <c r="C74">
        <v>3.5</v>
      </c>
      <c r="D74">
        <v>9.1</v>
      </c>
      <c r="E74">
        <v>8</v>
      </c>
      <c r="F74">
        <v>8.3000000000000007</v>
      </c>
      <c r="G74">
        <v>11</v>
      </c>
      <c r="H74">
        <v>8.3000000000000007</v>
      </c>
    </row>
    <row r="75" spans="1:8" x14ac:dyDescent="0.35">
      <c r="A75">
        <v>7.5</v>
      </c>
      <c r="B75">
        <v>6</v>
      </c>
      <c r="C75">
        <v>2.5</v>
      </c>
      <c r="D75">
        <v>10.9</v>
      </c>
      <c r="E75">
        <v>8.5</v>
      </c>
      <c r="F75">
        <v>12.2</v>
      </c>
      <c r="G75">
        <v>7</v>
      </c>
      <c r="H75">
        <v>3.3</v>
      </c>
    </row>
    <row r="76" spans="1:8" x14ac:dyDescent="0.35">
      <c r="A76">
        <v>5</v>
      </c>
      <c r="B76">
        <v>7</v>
      </c>
      <c r="C76">
        <v>2</v>
      </c>
      <c r="D76">
        <v>1.5</v>
      </c>
      <c r="E76">
        <v>7.5</v>
      </c>
      <c r="F76">
        <v>8.5</v>
      </c>
      <c r="G76">
        <v>10.5</v>
      </c>
      <c r="H76">
        <v>2.8</v>
      </c>
    </row>
    <row r="77" spans="1:8" x14ac:dyDescent="0.35">
      <c r="A77">
        <v>7.5</v>
      </c>
      <c r="B77">
        <v>10</v>
      </c>
      <c r="C77">
        <v>4</v>
      </c>
      <c r="D77">
        <v>1</v>
      </c>
      <c r="E77">
        <v>9</v>
      </c>
      <c r="F77">
        <v>12</v>
      </c>
      <c r="G77">
        <v>9.6</v>
      </c>
      <c r="H77">
        <v>10.3</v>
      </c>
    </row>
    <row r="78" spans="1:8" x14ac:dyDescent="0.35">
      <c r="A78">
        <v>2</v>
      </c>
      <c r="B78">
        <v>6.5</v>
      </c>
      <c r="C78">
        <v>6</v>
      </c>
      <c r="D78">
        <v>17.7</v>
      </c>
      <c r="E78">
        <v>4</v>
      </c>
      <c r="F78">
        <v>8.5</v>
      </c>
      <c r="G78">
        <v>15.5</v>
      </c>
      <c r="H78">
        <v>8</v>
      </c>
    </row>
    <row r="79" spans="1:8" x14ac:dyDescent="0.35">
      <c r="A79">
        <v>12</v>
      </c>
      <c r="B79">
        <v>0.6</v>
      </c>
      <c r="C79">
        <v>5.5</v>
      </c>
      <c r="D79">
        <v>4</v>
      </c>
      <c r="E79">
        <v>4.5</v>
      </c>
      <c r="F79">
        <v>12.1</v>
      </c>
      <c r="G79">
        <v>14</v>
      </c>
      <c r="H79">
        <v>3.4</v>
      </c>
    </row>
    <row r="80" spans="1:8" x14ac:dyDescent="0.35">
      <c r="A80">
        <v>0.1</v>
      </c>
      <c r="B80">
        <v>7.5</v>
      </c>
      <c r="C80">
        <v>2</v>
      </c>
      <c r="D80">
        <v>6.9</v>
      </c>
      <c r="E80">
        <v>6</v>
      </c>
      <c r="F80">
        <v>5</v>
      </c>
      <c r="G80">
        <v>21</v>
      </c>
      <c r="H80">
        <v>11.3</v>
      </c>
    </row>
    <row r="81" spans="1:8" x14ac:dyDescent="0.35">
      <c r="A81">
        <v>0.1</v>
      </c>
      <c r="B81">
        <v>6.5</v>
      </c>
      <c r="C81">
        <v>2.2000000000000002</v>
      </c>
      <c r="D81">
        <v>19</v>
      </c>
      <c r="E81">
        <v>4</v>
      </c>
      <c r="F81">
        <v>2</v>
      </c>
      <c r="G81">
        <v>17</v>
      </c>
      <c r="H81">
        <v>3.2</v>
      </c>
    </row>
    <row r="82" spans="1:8" x14ac:dyDescent="0.35">
      <c r="A82">
        <v>0.1</v>
      </c>
      <c r="B82">
        <v>27</v>
      </c>
      <c r="C82">
        <v>3.4</v>
      </c>
      <c r="D82">
        <v>14</v>
      </c>
      <c r="E82">
        <v>6.5</v>
      </c>
      <c r="F82">
        <v>7</v>
      </c>
      <c r="G82">
        <v>26</v>
      </c>
      <c r="H82">
        <v>8.6</v>
      </c>
    </row>
    <row r="83" spans="1:8" x14ac:dyDescent="0.35">
      <c r="A83">
        <v>9</v>
      </c>
      <c r="B83">
        <v>3.5</v>
      </c>
      <c r="C83">
        <v>11</v>
      </c>
      <c r="D83">
        <v>6</v>
      </c>
      <c r="E83">
        <v>7</v>
      </c>
      <c r="F83">
        <v>10.199999999999999</v>
      </c>
      <c r="G83">
        <v>12.5</v>
      </c>
      <c r="H83">
        <v>13.4</v>
      </c>
    </row>
    <row r="84" spans="1:8" x14ac:dyDescent="0.35">
      <c r="A84">
        <v>5.5</v>
      </c>
      <c r="B84">
        <v>4.5</v>
      </c>
      <c r="C84">
        <v>6</v>
      </c>
      <c r="D84">
        <v>11</v>
      </c>
      <c r="E84">
        <v>4.5</v>
      </c>
      <c r="F84">
        <v>9</v>
      </c>
      <c r="G84">
        <v>11</v>
      </c>
      <c r="H84">
        <v>8</v>
      </c>
    </row>
    <row r="85" spans="1:8" x14ac:dyDescent="0.35">
      <c r="A85">
        <v>8.5</v>
      </c>
      <c r="B85">
        <v>3</v>
      </c>
      <c r="C85">
        <v>2.5</v>
      </c>
      <c r="D85">
        <v>10.6</v>
      </c>
      <c r="E85">
        <v>1.8</v>
      </c>
      <c r="F85">
        <v>13</v>
      </c>
      <c r="G85">
        <v>15</v>
      </c>
      <c r="H85">
        <v>9</v>
      </c>
    </row>
    <row r="86" spans="1:8" x14ac:dyDescent="0.35">
      <c r="A86">
        <v>0.5</v>
      </c>
      <c r="B86">
        <v>9</v>
      </c>
      <c r="C86">
        <v>9</v>
      </c>
      <c r="D86">
        <v>7</v>
      </c>
      <c r="E86">
        <v>6.2</v>
      </c>
      <c r="F86">
        <v>12.5</v>
      </c>
      <c r="G86">
        <v>4.5999999999999996</v>
      </c>
      <c r="H86">
        <v>11</v>
      </c>
    </row>
    <row r="87" spans="1:8" x14ac:dyDescent="0.35">
      <c r="A87">
        <v>7.5</v>
      </c>
      <c r="B87">
        <v>4</v>
      </c>
      <c r="C87">
        <v>10</v>
      </c>
      <c r="D87">
        <v>9</v>
      </c>
      <c r="E87">
        <v>6</v>
      </c>
      <c r="F87">
        <v>7.2</v>
      </c>
      <c r="G87">
        <v>5</v>
      </c>
      <c r="H87">
        <v>3.5</v>
      </c>
    </row>
    <row r="88" spans="1:8" x14ac:dyDescent="0.35">
      <c r="A88">
        <v>1.5</v>
      </c>
      <c r="B88">
        <v>15.5</v>
      </c>
      <c r="C88">
        <v>3</v>
      </c>
      <c r="D88">
        <v>7</v>
      </c>
      <c r="E88">
        <v>4.5</v>
      </c>
      <c r="F88">
        <v>2.5</v>
      </c>
      <c r="G88">
        <v>6.5</v>
      </c>
      <c r="H88">
        <v>12.5</v>
      </c>
    </row>
    <row r="89" spans="1:8" x14ac:dyDescent="0.35">
      <c r="A89">
        <v>9</v>
      </c>
      <c r="B89">
        <v>10</v>
      </c>
      <c r="C89">
        <v>10.3</v>
      </c>
      <c r="D89">
        <v>11</v>
      </c>
      <c r="E89">
        <v>8</v>
      </c>
      <c r="F89">
        <v>4</v>
      </c>
      <c r="G89">
        <v>3</v>
      </c>
      <c r="H89">
        <v>7.5</v>
      </c>
    </row>
    <row r="90" spans="1:8" x14ac:dyDescent="0.35">
      <c r="A90">
        <v>2</v>
      </c>
      <c r="B90">
        <v>10</v>
      </c>
      <c r="C90">
        <v>9.6999999999999993</v>
      </c>
      <c r="D90">
        <v>8</v>
      </c>
      <c r="E90">
        <v>6</v>
      </c>
      <c r="F90">
        <v>11</v>
      </c>
      <c r="G90">
        <v>3</v>
      </c>
      <c r="H90">
        <v>12</v>
      </c>
    </row>
    <row r="91" spans="1:8" x14ac:dyDescent="0.35">
      <c r="A91">
        <v>7.5</v>
      </c>
      <c r="B91">
        <v>12</v>
      </c>
      <c r="C91">
        <v>1.7</v>
      </c>
      <c r="D91">
        <v>11</v>
      </c>
      <c r="E91">
        <v>4</v>
      </c>
      <c r="F91">
        <v>3</v>
      </c>
      <c r="G91">
        <v>4</v>
      </c>
      <c r="H91">
        <v>15</v>
      </c>
    </row>
    <row r="92" spans="1:8" x14ac:dyDescent="0.35">
      <c r="A92">
        <v>1.2</v>
      </c>
      <c r="B92">
        <v>7</v>
      </c>
      <c r="C92">
        <v>3</v>
      </c>
      <c r="D92">
        <v>10</v>
      </c>
      <c r="E92">
        <v>6.5</v>
      </c>
      <c r="F92">
        <v>8</v>
      </c>
      <c r="G92">
        <v>2.2000000000000002</v>
      </c>
      <c r="H92">
        <v>1.5</v>
      </c>
    </row>
    <row r="93" spans="1:8" x14ac:dyDescent="0.35">
      <c r="A93">
        <v>13.5</v>
      </c>
      <c r="B93">
        <v>6</v>
      </c>
      <c r="C93">
        <v>9.3000000000000007</v>
      </c>
      <c r="D93">
        <v>6.7</v>
      </c>
      <c r="E93">
        <v>7</v>
      </c>
      <c r="F93">
        <v>4.2</v>
      </c>
      <c r="G93">
        <v>1.5</v>
      </c>
      <c r="H93">
        <v>2</v>
      </c>
    </row>
    <row r="94" spans="1:8" x14ac:dyDescent="0.35">
      <c r="A94">
        <v>7</v>
      </c>
      <c r="B94">
        <v>5</v>
      </c>
      <c r="C94">
        <v>5</v>
      </c>
      <c r="D94">
        <v>9.4</v>
      </c>
      <c r="E94">
        <v>4.5</v>
      </c>
      <c r="F94">
        <v>6</v>
      </c>
      <c r="G94">
        <v>3.9</v>
      </c>
      <c r="H94">
        <v>11</v>
      </c>
    </row>
    <row r="95" spans="1:8" x14ac:dyDescent="0.35">
      <c r="A95">
        <v>7.5</v>
      </c>
      <c r="B95">
        <v>12</v>
      </c>
      <c r="C95">
        <v>11.5</v>
      </c>
      <c r="D95">
        <v>9.3000000000000007</v>
      </c>
      <c r="E95">
        <v>1.8</v>
      </c>
      <c r="F95">
        <v>3.5</v>
      </c>
      <c r="H95">
        <v>12.5</v>
      </c>
    </row>
    <row r="96" spans="1:8" x14ac:dyDescent="0.35">
      <c r="A96">
        <v>8</v>
      </c>
      <c r="B96">
        <v>4</v>
      </c>
      <c r="C96">
        <v>1.5</v>
      </c>
      <c r="D96">
        <v>4</v>
      </c>
      <c r="E96">
        <v>6.2</v>
      </c>
      <c r="H96">
        <v>14</v>
      </c>
    </row>
    <row r="97" spans="1:8" x14ac:dyDescent="0.35">
      <c r="A97">
        <v>3.5</v>
      </c>
      <c r="B97">
        <v>1.7</v>
      </c>
      <c r="C97">
        <v>1.2</v>
      </c>
      <c r="D97">
        <v>4.9000000000000004</v>
      </c>
      <c r="E97">
        <v>6</v>
      </c>
      <c r="H97">
        <v>3</v>
      </c>
    </row>
    <row r="98" spans="1:8" x14ac:dyDescent="0.35">
      <c r="A98">
        <v>7.5</v>
      </c>
      <c r="B98">
        <v>1</v>
      </c>
      <c r="C98">
        <v>1.3</v>
      </c>
      <c r="D98">
        <v>1.5</v>
      </c>
      <c r="E98">
        <v>4.5</v>
      </c>
      <c r="H98">
        <v>14.5</v>
      </c>
    </row>
    <row r="99" spans="1:8" x14ac:dyDescent="0.35">
      <c r="A99">
        <v>5</v>
      </c>
      <c r="B99">
        <v>1.6</v>
      </c>
      <c r="C99">
        <v>2</v>
      </c>
      <c r="D99">
        <v>4.3</v>
      </c>
      <c r="E99">
        <v>8</v>
      </c>
      <c r="H99">
        <v>7.5</v>
      </c>
    </row>
    <row r="100" spans="1:8" x14ac:dyDescent="0.35">
      <c r="A100">
        <v>8.5</v>
      </c>
      <c r="B100">
        <v>1.7</v>
      </c>
      <c r="C100">
        <v>1.4</v>
      </c>
      <c r="D100">
        <v>7.5</v>
      </c>
      <c r="E100">
        <v>8.5</v>
      </c>
      <c r="H100">
        <v>8</v>
      </c>
    </row>
    <row r="101" spans="1:8" x14ac:dyDescent="0.35">
      <c r="A101">
        <v>5.5</v>
      </c>
      <c r="B101">
        <v>0.2</v>
      </c>
      <c r="C101">
        <v>10</v>
      </c>
      <c r="D101">
        <v>5.4</v>
      </c>
      <c r="E101">
        <v>4</v>
      </c>
      <c r="H101">
        <v>6.5</v>
      </c>
    </row>
    <row r="102" spans="1:8" x14ac:dyDescent="0.35">
      <c r="A102">
        <v>8.5</v>
      </c>
      <c r="B102">
        <v>2</v>
      </c>
      <c r="D102">
        <v>1.5</v>
      </c>
      <c r="E102">
        <v>5.4</v>
      </c>
      <c r="H102">
        <v>11</v>
      </c>
    </row>
    <row r="103" spans="1:8" x14ac:dyDescent="0.35">
      <c r="A103">
        <v>9.5</v>
      </c>
      <c r="B103">
        <v>11</v>
      </c>
      <c r="D103">
        <v>4.5</v>
      </c>
      <c r="E103">
        <v>6</v>
      </c>
      <c r="H103">
        <v>4</v>
      </c>
    </row>
    <row r="104" spans="1:8" x14ac:dyDescent="0.35">
      <c r="A104">
        <v>4</v>
      </c>
      <c r="D104">
        <v>6.3</v>
      </c>
      <c r="E104">
        <v>5</v>
      </c>
      <c r="H104">
        <v>5</v>
      </c>
    </row>
    <row r="105" spans="1:8" x14ac:dyDescent="0.35">
      <c r="A105">
        <v>6.5</v>
      </c>
      <c r="D105">
        <v>4</v>
      </c>
      <c r="E105">
        <v>4.5</v>
      </c>
      <c r="H105">
        <v>5.5</v>
      </c>
    </row>
    <row r="106" spans="1:8" x14ac:dyDescent="0.35">
      <c r="A106">
        <v>0.5</v>
      </c>
      <c r="D106">
        <v>4.3</v>
      </c>
      <c r="E106">
        <v>9</v>
      </c>
      <c r="H106">
        <v>4</v>
      </c>
    </row>
    <row r="107" spans="1:8" x14ac:dyDescent="0.35">
      <c r="A107">
        <v>0.5</v>
      </c>
      <c r="D107">
        <v>5.2</v>
      </c>
      <c r="E107">
        <v>8</v>
      </c>
      <c r="H107">
        <v>6</v>
      </c>
    </row>
    <row r="108" spans="1:8" x14ac:dyDescent="0.35">
      <c r="A108">
        <v>0.5</v>
      </c>
      <c r="D108">
        <v>2</v>
      </c>
      <c r="E108">
        <v>2.5</v>
      </c>
      <c r="H108">
        <v>2</v>
      </c>
    </row>
    <row r="109" spans="1:8" x14ac:dyDescent="0.35">
      <c r="A109">
        <v>0.1</v>
      </c>
      <c r="D109">
        <v>2.2999999999999998</v>
      </c>
      <c r="E109">
        <v>3.5</v>
      </c>
      <c r="H109">
        <v>1.5</v>
      </c>
    </row>
    <row r="110" spans="1:8" x14ac:dyDescent="0.35">
      <c r="A110">
        <v>0.1</v>
      </c>
      <c r="D110">
        <v>2.4</v>
      </c>
      <c r="E110">
        <v>7</v>
      </c>
      <c r="H110">
        <v>2</v>
      </c>
    </row>
    <row r="111" spans="1:8" x14ac:dyDescent="0.35">
      <c r="A111">
        <v>0.1</v>
      </c>
      <c r="D111">
        <v>7</v>
      </c>
      <c r="E111">
        <v>2</v>
      </c>
      <c r="H111">
        <v>6.5</v>
      </c>
    </row>
    <row r="112" spans="1:8" x14ac:dyDescent="0.35">
      <c r="A112">
        <v>0.1</v>
      </c>
      <c r="D112">
        <v>4</v>
      </c>
      <c r="E112">
        <v>8</v>
      </c>
    </row>
    <row r="113" spans="1:5" x14ac:dyDescent="0.35">
      <c r="A113">
        <v>0.1</v>
      </c>
      <c r="D113">
        <v>5</v>
      </c>
      <c r="E113">
        <v>7.8</v>
      </c>
    </row>
    <row r="114" spans="1:5" x14ac:dyDescent="0.35">
      <c r="A114" s="5">
        <v>0.1</v>
      </c>
      <c r="D114">
        <v>1.8</v>
      </c>
      <c r="E114">
        <v>6.5</v>
      </c>
    </row>
    <row r="115" spans="1:5" x14ac:dyDescent="0.35">
      <c r="D115">
        <v>4.5</v>
      </c>
      <c r="E115">
        <v>7.5</v>
      </c>
    </row>
    <row r="116" spans="1:5" x14ac:dyDescent="0.35">
      <c r="E116">
        <v>10.5</v>
      </c>
    </row>
    <row r="117" spans="1:5" x14ac:dyDescent="0.35">
      <c r="E117">
        <v>11</v>
      </c>
    </row>
    <row r="118" spans="1:5" x14ac:dyDescent="0.35">
      <c r="E118">
        <v>15</v>
      </c>
    </row>
    <row r="119" spans="1:5" x14ac:dyDescent="0.35">
      <c r="E119">
        <v>10</v>
      </c>
    </row>
    <row r="120" spans="1:5" x14ac:dyDescent="0.35">
      <c r="E120">
        <v>13.3</v>
      </c>
    </row>
    <row r="121" spans="1:5" x14ac:dyDescent="0.35">
      <c r="E121">
        <v>10.5</v>
      </c>
    </row>
    <row r="122" spans="1:5" x14ac:dyDescent="0.35">
      <c r="E122">
        <v>5</v>
      </c>
    </row>
    <row r="123" spans="1:5" x14ac:dyDescent="0.35">
      <c r="E123">
        <v>7.5</v>
      </c>
    </row>
    <row r="124" spans="1:5" x14ac:dyDescent="0.35">
      <c r="E124">
        <v>6</v>
      </c>
    </row>
    <row r="125" spans="1:5" x14ac:dyDescent="0.35">
      <c r="E125">
        <v>6.5</v>
      </c>
    </row>
    <row r="126" spans="1:5" x14ac:dyDescent="0.35">
      <c r="E126">
        <v>7.2</v>
      </c>
    </row>
    <row r="127" spans="1:5" x14ac:dyDescent="0.35">
      <c r="E127">
        <v>9.5</v>
      </c>
    </row>
    <row r="128" spans="1:5" x14ac:dyDescent="0.35">
      <c r="E128">
        <v>5.5</v>
      </c>
    </row>
    <row r="129" spans="1:10" x14ac:dyDescent="0.35">
      <c r="E129">
        <v>11.5</v>
      </c>
    </row>
    <row r="130" spans="1:10" x14ac:dyDescent="0.35">
      <c r="E130">
        <v>8</v>
      </c>
    </row>
    <row r="131" spans="1:10" x14ac:dyDescent="0.35">
      <c r="E131">
        <v>10.5</v>
      </c>
    </row>
    <row r="132" spans="1:10" x14ac:dyDescent="0.35">
      <c r="E132">
        <v>14</v>
      </c>
    </row>
    <row r="133" spans="1:10" x14ac:dyDescent="0.35">
      <c r="E133">
        <v>13.5</v>
      </c>
    </row>
    <row r="134" spans="1:10" x14ac:dyDescent="0.35">
      <c r="E134">
        <v>4</v>
      </c>
    </row>
    <row r="135" spans="1:10" x14ac:dyDescent="0.35">
      <c r="E135">
        <v>4.5</v>
      </c>
    </row>
    <row r="136" spans="1:10" x14ac:dyDescent="0.35">
      <c r="E136">
        <v>4</v>
      </c>
    </row>
    <row r="137" spans="1:10" x14ac:dyDescent="0.35">
      <c r="E137">
        <v>7</v>
      </c>
    </row>
    <row r="138" spans="1:10" x14ac:dyDescent="0.35">
      <c r="E138">
        <v>10.1</v>
      </c>
    </row>
    <row r="139" spans="1:10" x14ac:dyDescent="0.35">
      <c r="E139">
        <v>12.2</v>
      </c>
    </row>
    <row r="140" spans="1:10" x14ac:dyDescent="0.35">
      <c r="A140" t="s">
        <v>40</v>
      </c>
    </row>
    <row r="141" spans="1:10" x14ac:dyDescent="0.35">
      <c r="A141">
        <f>COUNT(A2:A139)</f>
        <v>113</v>
      </c>
      <c r="B141">
        <f t="shared" ref="B141:J141" si="15">COUNT(B2:B139)</f>
        <v>100</v>
      </c>
      <c r="C141">
        <f t="shared" si="15"/>
        <v>100</v>
      </c>
      <c r="D141">
        <f t="shared" si="15"/>
        <v>114</v>
      </c>
      <c r="E141">
        <f t="shared" si="15"/>
        <v>138</v>
      </c>
      <c r="F141">
        <f>COUNT(F2:F139)</f>
        <v>94</v>
      </c>
      <c r="G141">
        <f t="shared" si="15"/>
        <v>93</v>
      </c>
      <c r="H141">
        <f t="shared" si="15"/>
        <v>110</v>
      </c>
      <c r="I141">
        <f t="shared" si="15"/>
        <v>0</v>
      </c>
      <c r="J141">
        <f t="shared" si="15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4"/>
  <sheetViews>
    <sheetView topLeftCell="A106" workbookViewId="0">
      <selection activeCell="K8" sqref="K8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42970</v>
      </c>
      <c r="C2" t="s">
        <v>10</v>
      </c>
      <c r="D2">
        <v>1</v>
      </c>
      <c r="E2">
        <v>3</v>
      </c>
      <c r="F2">
        <v>1</v>
      </c>
      <c r="I2" s="6" t="s">
        <v>10</v>
      </c>
      <c r="J2" s="6" t="s">
        <v>6</v>
      </c>
    </row>
    <row r="3" spans="1:10" x14ac:dyDescent="0.35">
      <c r="B3" s="1">
        <v>42970</v>
      </c>
      <c r="C3" t="s">
        <v>10</v>
      </c>
      <c r="D3">
        <v>1</v>
      </c>
      <c r="E3">
        <v>5</v>
      </c>
      <c r="I3" s="6" t="s">
        <v>8</v>
      </c>
      <c r="J3" s="6" t="s">
        <v>5</v>
      </c>
    </row>
    <row r="4" spans="1:10" x14ac:dyDescent="0.35">
      <c r="B4" s="1">
        <v>42970</v>
      </c>
      <c r="C4" t="s">
        <v>10</v>
      </c>
      <c r="D4">
        <v>1</v>
      </c>
      <c r="E4">
        <v>6</v>
      </c>
      <c r="F4">
        <v>1</v>
      </c>
      <c r="I4" s="6" t="s">
        <v>9</v>
      </c>
      <c r="J4" s="6" t="s">
        <v>34</v>
      </c>
    </row>
    <row r="5" spans="1:10" x14ac:dyDescent="0.35">
      <c r="B5" s="1">
        <v>42970</v>
      </c>
      <c r="C5" t="s">
        <v>10</v>
      </c>
      <c r="D5">
        <v>1</v>
      </c>
      <c r="E5">
        <v>4</v>
      </c>
      <c r="F5">
        <v>1</v>
      </c>
    </row>
    <row r="6" spans="1:10" x14ac:dyDescent="0.35">
      <c r="B6" s="1">
        <v>42970</v>
      </c>
      <c r="C6" t="s">
        <v>10</v>
      </c>
      <c r="D6">
        <v>1</v>
      </c>
      <c r="E6">
        <v>3</v>
      </c>
      <c r="I6" s="6" t="s">
        <v>143</v>
      </c>
    </row>
    <row r="7" spans="1:10" x14ac:dyDescent="0.35">
      <c r="B7" s="1">
        <v>42970</v>
      </c>
      <c r="C7" t="s">
        <v>10</v>
      </c>
      <c r="D7">
        <v>1</v>
      </c>
      <c r="E7">
        <v>1</v>
      </c>
    </row>
    <row r="8" spans="1:10" x14ac:dyDescent="0.35">
      <c r="B8" s="1">
        <v>42970</v>
      </c>
      <c r="C8" t="s">
        <v>10</v>
      </c>
      <c r="D8">
        <v>1</v>
      </c>
      <c r="E8">
        <v>7</v>
      </c>
      <c r="F8">
        <v>1</v>
      </c>
    </row>
    <row r="9" spans="1:10" x14ac:dyDescent="0.35">
      <c r="B9" s="1">
        <v>42970</v>
      </c>
      <c r="C9" t="s">
        <v>10</v>
      </c>
      <c r="D9">
        <v>1</v>
      </c>
      <c r="E9">
        <v>6</v>
      </c>
      <c r="F9">
        <v>1</v>
      </c>
    </row>
    <row r="10" spans="1:10" x14ac:dyDescent="0.35">
      <c r="B10" s="1">
        <v>42970</v>
      </c>
      <c r="C10" t="s">
        <v>10</v>
      </c>
      <c r="D10">
        <v>1</v>
      </c>
      <c r="E10">
        <v>7</v>
      </c>
      <c r="F10">
        <v>1</v>
      </c>
    </row>
    <row r="11" spans="1:10" x14ac:dyDescent="0.35">
      <c r="B11" s="1">
        <v>42970</v>
      </c>
      <c r="C11" t="s">
        <v>10</v>
      </c>
      <c r="D11">
        <v>1</v>
      </c>
      <c r="E11">
        <v>6</v>
      </c>
      <c r="F11">
        <v>1</v>
      </c>
    </row>
    <row r="12" spans="1:10" x14ac:dyDescent="0.35">
      <c r="B12" s="1">
        <v>42970</v>
      </c>
      <c r="C12" t="s">
        <v>10</v>
      </c>
      <c r="D12">
        <v>1</v>
      </c>
      <c r="E12">
        <v>9</v>
      </c>
    </row>
    <row r="13" spans="1:10" x14ac:dyDescent="0.35">
      <c r="B13" s="1">
        <v>42970</v>
      </c>
      <c r="C13" t="s">
        <v>10</v>
      </c>
      <c r="D13">
        <v>2</v>
      </c>
      <c r="E13">
        <v>7</v>
      </c>
    </row>
    <row r="14" spans="1:10" x14ac:dyDescent="0.35">
      <c r="B14" s="1">
        <v>42970</v>
      </c>
      <c r="C14" t="s">
        <v>10</v>
      </c>
      <c r="D14">
        <v>2</v>
      </c>
      <c r="E14">
        <v>6</v>
      </c>
    </row>
    <row r="15" spans="1:10" x14ac:dyDescent="0.35">
      <c r="B15" s="1">
        <v>42970</v>
      </c>
      <c r="C15" t="s">
        <v>10</v>
      </c>
      <c r="D15">
        <v>3</v>
      </c>
      <c r="E15">
        <v>8</v>
      </c>
      <c r="F15">
        <v>1</v>
      </c>
    </row>
    <row r="16" spans="1:10" x14ac:dyDescent="0.35">
      <c r="B16" s="1">
        <v>42970</v>
      </c>
      <c r="C16" t="s">
        <v>10</v>
      </c>
      <c r="D16">
        <v>3</v>
      </c>
      <c r="E16">
        <v>4</v>
      </c>
    </row>
    <row r="17" spans="2:6" x14ac:dyDescent="0.35">
      <c r="B17" s="1">
        <v>42970</v>
      </c>
      <c r="C17" t="s">
        <v>10</v>
      </c>
      <c r="D17">
        <v>3</v>
      </c>
      <c r="E17">
        <v>9</v>
      </c>
    </row>
    <row r="18" spans="2:6" x14ac:dyDescent="0.35">
      <c r="B18" s="1">
        <v>42970</v>
      </c>
      <c r="C18" t="s">
        <v>10</v>
      </c>
      <c r="D18">
        <v>4</v>
      </c>
      <c r="E18">
        <v>10</v>
      </c>
      <c r="F18">
        <v>1</v>
      </c>
    </row>
    <row r="19" spans="2:6" x14ac:dyDescent="0.35">
      <c r="B19" s="1">
        <v>42970</v>
      </c>
      <c r="C19" t="s">
        <v>10</v>
      </c>
      <c r="D19">
        <v>4</v>
      </c>
      <c r="E19">
        <v>9</v>
      </c>
    </row>
    <row r="20" spans="2:6" x14ac:dyDescent="0.35">
      <c r="B20" s="1">
        <v>42970</v>
      </c>
      <c r="C20" t="s">
        <v>10</v>
      </c>
      <c r="D20">
        <v>4</v>
      </c>
      <c r="E20">
        <v>9</v>
      </c>
      <c r="F20">
        <v>1</v>
      </c>
    </row>
    <row r="21" spans="2:6" x14ac:dyDescent="0.35">
      <c r="B21" s="1">
        <v>42970</v>
      </c>
      <c r="C21" t="s">
        <v>10</v>
      </c>
      <c r="D21">
        <v>4</v>
      </c>
      <c r="E21">
        <v>7</v>
      </c>
    </row>
    <row r="22" spans="2:6" x14ac:dyDescent="0.35">
      <c r="B22" s="1">
        <v>42970</v>
      </c>
      <c r="C22" t="s">
        <v>10</v>
      </c>
      <c r="D22">
        <v>5</v>
      </c>
      <c r="E22">
        <v>6</v>
      </c>
      <c r="F22">
        <v>1</v>
      </c>
    </row>
    <row r="23" spans="2:6" x14ac:dyDescent="0.35">
      <c r="B23" s="1">
        <v>42970</v>
      </c>
      <c r="C23" t="s">
        <v>10</v>
      </c>
      <c r="D23">
        <v>5</v>
      </c>
      <c r="E23">
        <v>5</v>
      </c>
    </row>
    <row r="24" spans="2:6" x14ac:dyDescent="0.35">
      <c r="B24" s="1">
        <v>42970</v>
      </c>
      <c r="C24" t="s">
        <v>10</v>
      </c>
      <c r="D24">
        <v>5</v>
      </c>
      <c r="E24">
        <v>5</v>
      </c>
      <c r="F24">
        <v>1</v>
      </c>
    </row>
    <row r="25" spans="2:6" x14ac:dyDescent="0.35">
      <c r="B25" s="1">
        <v>42970</v>
      </c>
      <c r="C25" t="s">
        <v>10</v>
      </c>
      <c r="D25">
        <v>5</v>
      </c>
      <c r="E25">
        <v>7</v>
      </c>
    </row>
    <row r="26" spans="2:6" x14ac:dyDescent="0.35">
      <c r="B26" s="1">
        <v>42970</v>
      </c>
      <c r="C26" t="s">
        <v>10</v>
      </c>
      <c r="D26">
        <v>5</v>
      </c>
      <c r="E26">
        <v>7</v>
      </c>
    </row>
    <row r="27" spans="2:6" x14ac:dyDescent="0.35">
      <c r="B27" s="1">
        <v>42970</v>
      </c>
      <c r="C27" t="s">
        <v>10</v>
      </c>
      <c r="D27">
        <v>5</v>
      </c>
      <c r="E27">
        <v>8</v>
      </c>
      <c r="F27">
        <v>1</v>
      </c>
    </row>
    <row r="28" spans="2:6" x14ac:dyDescent="0.35">
      <c r="B28" s="1">
        <v>42970</v>
      </c>
      <c r="C28" t="s">
        <v>10</v>
      </c>
      <c r="D28">
        <v>6</v>
      </c>
      <c r="E28">
        <v>10</v>
      </c>
      <c r="F28">
        <v>1</v>
      </c>
    </row>
    <row r="29" spans="2:6" x14ac:dyDescent="0.35">
      <c r="B29" s="1">
        <v>42970</v>
      </c>
      <c r="C29" t="s">
        <v>10</v>
      </c>
      <c r="D29">
        <v>6</v>
      </c>
      <c r="E29">
        <v>10</v>
      </c>
      <c r="F29">
        <v>1</v>
      </c>
    </row>
    <row r="30" spans="2:6" x14ac:dyDescent="0.35">
      <c r="B30" s="1">
        <v>42970</v>
      </c>
      <c r="C30" t="s">
        <v>10</v>
      </c>
      <c r="D30">
        <v>6</v>
      </c>
      <c r="E30">
        <v>8</v>
      </c>
    </row>
    <row r="31" spans="2:6" x14ac:dyDescent="0.35">
      <c r="B31" s="1">
        <v>42970</v>
      </c>
      <c r="C31" t="s">
        <v>10</v>
      </c>
      <c r="D31">
        <v>6</v>
      </c>
      <c r="E31">
        <v>5</v>
      </c>
    </row>
    <row r="32" spans="2:6" x14ac:dyDescent="0.35">
      <c r="B32" s="1">
        <v>42970</v>
      </c>
      <c r="C32" t="s">
        <v>10</v>
      </c>
      <c r="D32">
        <v>6</v>
      </c>
      <c r="E32">
        <v>4</v>
      </c>
    </row>
    <row r="33" spans="2:7" x14ac:dyDescent="0.35">
      <c r="B33" s="1">
        <v>42970</v>
      </c>
      <c r="C33" t="s">
        <v>10</v>
      </c>
      <c r="D33">
        <v>6</v>
      </c>
      <c r="E33">
        <v>3</v>
      </c>
    </row>
    <row r="34" spans="2:7" x14ac:dyDescent="0.35">
      <c r="B34" s="1">
        <v>42970</v>
      </c>
      <c r="C34" t="s">
        <v>10</v>
      </c>
      <c r="D34">
        <v>6</v>
      </c>
      <c r="E34" t="s">
        <v>43</v>
      </c>
      <c r="G34" t="s">
        <v>44</v>
      </c>
    </row>
    <row r="35" spans="2:7" x14ac:dyDescent="0.35">
      <c r="B35" s="1">
        <v>42970</v>
      </c>
      <c r="C35" t="s">
        <v>10</v>
      </c>
      <c r="D35">
        <v>6</v>
      </c>
      <c r="E35">
        <v>3</v>
      </c>
    </row>
    <row r="36" spans="2:7" x14ac:dyDescent="0.35">
      <c r="B36" s="1">
        <v>42970</v>
      </c>
      <c r="C36" t="s">
        <v>10</v>
      </c>
      <c r="D36">
        <v>6</v>
      </c>
      <c r="E36">
        <v>3.5</v>
      </c>
    </row>
    <row r="37" spans="2:7" x14ac:dyDescent="0.35">
      <c r="B37" s="1">
        <v>42970</v>
      </c>
      <c r="C37" t="s">
        <v>10</v>
      </c>
      <c r="D37">
        <v>6</v>
      </c>
      <c r="E37">
        <v>3</v>
      </c>
    </row>
    <row r="38" spans="2:7" x14ac:dyDescent="0.35">
      <c r="B38" s="1">
        <v>42970</v>
      </c>
      <c r="C38" t="s">
        <v>10</v>
      </c>
      <c r="D38">
        <v>7</v>
      </c>
      <c r="E38">
        <v>9</v>
      </c>
    </row>
    <row r="39" spans="2:7" x14ac:dyDescent="0.35">
      <c r="B39" s="1">
        <v>42970</v>
      </c>
      <c r="C39" t="s">
        <v>10</v>
      </c>
      <c r="D39">
        <v>7</v>
      </c>
      <c r="E39">
        <v>8.5</v>
      </c>
      <c r="F39">
        <v>1</v>
      </c>
    </row>
    <row r="40" spans="2:7" x14ac:dyDescent="0.35">
      <c r="B40" s="1">
        <v>42970</v>
      </c>
      <c r="C40" t="s">
        <v>10</v>
      </c>
      <c r="D40">
        <v>7</v>
      </c>
      <c r="E40">
        <v>2</v>
      </c>
    </row>
    <row r="41" spans="2:7" x14ac:dyDescent="0.35">
      <c r="B41" s="1">
        <v>42970</v>
      </c>
      <c r="C41" t="s">
        <v>10</v>
      </c>
      <c r="D41">
        <v>7</v>
      </c>
      <c r="E41">
        <v>6</v>
      </c>
    </row>
    <row r="42" spans="2:7" x14ac:dyDescent="0.35">
      <c r="B42" s="1">
        <v>42970</v>
      </c>
      <c r="C42" t="s">
        <v>10</v>
      </c>
      <c r="D42">
        <v>7</v>
      </c>
      <c r="E42">
        <v>4</v>
      </c>
    </row>
    <row r="43" spans="2:7" x14ac:dyDescent="0.35">
      <c r="B43" s="1">
        <v>42970</v>
      </c>
      <c r="C43" t="s">
        <v>10</v>
      </c>
      <c r="D43">
        <v>8</v>
      </c>
      <c r="E43">
        <v>9</v>
      </c>
    </row>
    <row r="44" spans="2:7" x14ac:dyDescent="0.35">
      <c r="B44" s="1">
        <v>42970</v>
      </c>
      <c r="C44" t="s">
        <v>10</v>
      </c>
      <c r="D44">
        <v>8</v>
      </c>
      <c r="E44">
        <v>8</v>
      </c>
    </row>
    <row r="45" spans="2:7" x14ac:dyDescent="0.35">
      <c r="B45" s="1">
        <v>42970</v>
      </c>
      <c r="C45" t="s">
        <v>10</v>
      </c>
      <c r="D45">
        <v>8</v>
      </c>
      <c r="E45">
        <v>9</v>
      </c>
    </row>
    <row r="46" spans="2:7" x14ac:dyDescent="0.35">
      <c r="B46" s="1">
        <v>42970</v>
      </c>
      <c r="C46" t="s">
        <v>10</v>
      </c>
      <c r="D46">
        <v>8</v>
      </c>
      <c r="E46">
        <v>5</v>
      </c>
      <c r="F46">
        <v>1</v>
      </c>
    </row>
    <row r="47" spans="2:7" x14ac:dyDescent="0.35">
      <c r="B47" s="1">
        <v>42970</v>
      </c>
      <c r="C47" t="s">
        <v>10</v>
      </c>
      <c r="D47">
        <v>8</v>
      </c>
      <c r="E47">
        <v>7</v>
      </c>
      <c r="F47">
        <v>1</v>
      </c>
    </row>
    <row r="48" spans="2:7" x14ac:dyDescent="0.35">
      <c r="B48" s="1">
        <v>42970</v>
      </c>
      <c r="C48" t="s">
        <v>10</v>
      </c>
      <c r="D48">
        <v>8</v>
      </c>
      <c r="E48">
        <v>7</v>
      </c>
    </row>
    <row r="49" spans="2:6" x14ac:dyDescent="0.35">
      <c r="B49" s="1">
        <v>42970</v>
      </c>
      <c r="C49" t="s">
        <v>10</v>
      </c>
      <c r="D49">
        <v>8</v>
      </c>
      <c r="E49">
        <v>6</v>
      </c>
    </row>
    <row r="50" spans="2:6" x14ac:dyDescent="0.35">
      <c r="B50" s="1">
        <v>42970</v>
      </c>
      <c r="C50" t="s">
        <v>10</v>
      </c>
      <c r="D50">
        <v>8</v>
      </c>
      <c r="E50">
        <v>4</v>
      </c>
    </row>
    <row r="51" spans="2:6" x14ac:dyDescent="0.35">
      <c r="B51" s="1">
        <v>42970</v>
      </c>
      <c r="C51" t="s">
        <v>10</v>
      </c>
      <c r="D51">
        <v>9</v>
      </c>
      <c r="E51">
        <v>16</v>
      </c>
      <c r="F51">
        <v>1</v>
      </c>
    </row>
    <row r="52" spans="2:6" x14ac:dyDescent="0.35">
      <c r="B52" s="1">
        <v>42970</v>
      </c>
      <c r="C52" t="s">
        <v>10</v>
      </c>
      <c r="D52">
        <v>9</v>
      </c>
      <c r="E52">
        <v>18</v>
      </c>
      <c r="F52">
        <v>1</v>
      </c>
    </row>
    <row r="53" spans="2:6" x14ac:dyDescent="0.35">
      <c r="B53" s="1">
        <v>42970</v>
      </c>
      <c r="C53" t="s">
        <v>10</v>
      </c>
      <c r="D53">
        <v>9</v>
      </c>
      <c r="E53">
        <v>19</v>
      </c>
      <c r="F53">
        <v>1</v>
      </c>
    </row>
    <row r="54" spans="2:6" x14ac:dyDescent="0.35">
      <c r="B54" s="1">
        <v>42970</v>
      </c>
      <c r="C54" t="s">
        <v>10</v>
      </c>
      <c r="D54">
        <v>10</v>
      </c>
      <c r="E54">
        <v>13</v>
      </c>
    </row>
    <row r="55" spans="2:6" x14ac:dyDescent="0.35">
      <c r="B55" s="1">
        <v>42970</v>
      </c>
      <c r="C55" t="s">
        <v>10</v>
      </c>
      <c r="D55">
        <v>10</v>
      </c>
      <c r="E55">
        <v>7</v>
      </c>
    </row>
    <row r="56" spans="2:6" x14ac:dyDescent="0.35">
      <c r="B56" s="1">
        <v>42970</v>
      </c>
      <c r="C56" t="s">
        <v>10</v>
      </c>
      <c r="D56">
        <v>10</v>
      </c>
      <c r="E56">
        <v>14</v>
      </c>
      <c r="F56">
        <v>1</v>
      </c>
    </row>
    <row r="57" spans="2:6" x14ac:dyDescent="0.35">
      <c r="B57" s="1">
        <v>42970</v>
      </c>
      <c r="C57" t="s">
        <v>10</v>
      </c>
      <c r="D57">
        <v>11</v>
      </c>
      <c r="E57">
        <v>10</v>
      </c>
    </row>
    <row r="58" spans="2:6" x14ac:dyDescent="0.35">
      <c r="B58" s="1">
        <v>42970</v>
      </c>
      <c r="C58" t="s">
        <v>10</v>
      </c>
      <c r="D58">
        <v>11</v>
      </c>
      <c r="E58">
        <v>14.5</v>
      </c>
      <c r="F58">
        <v>1</v>
      </c>
    </row>
    <row r="59" spans="2:6" x14ac:dyDescent="0.35">
      <c r="B59" s="1">
        <v>42970</v>
      </c>
      <c r="C59" t="s">
        <v>10</v>
      </c>
      <c r="D59">
        <v>11</v>
      </c>
      <c r="E59">
        <v>18</v>
      </c>
      <c r="F59">
        <v>1</v>
      </c>
    </row>
    <row r="60" spans="2:6" x14ac:dyDescent="0.35">
      <c r="B60" s="1">
        <v>42970</v>
      </c>
      <c r="C60" t="s">
        <v>10</v>
      </c>
      <c r="D60">
        <v>11</v>
      </c>
      <c r="E60">
        <v>17</v>
      </c>
      <c r="F60">
        <v>1</v>
      </c>
    </row>
    <row r="61" spans="2:6" x14ac:dyDescent="0.35">
      <c r="B61" s="1">
        <v>42970</v>
      </c>
      <c r="C61" t="s">
        <v>10</v>
      </c>
      <c r="D61">
        <v>12</v>
      </c>
      <c r="E61">
        <v>12</v>
      </c>
    </row>
    <row r="62" spans="2:6" x14ac:dyDescent="0.35">
      <c r="B62" s="1">
        <v>42970</v>
      </c>
      <c r="C62" t="s">
        <v>10</v>
      </c>
      <c r="D62">
        <v>12</v>
      </c>
      <c r="E62">
        <v>14</v>
      </c>
      <c r="F62">
        <v>1</v>
      </c>
    </row>
    <row r="63" spans="2:6" x14ac:dyDescent="0.35">
      <c r="B63" s="1">
        <v>42970</v>
      </c>
      <c r="C63" t="s">
        <v>10</v>
      </c>
      <c r="D63">
        <v>12</v>
      </c>
      <c r="E63">
        <v>11</v>
      </c>
    </row>
    <row r="64" spans="2:6" x14ac:dyDescent="0.35">
      <c r="B64" s="1">
        <v>42970</v>
      </c>
      <c r="C64" t="s">
        <v>10</v>
      </c>
      <c r="D64">
        <v>12</v>
      </c>
      <c r="E64">
        <v>18</v>
      </c>
      <c r="F64">
        <v>1</v>
      </c>
    </row>
    <row r="65" spans="2:6" x14ac:dyDescent="0.35">
      <c r="B65" s="1">
        <v>42970</v>
      </c>
      <c r="C65" t="s">
        <v>10</v>
      </c>
      <c r="D65">
        <v>12</v>
      </c>
      <c r="E65">
        <v>7</v>
      </c>
    </row>
    <row r="66" spans="2:6" x14ac:dyDescent="0.35">
      <c r="B66" s="1">
        <v>42970</v>
      </c>
      <c r="C66" t="s">
        <v>10</v>
      </c>
      <c r="D66">
        <v>12</v>
      </c>
      <c r="E66">
        <v>7.5</v>
      </c>
    </row>
    <row r="67" spans="2:6" x14ac:dyDescent="0.35">
      <c r="B67" s="1">
        <v>42970</v>
      </c>
      <c r="C67" t="s">
        <v>10</v>
      </c>
      <c r="D67">
        <v>13</v>
      </c>
      <c r="E67">
        <v>11</v>
      </c>
    </row>
    <row r="68" spans="2:6" x14ac:dyDescent="0.35">
      <c r="B68" s="1">
        <v>42970</v>
      </c>
      <c r="C68" t="s">
        <v>8</v>
      </c>
      <c r="D68">
        <v>14</v>
      </c>
      <c r="E68">
        <v>5.5</v>
      </c>
    </row>
    <row r="69" spans="2:6" x14ac:dyDescent="0.35">
      <c r="B69" s="1">
        <v>42970</v>
      </c>
      <c r="C69" t="s">
        <v>8</v>
      </c>
      <c r="D69">
        <v>14</v>
      </c>
      <c r="E69">
        <v>10.5</v>
      </c>
      <c r="F69">
        <v>1</v>
      </c>
    </row>
    <row r="70" spans="2:6" x14ac:dyDescent="0.35">
      <c r="B70" s="1">
        <v>42970</v>
      </c>
      <c r="C70" t="s">
        <v>8</v>
      </c>
      <c r="D70">
        <v>14</v>
      </c>
      <c r="E70">
        <v>11.5</v>
      </c>
      <c r="F70">
        <v>1</v>
      </c>
    </row>
    <row r="71" spans="2:6" x14ac:dyDescent="0.35">
      <c r="B71" s="1">
        <v>42970</v>
      </c>
      <c r="C71" t="s">
        <v>8</v>
      </c>
      <c r="D71">
        <v>14</v>
      </c>
      <c r="E71">
        <v>12</v>
      </c>
    </row>
    <row r="72" spans="2:6" x14ac:dyDescent="0.35">
      <c r="B72" s="1">
        <v>42970</v>
      </c>
      <c r="C72" t="s">
        <v>8</v>
      </c>
      <c r="D72">
        <v>14</v>
      </c>
      <c r="E72">
        <v>4</v>
      </c>
    </row>
    <row r="73" spans="2:6" x14ac:dyDescent="0.35">
      <c r="B73" s="1">
        <v>42970</v>
      </c>
      <c r="C73" t="s">
        <v>8</v>
      </c>
      <c r="D73">
        <v>14</v>
      </c>
      <c r="E73">
        <v>8.5</v>
      </c>
    </row>
    <row r="74" spans="2:6" x14ac:dyDescent="0.35">
      <c r="B74" s="1">
        <v>42970</v>
      </c>
      <c r="C74" t="s">
        <v>8</v>
      </c>
      <c r="D74">
        <v>14</v>
      </c>
      <c r="E74">
        <v>8.5</v>
      </c>
    </row>
    <row r="75" spans="2:6" x14ac:dyDescent="0.35">
      <c r="B75" s="1">
        <v>42970</v>
      </c>
      <c r="C75" t="s">
        <v>8</v>
      </c>
      <c r="D75">
        <v>14</v>
      </c>
      <c r="E75">
        <v>9</v>
      </c>
    </row>
    <row r="76" spans="2:6" x14ac:dyDescent="0.35">
      <c r="B76" s="1">
        <v>42970</v>
      </c>
      <c r="C76" t="s">
        <v>8</v>
      </c>
      <c r="D76">
        <v>15</v>
      </c>
      <c r="E76">
        <v>12.5</v>
      </c>
    </row>
    <row r="77" spans="2:6" x14ac:dyDescent="0.35">
      <c r="B77" s="1">
        <v>42970</v>
      </c>
      <c r="C77" t="s">
        <v>8</v>
      </c>
      <c r="D77">
        <v>15</v>
      </c>
      <c r="E77">
        <v>7.5</v>
      </c>
    </row>
    <row r="78" spans="2:6" x14ac:dyDescent="0.35">
      <c r="B78" s="1">
        <v>42970</v>
      </c>
      <c r="C78" t="s">
        <v>8</v>
      </c>
      <c r="D78">
        <v>15</v>
      </c>
      <c r="E78">
        <v>16.5</v>
      </c>
      <c r="F78">
        <v>2</v>
      </c>
    </row>
    <row r="79" spans="2:6" x14ac:dyDescent="0.35">
      <c r="B79" s="1">
        <v>42970</v>
      </c>
      <c r="C79" t="s">
        <v>8</v>
      </c>
      <c r="D79">
        <v>15</v>
      </c>
      <c r="E79">
        <v>6</v>
      </c>
      <c r="F79">
        <v>1</v>
      </c>
    </row>
    <row r="80" spans="2:6" x14ac:dyDescent="0.35">
      <c r="B80" s="1">
        <v>42970</v>
      </c>
      <c r="C80" t="s">
        <v>8</v>
      </c>
      <c r="D80">
        <v>15</v>
      </c>
      <c r="E80">
        <v>12.5</v>
      </c>
      <c r="F80">
        <v>1</v>
      </c>
    </row>
    <row r="81" spans="2:6" x14ac:dyDescent="0.35">
      <c r="B81" s="1">
        <v>42970</v>
      </c>
      <c r="C81" t="s">
        <v>8</v>
      </c>
      <c r="D81">
        <v>15</v>
      </c>
      <c r="E81">
        <v>11</v>
      </c>
    </row>
    <row r="82" spans="2:6" x14ac:dyDescent="0.35">
      <c r="B82" s="1">
        <v>42970</v>
      </c>
      <c r="C82" t="s">
        <v>8</v>
      </c>
      <c r="D82">
        <v>15</v>
      </c>
      <c r="E82">
        <v>10.5</v>
      </c>
    </row>
    <row r="83" spans="2:6" x14ac:dyDescent="0.35">
      <c r="B83" s="1">
        <v>42970</v>
      </c>
      <c r="C83" t="s">
        <v>8</v>
      </c>
      <c r="D83">
        <v>16</v>
      </c>
      <c r="E83">
        <v>25</v>
      </c>
      <c r="F83">
        <v>1</v>
      </c>
    </row>
    <row r="84" spans="2:6" x14ac:dyDescent="0.35">
      <c r="B84" s="1">
        <v>42970</v>
      </c>
      <c r="C84" t="s">
        <v>8</v>
      </c>
      <c r="D84">
        <v>16</v>
      </c>
      <c r="E84">
        <v>20</v>
      </c>
      <c r="F84">
        <v>1</v>
      </c>
    </row>
    <row r="85" spans="2:6" x14ac:dyDescent="0.35">
      <c r="B85" s="1">
        <v>42970</v>
      </c>
      <c r="C85" t="s">
        <v>8</v>
      </c>
      <c r="D85">
        <v>16</v>
      </c>
      <c r="E85">
        <v>10</v>
      </c>
    </row>
    <row r="86" spans="2:6" x14ac:dyDescent="0.35">
      <c r="B86" s="1">
        <v>42970</v>
      </c>
      <c r="C86" t="s">
        <v>8</v>
      </c>
      <c r="D86">
        <v>16</v>
      </c>
      <c r="E86">
        <v>14</v>
      </c>
      <c r="F86">
        <v>1</v>
      </c>
    </row>
    <row r="87" spans="2:6" x14ac:dyDescent="0.35">
      <c r="B87" s="1">
        <v>42970</v>
      </c>
      <c r="C87" t="s">
        <v>8</v>
      </c>
      <c r="D87">
        <v>16</v>
      </c>
      <c r="E87">
        <v>26</v>
      </c>
      <c r="F87">
        <v>2</v>
      </c>
    </row>
    <row r="88" spans="2:6" x14ac:dyDescent="0.35">
      <c r="B88" s="1">
        <v>42970</v>
      </c>
      <c r="C88" t="s">
        <v>8</v>
      </c>
      <c r="D88">
        <v>17</v>
      </c>
      <c r="E88">
        <v>2.5</v>
      </c>
    </row>
    <row r="89" spans="2:6" x14ac:dyDescent="0.35">
      <c r="B89" s="1">
        <v>42970</v>
      </c>
      <c r="C89" t="s">
        <v>8</v>
      </c>
      <c r="D89">
        <v>17</v>
      </c>
      <c r="E89">
        <v>14</v>
      </c>
      <c r="F89">
        <v>2</v>
      </c>
    </row>
    <row r="90" spans="2:6" x14ac:dyDescent="0.35">
      <c r="B90" s="1">
        <v>42970</v>
      </c>
      <c r="C90" t="s">
        <v>8</v>
      </c>
      <c r="D90">
        <v>17</v>
      </c>
      <c r="E90">
        <v>15</v>
      </c>
      <c r="F90">
        <v>1</v>
      </c>
    </row>
    <row r="91" spans="2:6" x14ac:dyDescent="0.35">
      <c r="B91" s="1">
        <v>42970</v>
      </c>
      <c r="C91" t="s">
        <v>8</v>
      </c>
      <c r="D91">
        <v>17</v>
      </c>
      <c r="E91">
        <v>10</v>
      </c>
    </row>
    <row r="92" spans="2:6" x14ac:dyDescent="0.35">
      <c r="B92" s="1">
        <v>42970</v>
      </c>
      <c r="C92" t="s">
        <v>8</v>
      </c>
      <c r="D92">
        <v>17</v>
      </c>
      <c r="E92">
        <v>14</v>
      </c>
      <c r="F92">
        <v>2</v>
      </c>
    </row>
    <row r="93" spans="2:6" x14ac:dyDescent="0.35">
      <c r="B93" s="1">
        <v>42970</v>
      </c>
      <c r="C93" t="s">
        <v>8</v>
      </c>
      <c r="D93">
        <v>17</v>
      </c>
      <c r="E93">
        <v>13</v>
      </c>
      <c r="F93">
        <v>1</v>
      </c>
    </row>
    <row r="94" spans="2:6" x14ac:dyDescent="0.35">
      <c r="B94" s="1">
        <v>42970</v>
      </c>
      <c r="C94" t="s">
        <v>8</v>
      </c>
      <c r="D94">
        <v>17</v>
      </c>
      <c r="E94">
        <v>17</v>
      </c>
    </row>
    <row r="95" spans="2:6" x14ac:dyDescent="0.35">
      <c r="B95" s="1">
        <v>42970</v>
      </c>
      <c r="C95" t="s">
        <v>8</v>
      </c>
      <c r="D95">
        <v>17</v>
      </c>
      <c r="E95">
        <v>15</v>
      </c>
      <c r="F95">
        <v>1</v>
      </c>
    </row>
    <row r="96" spans="2:6" x14ac:dyDescent="0.35">
      <c r="B96" s="1">
        <v>42970</v>
      </c>
      <c r="C96" t="s">
        <v>8</v>
      </c>
      <c r="D96">
        <v>18</v>
      </c>
      <c r="E96">
        <v>19</v>
      </c>
      <c r="F96">
        <v>2</v>
      </c>
    </row>
    <row r="97" spans="2:6" x14ac:dyDescent="0.35">
      <c r="B97" s="1">
        <v>42970</v>
      </c>
      <c r="C97" t="s">
        <v>8</v>
      </c>
      <c r="D97">
        <v>18</v>
      </c>
      <c r="E97">
        <v>18</v>
      </c>
      <c r="F97">
        <v>2</v>
      </c>
    </row>
    <row r="98" spans="2:6" x14ac:dyDescent="0.35">
      <c r="B98" s="1">
        <v>42970</v>
      </c>
      <c r="C98" t="s">
        <v>8</v>
      </c>
      <c r="D98">
        <v>18</v>
      </c>
      <c r="E98">
        <v>14</v>
      </c>
      <c r="F98">
        <v>2</v>
      </c>
    </row>
    <row r="99" spans="2:6" x14ac:dyDescent="0.35">
      <c r="B99" s="1">
        <v>42970</v>
      </c>
      <c r="C99" t="s">
        <v>8</v>
      </c>
      <c r="D99">
        <v>18</v>
      </c>
      <c r="E99">
        <v>1.2</v>
      </c>
    </row>
    <row r="100" spans="2:6" x14ac:dyDescent="0.35">
      <c r="B100" s="1">
        <v>42970</v>
      </c>
      <c r="C100" t="s">
        <v>8</v>
      </c>
      <c r="D100">
        <v>18</v>
      </c>
      <c r="E100">
        <v>2.5</v>
      </c>
    </row>
    <row r="101" spans="2:6" x14ac:dyDescent="0.35">
      <c r="B101" s="1">
        <v>42970</v>
      </c>
      <c r="C101" t="s">
        <v>8</v>
      </c>
      <c r="D101">
        <v>18</v>
      </c>
      <c r="E101">
        <v>11</v>
      </c>
      <c r="F101">
        <v>1</v>
      </c>
    </row>
    <row r="102" spans="2:6" x14ac:dyDescent="0.35">
      <c r="B102" s="1">
        <v>42970</v>
      </c>
      <c r="C102" t="s">
        <v>8</v>
      </c>
      <c r="D102">
        <v>19</v>
      </c>
      <c r="E102">
        <v>9.5</v>
      </c>
    </row>
    <row r="103" spans="2:6" x14ac:dyDescent="0.35">
      <c r="B103" s="1">
        <v>42970</v>
      </c>
      <c r="C103" t="s">
        <v>8</v>
      </c>
      <c r="D103">
        <v>19</v>
      </c>
      <c r="E103">
        <v>6</v>
      </c>
      <c r="F103">
        <v>1</v>
      </c>
    </row>
    <row r="104" spans="2:6" x14ac:dyDescent="0.35">
      <c r="B104" s="1">
        <v>42970</v>
      </c>
      <c r="C104" t="s">
        <v>8</v>
      </c>
      <c r="D104">
        <v>19</v>
      </c>
      <c r="E104">
        <v>10.5</v>
      </c>
    </row>
    <row r="105" spans="2:6" x14ac:dyDescent="0.35">
      <c r="B105" s="1">
        <v>42970</v>
      </c>
      <c r="C105" t="s">
        <v>8</v>
      </c>
      <c r="D105">
        <v>19</v>
      </c>
      <c r="E105">
        <v>7</v>
      </c>
    </row>
    <row r="106" spans="2:6" x14ac:dyDescent="0.35">
      <c r="B106" s="1">
        <v>42970</v>
      </c>
      <c r="C106" t="s">
        <v>8</v>
      </c>
      <c r="D106">
        <v>19</v>
      </c>
      <c r="E106">
        <v>12.5</v>
      </c>
      <c r="F106">
        <v>1</v>
      </c>
    </row>
    <row r="107" spans="2:6" x14ac:dyDescent="0.35">
      <c r="B107" s="1">
        <v>42970</v>
      </c>
      <c r="C107" t="s">
        <v>8</v>
      </c>
      <c r="D107">
        <v>19</v>
      </c>
      <c r="E107">
        <v>8</v>
      </c>
    </row>
    <row r="108" spans="2:6" x14ac:dyDescent="0.35">
      <c r="B108" s="1">
        <v>42970</v>
      </c>
      <c r="C108" t="s">
        <v>9</v>
      </c>
      <c r="D108">
        <v>20</v>
      </c>
      <c r="E108">
        <v>15</v>
      </c>
      <c r="F108">
        <v>2</v>
      </c>
    </row>
    <row r="109" spans="2:6" x14ac:dyDescent="0.35">
      <c r="B109" s="1">
        <v>42970</v>
      </c>
      <c r="C109" t="s">
        <v>9</v>
      </c>
      <c r="D109">
        <v>20</v>
      </c>
      <c r="E109">
        <v>21</v>
      </c>
      <c r="F109">
        <v>1</v>
      </c>
    </row>
    <row r="110" spans="2:6" x14ac:dyDescent="0.35">
      <c r="B110" s="1">
        <v>42970</v>
      </c>
      <c r="C110" t="s">
        <v>9</v>
      </c>
      <c r="D110">
        <v>20</v>
      </c>
      <c r="E110">
        <v>20.5</v>
      </c>
      <c r="F110">
        <v>2</v>
      </c>
    </row>
    <row r="111" spans="2:6" x14ac:dyDescent="0.35">
      <c r="B111" s="1">
        <v>42970</v>
      </c>
      <c r="C111" t="s">
        <v>9</v>
      </c>
      <c r="D111">
        <v>20</v>
      </c>
      <c r="E111">
        <v>13</v>
      </c>
      <c r="F111">
        <v>2</v>
      </c>
    </row>
    <row r="112" spans="2:6" x14ac:dyDescent="0.35">
      <c r="B112" s="1">
        <v>42970</v>
      </c>
      <c r="C112" t="s">
        <v>9</v>
      </c>
      <c r="D112">
        <v>20</v>
      </c>
      <c r="E112">
        <v>5</v>
      </c>
      <c r="F112">
        <v>1</v>
      </c>
    </row>
    <row r="113" spans="2:7" x14ac:dyDescent="0.35">
      <c r="B113" s="1">
        <v>42970</v>
      </c>
      <c r="C113" t="s">
        <v>9</v>
      </c>
      <c r="D113">
        <v>21</v>
      </c>
      <c r="E113">
        <v>8</v>
      </c>
    </row>
    <row r="114" spans="2:7" x14ac:dyDescent="0.35">
      <c r="B114" s="1">
        <v>42970</v>
      </c>
      <c r="C114" t="s">
        <v>9</v>
      </c>
      <c r="D114">
        <v>21</v>
      </c>
      <c r="E114">
        <v>10</v>
      </c>
    </row>
    <row r="115" spans="2:7" x14ac:dyDescent="0.35">
      <c r="B115" s="1">
        <v>42970</v>
      </c>
      <c r="C115" t="s">
        <v>9</v>
      </c>
      <c r="D115">
        <v>22</v>
      </c>
      <c r="E115">
        <v>6.5</v>
      </c>
    </row>
    <row r="116" spans="2:7" x14ac:dyDescent="0.35">
      <c r="B116" s="1">
        <v>42970</v>
      </c>
      <c r="C116" t="s">
        <v>9</v>
      </c>
      <c r="D116">
        <v>23</v>
      </c>
      <c r="E116">
        <v>9</v>
      </c>
      <c r="F116">
        <v>1</v>
      </c>
    </row>
    <row r="117" spans="2:7" x14ac:dyDescent="0.35">
      <c r="B117" s="1">
        <v>42970</v>
      </c>
      <c r="C117" t="s">
        <v>9</v>
      </c>
      <c r="D117">
        <v>23</v>
      </c>
      <c r="E117">
        <v>12</v>
      </c>
      <c r="F117">
        <v>1</v>
      </c>
    </row>
    <row r="118" spans="2:7" x14ac:dyDescent="0.35">
      <c r="B118" s="1">
        <v>42970</v>
      </c>
      <c r="C118" t="s">
        <v>9</v>
      </c>
      <c r="D118">
        <v>23</v>
      </c>
      <c r="E118">
        <v>13</v>
      </c>
      <c r="F118">
        <v>1</v>
      </c>
    </row>
    <row r="119" spans="2:7" x14ac:dyDescent="0.35">
      <c r="B119" s="1">
        <v>42970</v>
      </c>
      <c r="C119" t="s">
        <v>9</v>
      </c>
      <c r="D119">
        <v>23</v>
      </c>
      <c r="E119">
        <v>16</v>
      </c>
    </row>
    <row r="120" spans="2:7" x14ac:dyDescent="0.35">
      <c r="B120" s="1">
        <v>42970</v>
      </c>
      <c r="C120" t="s">
        <v>9</v>
      </c>
      <c r="D120">
        <v>24</v>
      </c>
      <c r="E120">
        <v>16</v>
      </c>
    </row>
    <row r="121" spans="2:7" x14ac:dyDescent="0.35">
      <c r="B121" s="1">
        <v>42970</v>
      </c>
      <c r="C121" t="s">
        <v>9</v>
      </c>
      <c r="D121">
        <v>24</v>
      </c>
      <c r="E121">
        <v>11</v>
      </c>
    </row>
    <row r="122" spans="2:7" x14ac:dyDescent="0.35">
      <c r="B122" s="1">
        <v>42970</v>
      </c>
      <c r="C122" t="s">
        <v>9</v>
      </c>
      <c r="D122">
        <v>24</v>
      </c>
      <c r="E122">
        <v>11</v>
      </c>
    </row>
    <row r="123" spans="2:7" x14ac:dyDescent="0.35">
      <c r="B123" s="1">
        <v>42970</v>
      </c>
      <c r="C123" t="s">
        <v>9</v>
      </c>
      <c r="D123">
        <v>24</v>
      </c>
      <c r="E123">
        <v>6</v>
      </c>
    </row>
    <row r="124" spans="2:7" x14ac:dyDescent="0.35">
      <c r="B124" s="1">
        <v>42970</v>
      </c>
      <c r="C124" t="s">
        <v>9</v>
      </c>
      <c r="D124">
        <v>25</v>
      </c>
      <c r="E124">
        <v>3</v>
      </c>
      <c r="G124" t="s">
        <v>45</v>
      </c>
    </row>
    <row r="125" spans="2:7" x14ac:dyDescent="0.35">
      <c r="B125" s="1">
        <v>42970</v>
      </c>
      <c r="C125" t="s">
        <v>9</v>
      </c>
      <c r="D125">
        <v>25</v>
      </c>
      <c r="E125">
        <v>9</v>
      </c>
      <c r="G125" t="s">
        <v>45</v>
      </c>
    </row>
    <row r="126" spans="2:7" x14ac:dyDescent="0.35">
      <c r="B126" s="1">
        <v>42970</v>
      </c>
      <c r="C126" t="s">
        <v>9</v>
      </c>
      <c r="D126">
        <v>25</v>
      </c>
      <c r="E126">
        <v>3</v>
      </c>
      <c r="G126" t="s">
        <v>45</v>
      </c>
    </row>
    <row r="127" spans="2:7" x14ac:dyDescent="0.35">
      <c r="B127" s="1">
        <v>42970</v>
      </c>
      <c r="C127" t="s">
        <v>9</v>
      </c>
      <c r="D127">
        <v>25</v>
      </c>
      <c r="E127">
        <v>4</v>
      </c>
      <c r="G127" t="s">
        <v>45</v>
      </c>
    </row>
    <row r="130" spans="6:7" x14ac:dyDescent="0.35">
      <c r="F130" s="23">
        <f>COUNTIF(F2:F127,1)</f>
        <v>45</v>
      </c>
      <c r="G130" s="23" t="s">
        <v>137</v>
      </c>
    </row>
    <row r="131" spans="6:7" x14ac:dyDescent="0.35">
      <c r="F131" s="23">
        <f>COUNTIF(F2:F127,2)</f>
        <v>10</v>
      </c>
      <c r="G131" s="23" t="s">
        <v>138</v>
      </c>
    </row>
    <row r="132" spans="6:7" x14ac:dyDescent="0.35">
      <c r="F132" s="23">
        <f>COUNTIF(F2:F127,3)</f>
        <v>0</v>
      </c>
      <c r="G132" s="23" t="s">
        <v>139</v>
      </c>
    </row>
    <row r="133" spans="6:7" x14ac:dyDescent="0.35">
      <c r="F133" s="23">
        <f>COUNTIF(F2:F127,4)</f>
        <v>0</v>
      </c>
      <c r="G133" s="23" t="s">
        <v>140</v>
      </c>
    </row>
    <row r="134" spans="6:7" x14ac:dyDescent="0.35">
      <c r="F134" s="23">
        <v>126</v>
      </c>
      <c r="G134" s="23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4"/>
  <sheetViews>
    <sheetView topLeftCell="A88" workbookViewId="0">
      <selection activeCell="H22" sqref="H22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43008</v>
      </c>
      <c r="C2" s="6" t="s">
        <v>8</v>
      </c>
      <c r="D2">
        <v>1</v>
      </c>
      <c r="E2">
        <v>9</v>
      </c>
      <c r="I2" s="6" t="s">
        <v>10</v>
      </c>
      <c r="J2" s="6" t="s">
        <v>6</v>
      </c>
    </row>
    <row r="3" spans="1:10" x14ac:dyDescent="0.35">
      <c r="A3" t="s">
        <v>29</v>
      </c>
      <c r="B3" s="1">
        <v>43008</v>
      </c>
      <c r="C3" s="6" t="s">
        <v>8</v>
      </c>
      <c r="D3">
        <v>1</v>
      </c>
      <c r="E3">
        <v>9.5</v>
      </c>
      <c r="F3">
        <v>2</v>
      </c>
      <c r="I3" s="6" t="s">
        <v>8</v>
      </c>
      <c r="J3" s="6" t="s">
        <v>5</v>
      </c>
    </row>
    <row r="4" spans="1:10" x14ac:dyDescent="0.35">
      <c r="A4" t="s">
        <v>29</v>
      </c>
      <c r="B4" s="1">
        <v>43008</v>
      </c>
      <c r="C4" s="6" t="s">
        <v>8</v>
      </c>
      <c r="D4">
        <v>1</v>
      </c>
      <c r="E4">
        <v>8</v>
      </c>
      <c r="I4" s="6" t="s">
        <v>9</v>
      </c>
      <c r="J4" s="6" t="s">
        <v>34</v>
      </c>
    </row>
    <row r="5" spans="1:10" x14ac:dyDescent="0.35">
      <c r="A5" t="s">
        <v>29</v>
      </c>
      <c r="B5" s="1">
        <v>43008</v>
      </c>
      <c r="C5" s="6" t="s">
        <v>8</v>
      </c>
      <c r="D5">
        <v>1</v>
      </c>
      <c r="E5">
        <v>6</v>
      </c>
    </row>
    <row r="6" spans="1:10" x14ac:dyDescent="0.35">
      <c r="A6" t="s">
        <v>29</v>
      </c>
      <c r="B6" s="1">
        <v>43008</v>
      </c>
      <c r="C6" s="6" t="s">
        <v>8</v>
      </c>
      <c r="D6">
        <v>1</v>
      </c>
      <c r="E6">
        <v>14</v>
      </c>
      <c r="F6">
        <v>2</v>
      </c>
    </row>
    <row r="7" spans="1:10" x14ac:dyDescent="0.35">
      <c r="A7" t="s">
        <v>29</v>
      </c>
      <c r="B7" s="1">
        <v>43008</v>
      </c>
      <c r="C7" s="6" t="s">
        <v>8</v>
      </c>
      <c r="D7">
        <v>2</v>
      </c>
      <c r="E7">
        <v>3.5</v>
      </c>
    </row>
    <row r="8" spans="1:10" x14ac:dyDescent="0.35">
      <c r="A8" t="s">
        <v>29</v>
      </c>
      <c r="B8" s="1">
        <v>43008</v>
      </c>
      <c r="C8" s="6" t="s">
        <v>8</v>
      </c>
      <c r="D8">
        <v>2</v>
      </c>
      <c r="E8">
        <v>7</v>
      </c>
    </row>
    <row r="9" spans="1:10" x14ac:dyDescent="0.35">
      <c r="A9" t="s">
        <v>29</v>
      </c>
      <c r="B9" s="1">
        <v>43008</v>
      </c>
      <c r="C9" s="6" t="s">
        <v>8</v>
      </c>
      <c r="D9">
        <v>2</v>
      </c>
      <c r="E9">
        <v>18</v>
      </c>
      <c r="F9">
        <v>2</v>
      </c>
    </row>
    <row r="10" spans="1:10" x14ac:dyDescent="0.35">
      <c r="A10" t="s">
        <v>29</v>
      </c>
      <c r="B10" s="1">
        <v>43008</v>
      </c>
      <c r="C10" s="6" t="s">
        <v>8</v>
      </c>
      <c r="D10">
        <v>2</v>
      </c>
      <c r="E10">
        <v>5.5</v>
      </c>
    </row>
    <row r="11" spans="1:10" x14ac:dyDescent="0.35">
      <c r="A11" t="s">
        <v>29</v>
      </c>
      <c r="B11" s="1">
        <v>43008</v>
      </c>
      <c r="C11" s="6" t="s">
        <v>8</v>
      </c>
      <c r="D11">
        <v>2</v>
      </c>
      <c r="E11">
        <v>8</v>
      </c>
      <c r="F11">
        <v>2</v>
      </c>
    </row>
    <row r="12" spans="1:10" x14ac:dyDescent="0.35">
      <c r="A12" t="s">
        <v>29</v>
      </c>
      <c r="B12" s="1">
        <v>43008</v>
      </c>
      <c r="C12" s="6" t="s">
        <v>8</v>
      </c>
      <c r="D12">
        <v>2</v>
      </c>
      <c r="E12">
        <v>7.5</v>
      </c>
      <c r="F12">
        <v>2</v>
      </c>
    </row>
    <row r="13" spans="1:10" x14ac:dyDescent="0.35">
      <c r="A13" t="s">
        <v>29</v>
      </c>
      <c r="B13" s="1">
        <v>43008</v>
      </c>
      <c r="C13" s="6" t="s">
        <v>8</v>
      </c>
      <c r="D13">
        <v>2</v>
      </c>
      <c r="E13">
        <v>3.5</v>
      </c>
    </row>
    <row r="14" spans="1:10" x14ac:dyDescent="0.35">
      <c r="A14" t="s">
        <v>29</v>
      </c>
      <c r="B14" s="1">
        <v>43008</v>
      </c>
      <c r="C14" s="6" t="s">
        <v>8</v>
      </c>
      <c r="D14">
        <v>3</v>
      </c>
      <c r="E14">
        <v>24</v>
      </c>
      <c r="F14">
        <v>1</v>
      </c>
    </row>
    <row r="15" spans="1:10" x14ac:dyDescent="0.35">
      <c r="A15" t="s">
        <v>29</v>
      </c>
      <c r="B15" s="1">
        <v>43008</v>
      </c>
      <c r="C15" s="6" t="s">
        <v>8</v>
      </c>
      <c r="D15">
        <v>3</v>
      </c>
      <c r="E15">
        <v>25</v>
      </c>
      <c r="F15">
        <v>3</v>
      </c>
    </row>
    <row r="16" spans="1:10" x14ac:dyDescent="0.35">
      <c r="A16" t="s">
        <v>29</v>
      </c>
      <c r="B16" s="1">
        <v>43008</v>
      </c>
      <c r="C16" s="6" t="s">
        <v>8</v>
      </c>
      <c r="D16">
        <v>3</v>
      </c>
      <c r="E16">
        <v>26</v>
      </c>
      <c r="F16">
        <v>2</v>
      </c>
    </row>
    <row r="17" spans="1:6" x14ac:dyDescent="0.35">
      <c r="A17" t="s">
        <v>29</v>
      </c>
      <c r="B17" s="1">
        <v>43008</v>
      </c>
      <c r="C17" s="6" t="s">
        <v>8</v>
      </c>
      <c r="D17">
        <v>3</v>
      </c>
      <c r="E17">
        <v>12.5</v>
      </c>
      <c r="F17">
        <v>3</v>
      </c>
    </row>
    <row r="18" spans="1:6" x14ac:dyDescent="0.35">
      <c r="A18" t="s">
        <v>29</v>
      </c>
      <c r="B18" s="1">
        <v>43008</v>
      </c>
      <c r="C18" s="6" t="s">
        <v>8</v>
      </c>
      <c r="D18">
        <v>3</v>
      </c>
      <c r="E18">
        <v>17</v>
      </c>
      <c r="F18">
        <v>2</v>
      </c>
    </row>
    <row r="19" spans="1:6" x14ac:dyDescent="0.35">
      <c r="A19" t="s">
        <v>29</v>
      </c>
      <c r="B19" s="1">
        <v>43008</v>
      </c>
      <c r="C19" s="6" t="s">
        <v>8</v>
      </c>
      <c r="D19">
        <v>4</v>
      </c>
      <c r="E19">
        <v>6</v>
      </c>
      <c r="F19">
        <v>2</v>
      </c>
    </row>
    <row r="20" spans="1:6" x14ac:dyDescent="0.35">
      <c r="A20" t="s">
        <v>29</v>
      </c>
      <c r="B20" s="1">
        <v>43008</v>
      </c>
      <c r="C20" s="6" t="s">
        <v>8</v>
      </c>
      <c r="D20">
        <v>4</v>
      </c>
      <c r="E20">
        <v>9.5</v>
      </c>
      <c r="F20">
        <v>2</v>
      </c>
    </row>
    <row r="21" spans="1:6" x14ac:dyDescent="0.35">
      <c r="A21" t="s">
        <v>29</v>
      </c>
      <c r="B21" s="1">
        <v>43008</v>
      </c>
      <c r="C21" s="6" t="s">
        <v>8</v>
      </c>
      <c r="D21">
        <v>4</v>
      </c>
      <c r="E21">
        <v>18</v>
      </c>
      <c r="F21">
        <v>3</v>
      </c>
    </row>
    <row r="22" spans="1:6" x14ac:dyDescent="0.35">
      <c r="A22" t="s">
        <v>29</v>
      </c>
      <c r="B22" s="1">
        <v>43008</v>
      </c>
      <c r="C22" s="6" t="s">
        <v>8</v>
      </c>
      <c r="D22">
        <v>4</v>
      </c>
      <c r="E22">
        <v>12</v>
      </c>
      <c r="F22">
        <v>3</v>
      </c>
    </row>
    <row r="23" spans="1:6" x14ac:dyDescent="0.35">
      <c r="A23" t="s">
        <v>29</v>
      </c>
      <c r="B23" s="1">
        <v>43008</v>
      </c>
      <c r="C23" s="6" t="s">
        <v>8</v>
      </c>
      <c r="D23">
        <v>4</v>
      </c>
      <c r="E23">
        <v>11.5</v>
      </c>
      <c r="F23">
        <v>2</v>
      </c>
    </row>
    <row r="24" spans="1:6" x14ac:dyDescent="0.35">
      <c r="A24" t="s">
        <v>29</v>
      </c>
      <c r="B24" s="1">
        <v>43008</v>
      </c>
      <c r="C24" s="6" t="s">
        <v>8</v>
      </c>
      <c r="D24">
        <v>5</v>
      </c>
      <c r="E24">
        <v>6.5</v>
      </c>
      <c r="F24">
        <v>1</v>
      </c>
    </row>
    <row r="25" spans="1:6" x14ac:dyDescent="0.35">
      <c r="A25" t="s">
        <v>29</v>
      </c>
      <c r="B25" s="1">
        <v>43008</v>
      </c>
      <c r="C25" s="6" t="s">
        <v>8</v>
      </c>
      <c r="D25">
        <v>5</v>
      </c>
      <c r="E25">
        <v>5</v>
      </c>
    </row>
    <row r="26" spans="1:6" x14ac:dyDescent="0.35">
      <c r="A26" t="s">
        <v>29</v>
      </c>
      <c r="B26" s="1">
        <v>43008</v>
      </c>
      <c r="C26" s="6" t="s">
        <v>8</v>
      </c>
      <c r="D26">
        <v>5</v>
      </c>
      <c r="E26">
        <v>4.5</v>
      </c>
    </row>
    <row r="27" spans="1:6" x14ac:dyDescent="0.35">
      <c r="A27" t="s">
        <v>29</v>
      </c>
      <c r="B27" s="1">
        <v>43008</v>
      </c>
      <c r="C27" s="6" t="s">
        <v>8</v>
      </c>
      <c r="D27">
        <v>5</v>
      </c>
      <c r="E27">
        <v>2.5</v>
      </c>
    </row>
    <row r="28" spans="1:6" x14ac:dyDescent="0.35">
      <c r="A28" t="s">
        <v>29</v>
      </c>
      <c r="B28" s="1">
        <v>43008</v>
      </c>
      <c r="C28" s="6" t="s">
        <v>8</v>
      </c>
      <c r="D28">
        <v>5</v>
      </c>
      <c r="E28">
        <v>1.5</v>
      </c>
    </row>
    <row r="29" spans="1:6" x14ac:dyDescent="0.35">
      <c r="A29" t="s">
        <v>29</v>
      </c>
      <c r="B29" s="1">
        <v>43008</v>
      </c>
      <c r="C29" s="6" t="s">
        <v>8</v>
      </c>
      <c r="D29">
        <v>5</v>
      </c>
      <c r="E29">
        <v>5.5</v>
      </c>
      <c r="F29">
        <v>2</v>
      </c>
    </row>
    <row r="30" spans="1:6" x14ac:dyDescent="0.35">
      <c r="A30" t="s">
        <v>29</v>
      </c>
      <c r="B30" s="1">
        <v>43008</v>
      </c>
      <c r="C30" s="6" t="s">
        <v>8</v>
      </c>
      <c r="D30">
        <v>5</v>
      </c>
      <c r="E30">
        <v>3</v>
      </c>
    </row>
    <row r="31" spans="1:6" x14ac:dyDescent="0.35">
      <c r="A31" t="s">
        <v>29</v>
      </c>
      <c r="B31" s="1">
        <v>43008</v>
      </c>
      <c r="C31" s="6" t="s">
        <v>8</v>
      </c>
      <c r="D31">
        <v>5</v>
      </c>
      <c r="E31">
        <v>0.5</v>
      </c>
    </row>
    <row r="32" spans="1:6" x14ac:dyDescent="0.35">
      <c r="A32" t="s">
        <v>29</v>
      </c>
      <c r="B32" s="1">
        <v>43008</v>
      </c>
      <c r="C32" s="6" t="s">
        <v>8</v>
      </c>
      <c r="D32">
        <v>6</v>
      </c>
      <c r="E32">
        <v>9.5</v>
      </c>
    </row>
    <row r="33" spans="1:6" x14ac:dyDescent="0.35">
      <c r="A33" t="s">
        <v>29</v>
      </c>
      <c r="B33" s="1">
        <v>43008</v>
      </c>
      <c r="C33" s="6" t="s">
        <v>8</v>
      </c>
      <c r="D33">
        <v>6</v>
      </c>
      <c r="E33">
        <v>3</v>
      </c>
    </row>
    <row r="34" spans="1:6" x14ac:dyDescent="0.35">
      <c r="A34" t="s">
        <v>29</v>
      </c>
      <c r="B34" s="1">
        <v>43008</v>
      </c>
      <c r="C34" s="6" t="s">
        <v>8</v>
      </c>
      <c r="D34">
        <v>6</v>
      </c>
      <c r="E34">
        <v>6.5</v>
      </c>
    </row>
    <row r="35" spans="1:6" x14ac:dyDescent="0.35">
      <c r="A35" t="s">
        <v>29</v>
      </c>
      <c r="B35" s="1">
        <v>43008</v>
      </c>
      <c r="C35" s="6" t="s">
        <v>8</v>
      </c>
      <c r="D35">
        <v>6</v>
      </c>
      <c r="E35">
        <v>11</v>
      </c>
      <c r="F35">
        <v>2</v>
      </c>
    </row>
    <row r="36" spans="1:6" x14ac:dyDescent="0.35">
      <c r="A36" t="s">
        <v>29</v>
      </c>
      <c r="B36" s="1">
        <v>43008</v>
      </c>
      <c r="C36" s="6" t="s">
        <v>8</v>
      </c>
      <c r="D36">
        <v>6</v>
      </c>
      <c r="E36">
        <v>4.5</v>
      </c>
    </row>
    <row r="37" spans="1:6" x14ac:dyDescent="0.35">
      <c r="A37" t="s">
        <v>29</v>
      </c>
      <c r="B37" s="1">
        <v>43008</v>
      </c>
      <c r="C37" s="6" t="s">
        <v>8</v>
      </c>
      <c r="D37">
        <v>6</v>
      </c>
      <c r="E37">
        <v>5.5</v>
      </c>
      <c r="F37">
        <v>2</v>
      </c>
    </row>
    <row r="38" spans="1:6" x14ac:dyDescent="0.35">
      <c r="A38" t="s">
        <v>29</v>
      </c>
      <c r="B38" s="1">
        <v>43008</v>
      </c>
      <c r="C38" s="6" t="s">
        <v>9</v>
      </c>
      <c r="D38">
        <v>7</v>
      </c>
      <c r="E38">
        <v>10.5</v>
      </c>
      <c r="F38">
        <v>3</v>
      </c>
    </row>
    <row r="39" spans="1:6" x14ac:dyDescent="0.35">
      <c r="A39" t="s">
        <v>29</v>
      </c>
      <c r="B39" s="1">
        <v>43008</v>
      </c>
      <c r="C39" s="6" t="s">
        <v>9</v>
      </c>
      <c r="D39">
        <v>7</v>
      </c>
      <c r="E39">
        <v>14.5</v>
      </c>
      <c r="F39">
        <v>2</v>
      </c>
    </row>
    <row r="40" spans="1:6" x14ac:dyDescent="0.35">
      <c r="A40" t="s">
        <v>29</v>
      </c>
      <c r="B40" s="1">
        <v>43008</v>
      </c>
      <c r="C40" s="6" t="s">
        <v>9</v>
      </c>
      <c r="D40">
        <v>8</v>
      </c>
      <c r="E40">
        <v>5</v>
      </c>
    </row>
    <row r="41" spans="1:6" x14ac:dyDescent="0.35">
      <c r="A41" t="s">
        <v>29</v>
      </c>
      <c r="B41" s="1">
        <v>43008</v>
      </c>
      <c r="C41" s="6" t="s">
        <v>9</v>
      </c>
      <c r="D41">
        <v>8</v>
      </c>
      <c r="E41">
        <v>14</v>
      </c>
      <c r="F41">
        <v>3</v>
      </c>
    </row>
    <row r="42" spans="1:6" x14ac:dyDescent="0.35">
      <c r="A42" t="s">
        <v>29</v>
      </c>
      <c r="B42" s="1">
        <v>43008</v>
      </c>
      <c r="C42" s="6" t="s">
        <v>9</v>
      </c>
      <c r="D42">
        <v>8</v>
      </c>
      <c r="E42">
        <v>12.5</v>
      </c>
      <c r="F42">
        <v>2</v>
      </c>
    </row>
    <row r="43" spans="1:6" x14ac:dyDescent="0.35">
      <c r="A43" t="s">
        <v>29</v>
      </c>
      <c r="B43" s="1">
        <v>43008</v>
      </c>
      <c r="C43" s="6" t="s">
        <v>9</v>
      </c>
      <c r="D43">
        <v>8</v>
      </c>
      <c r="E43">
        <v>16</v>
      </c>
      <c r="F43">
        <v>3</v>
      </c>
    </row>
    <row r="44" spans="1:6" x14ac:dyDescent="0.35">
      <c r="A44" t="s">
        <v>29</v>
      </c>
      <c r="B44" s="1">
        <v>43008</v>
      </c>
      <c r="C44" s="6" t="s">
        <v>9</v>
      </c>
      <c r="D44">
        <v>8</v>
      </c>
      <c r="E44">
        <v>5.5</v>
      </c>
    </row>
    <row r="45" spans="1:6" x14ac:dyDescent="0.35">
      <c r="A45" t="s">
        <v>29</v>
      </c>
      <c r="B45" s="1">
        <v>43008</v>
      </c>
      <c r="C45" s="6" t="s">
        <v>9</v>
      </c>
      <c r="D45">
        <v>9</v>
      </c>
      <c r="E45">
        <v>10.5</v>
      </c>
      <c r="F45">
        <v>1</v>
      </c>
    </row>
    <row r="46" spans="1:6" x14ac:dyDescent="0.35">
      <c r="A46" t="s">
        <v>29</v>
      </c>
      <c r="B46" s="1">
        <v>43008</v>
      </c>
      <c r="C46" s="6" t="s">
        <v>9</v>
      </c>
      <c r="D46">
        <v>9</v>
      </c>
      <c r="E46">
        <v>7.5</v>
      </c>
    </row>
    <row r="47" spans="1:6" x14ac:dyDescent="0.35">
      <c r="A47" t="s">
        <v>29</v>
      </c>
      <c r="B47" s="1">
        <v>43008</v>
      </c>
      <c r="C47" s="6" t="s">
        <v>9</v>
      </c>
      <c r="D47">
        <v>10</v>
      </c>
      <c r="E47">
        <v>11.5</v>
      </c>
      <c r="F47">
        <v>2</v>
      </c>
    </row>
    <row r="48" spans="1:6" x14ac:dyDescent="0.35">
      <c r="A48" t="s">
        <v>29</v>
      </c>
      <c r="B48" s="1">
        <v>43008</v>
      </c>
      <c r="C48" s="6" t="s">
        <v>9</v>
      </c>
      <c r="D48">
        <v>11</v>
      </c>
      <c r="E48">
        <v>3</v>
      </c>
    </row>
    <row r="49" spans="1:6" x14ac:dyDescent="0.35">
      <c r="A49" t="s">
        <v>29</v>
      </c>
      <c r="B49" s="1">
        <v>43008</v>
      </c>
      <c r="C49" s="6" t="s">
        <v>9</v>
      </c>
      <c r="D49">
        <v>11</v>
      </c>
      <c r="E49">
        <v>7.5</v>
      </c>
      <c r="F49">
        <v>2</v>
      </c>
    </row>
    <row r="50" spans="1:6" x14ac:dyDescent="0.35">
      <c r="A50" t="s">
        <v>29</v>
      </c>
      <c r="B50" s="1">
        <v>43008</v>
      </c>
      <c r="C50" s="6" t="s">
        <v>9</v>
      </c>
      <c r="D50">
        <v>11</v>
      </c>
      <c r="E50">
        <v>3</v>
      </c>
    </row>
    <row r="51" spans="1:6" x14ac:dyDescent="0.35">
      <c r="A51" t="s">
        <v>29</v>
      </c>
      <c r="B51" s="1">
        <v>43008</v>
      </c>
      <c r="C51" s="6" t="s">
        <v>9</v>
      </c>
      <c r="D51">
        <v>12</v>
      </c>
      <c r="E51">
        <v>8.5</v>
      </c>
      <c r="F51">
        <v>3</v>
      </c>
    </row>
    <row r="52" spans="1:6" x14ac:dyDescent="0.35">
      <c r="A52" t="s">
        <v>29</v>
      </c>
      <c r="B52" s="1">
        <v>43008</v>
      </c>
      <c r="C52" s="6" t="s">
        <v>9</v>
      </c>
      <c r="D52">
        <v>12</v>
      </c>
      <c r="E52">
        <v>5.5</v>
      </c>
      <c r="F52">
        <v>2</v>
      </c>
    </row>
    <row r="53" spans="1:6" x14ac:dyDescent="0.35">
      <c r="A53" t="s">
        <v>29</v>
      </c>
      <c r="B53" s="1">
        <v>43008</v>
      </c>
      <c r="C53" s="6" t="s">
        <v>9</v>
      </c>
      <c r="D53">
        <v>12</v>
      </c>
      <c r="E53">
        <v>1.5</v>
      </c>
    </row>
    <row r="54" spans="1:6" x14ac:dyDescent="0.35">
      <c r="A54" t="s">
        <v>29</v>
      </c>
      <c r="B54" s="1">
        <v>43008</v>
      </c>
      <c r="C54" s="6" t="s">
        <v>9</v>
      </c>
      <c r="D54">
        <v>13</v>
      </c>
      <c r="E54">
        <v>5</v>
      </c>
    </row>
    <row r="55" spans="1:6" x14ac:dyDescent="0.35">
      <c r="A55" t="s">
        <v>29</v>
      </c>
      <c r="B55" s="1">
        <v>43008</v>
      </c>
      <c r="C55" s="6" t="s">
        <v>9</v>
      </c>
      <c r="D55">
        <v>13</v>
      </c>
      <c r="E55">
        <v>6.5</v>
      </c>
    </row>
    <row r="56" spans="1:6" x14ac:dyDescent="0.35">
      <c r="A56" t="s">
        <v>29</v>
      </c>
      <c r="B56" s="1">
        <v>43008</v>
      </c>
      <c r="C56" s="6" t="s">
        <v>9</v>
      </c>
      <c r="D56">
        <v>14</v>
      </c>
      <c r="E56">
        <v>4</v>
      </c>
    </row>
    <row r="57" spans="1:6" x14ac:dyDescent="0.35">
      <c r="A57" t="s">
        <v>29</v>
      </c>
      <c r="B57" s="1">
        <v>43008</v>
      </c>
      <c r="C57" s="6" t="s">
        <v>9</v>
      </c>
      <c r="D57">
        <v>14</v>
      </c>
      <c r="E57">
        <v>8.5</v>
      </c>
      <c r="F57">
        <v>3</v>
      </c>
    </row>
    <row r="58" spans="1:6" x14ac:dyDescent="0.35">
      <c r="A58" t="s">
        <v>29</v>
      </c>
      <c r="B58" s="1">
        <v>43008</v>
      </c>
      <c r="C58" s="6" t="s">
        <v>9</v>
      </c>
      <c r="D58">
        <v>14</v>
      </c>
      <c r="E58">
        <v>5.5</v>
      </c>
    </row>
    <row r="59" spans="1:6" x14ac:dyDescent="0.35">
      <c r="A59" t="s">
        <v>29</v>
      </c>
      <c r="B59" s="1">
        <v>43008</v>
      </c>
      <c r="C59" s="6" t="s">
        <v>9</v>
      </c>
      <c r="D59">
        <v>14</v>
      </c>
      <c r="E59">
        <v>8</v>
      </c>
      <c r="F59">
        <v>2</v>
      </c>
    </row>
    <row r="60" spans="1:6" x14ac:dyDescent="0.35">
      <c r="A60" t="s">
        <v>29</v>
      </c>
      <c r="B60" s="1">
        <v>43008</v>
      </c>
      <c r="C60" s="6" t="s">
        <v>10</v>
      </c>
      <c r="D60">
        <v>15</v>
      </c>
      <c r="E60">
        <v>2.5</v>
      </c>
    </row>
    <row r="61" spans="1:6" x14ac:dyDescent="0.35">
      <c r="A61" t="s">
        <v>29</v>
      </c>
      <c r="B61" s="1">
        <v>43008</v>
      </c>
      <c r="C61" s="6" t="s">
        <v>10</v>
      </c>
      <c r="D61">
        <v>15</v>
      </c>
      <c r="E61">
        <v>4.5</v>
      </c>
      <c r="F61">
        <v>3</v>
      </c>
    </row>
    <row r="62" spans="1:6" x14ac:dyDescent="0.35">
      <c r="A62" t="s">
        <v>29</v>
      </c>
      <c r="B62" s="1">
        <v>43008</v>
      </c>
      <c r="C62" s="6" t="s">
        <v>10</v>
      </c>
      <c r="D62">
        <v>15</v>
      </c>
      <c r="E62">
        <v>3</v>
      </c>
    </row>
    <row r="63" spans="1:6" x14ac:dyDescent="0.35">
      <c r="A63" t="s">
        <v>29</v>
      </c>
      <c r="B63" s="1">
        <v>43008</v>
      </c>
      <c r="C63" s="6" t="s">
        <v>10</v>
      </c>
      <c r="D63">
        <v>15</v>
      </c>
      <c r="E63">
        <v>8</v>
      </c>
      <c r="F63">
        <v>2</v>
      </c>
    </row>
    <row r="64" spans="1:6" x14ac:dyDescent="0.35">
      <c r="A64" t="s">
        <v>29</v>
      </c>
      <c r="B64" s="1">
        <v>43008</v>
      </c>
      <c r="C64" s="6" t="s">
        <v>10</v>
      </c>
      <c r="D64">
        <v>15</v>
      </c>
      <c r="E64">
        <v>10</v>
      </c>
      <c r="F64">
        <v>3</v>
      </c>
    </row>
    <row r="65" spans="1:6" x14ac:dyDescent="0.35">
      <c r="A65" t="s">
        <v>29</v>
      </c>
      <c r="B65" s="1">
        <v>43008</v>
      </c>
      <c r="C65" s="6" t="s">
        <v>10</v>
      </c>
      <c r="D65">
        <v>16</v>
      </c>
      <c r="E65">
        <v>12</v>
      </c>
      <c r="F65">
        <v>2</v>
      </c>
    </row>
    <row r="66" spans="1:6" x14ac:dyDescent="0.35">
      <c r="A66" t="s">
        <v>29</v>
      </c>
      <c r="B66" s="1">
        <v>43008</v>
      </c>
      <c r="C66" s="6" t="s">
        <v>10</v>
      </c>
      <c r="D66">
        <v>16</v>
      </c>
      <c r="E66">
        <v>8.5</v>
      </c>
      <c r="F66">
        <v>3</v>
      </c>
    </row>
    <row r="67" spans="1:6" x14ac:dyDescent="0.35">
      <c r="A67" t="s">
        <v>29</v>
      </c>
      <c r="B67" s="1">
        <v>43008</v>
      </c>
      <c r="C67" s="6" t="s">
        <v>10</v>
      </c>
      <c r="D67">
        <v>16</v>
      </c>
      <c r="E67">
        <v>12</v>
      </c>
      <c r="F67">
        <v>3</v>
      </c>
    </row>
    <row r="68" spans="1:6" x14ac:dyDescent="0.35">
      <c r="A68" t="s">
        <v>29</v>
      </c>
      <c r="B68" s="1">
        <v>43008</v>
      </c>
      <c r="C68" s="6" t="s">
        <v>10</v>
      </c>
      <c r="D68">
        <v>17</v>
      </c>
      <c r="E68">
        <v>9</v>
      </c>
      <c r="F68">
        <v>2</v>
      </c>
    </row>
    <row r="69" spans="1:6" x14ac:dyDescent="0.35">
      <c r="A69" t="s">
        <v>29</v>
      </c>
      <c r="B69" s="1">
        <v>43008</v>
      </c>
      <c r="C69" s="6" t="s">
        <v>10</v>
      </c>
      <c r="D69">
        <v>17</v>
      </c>
      <c r="E69">
        <v>8</v>
      </c>
    </row>
    <row r="70" spans="1:6" x14ac:dyDescent="0.35">
      <c r="A70" t="s">
        <v>29</v>
      </c>
      <c r="B70" s="1">
        <v>43008</v>
      </c>
      <c r="C70" s="6" t="s">
        <v>10</v>
      </c>
      <c r="D70">
        <v>17</v>
      </c>
      <c r="E70">
        <v>7</v>
      </c>
      <c r="F70">
        <v>2</v>
      </c>
    </row>
    <row r="71" spans="1:6" x14ac:dyDescent="0.35">
      <c r="A71" t="s">
        <v>29</v>
      </c>
      <c r="B71" s="1">
        <v>43008</v>
      </c>
      <c r="C71" s="6" t="s">
        <v>10</v>
      </c>
      <c r="D71">
        <v>18</v>
      </c>
      <c r="E71">
        <v>7.5</v>
      </c>
    </row>
    <row r="72" spans="1:6" x14ac:dyDescent="0.35">
      <c r="A72" t="s">
        <v>29</v>
      </c>
      <c r="B72" s="1">
        <v>43008</v>
      </c>
      <c r="C72" s="6" t="s">
        <v>10</v>
      </c>
      <c r="D72">
        <v>18</v>
      </c>
      <c r="E72">
        <v>8</v>
      </c>
    </row>
    <row r="73" spans="1:6" x14ac:dyDescent="0.35">
      <c r="A73" t="s">
        <v>29</v>
      </c>
      <c r="B73" s="1">
        <v>43008</v>
      </c>
      <c r="C73" s="6" t="s">
        <v>10</v>
      </c>
      <c r="D73">
        <v>18</v>
      </c>
      <c r="E73">
        <v>13</v>
      </c>
      <c r="F73">
        <v>2</v>
      </c>
    </row>
    <row r="74" spans="1:6" x14ac:dyDescent="0.35">
      <c r="A74" t="s">
        <v>29</v>
      </c>
      <c r="B74" s="1">
        <v>43008</v>
      </c>
      <c r="C74" s="6" t="s">
        <v>10</v>
      </c>
      <c r="D74">
        <v>18</v>
      </c>
      <c r="E74">
        <v>11.5</v>
      </c>
      <c r="F74">
        <v>2</v>
      </c>
    </row>
    <row r="75" spans="1:6" x14ac:dyDescent="0.35">
      <c r="A75" t="s">
        <v>29</v>
      </c>
      <c r="B75" s="1">
        <v>43008</v>
      </c>
      <c r="C75" s="6" t="s">
        <v>10</v>
      </c>
      <c r="D75">
        <v>18</v>
      </c>
      <c r="E75">
        <v>13</v>
      </c>
      <c r="F75">
        <v>1</v>
      </c>
    </row>
    <row r="76" spans="1:6" x14ac:dyDescent="0.35">
      <c r="A76" t="s">
        <v>29</v>
      </c>
      <c r="B76" s="1">
        <v>43008</v>
      </c>
      <c r="C76" s="6" t="s">
        <v>10</v>
      </c>
      <c r="D76">
        <v>19</v>
      </c>
      <c r="E76">
        <v>9.5</v>
      </c>
      <c r="F76">
        <v>1</v>
      </c>
    </row>
    <row r="77" spans="1:6" x14ac:dyDescent="0.35">
      <c r="A77" t="s">
        <v>29</v>
      </c>
      <c r="B77" s="1">
        <v>43008</v>
      </c>
      <c r="C77" s="6" t="s">
        <v>10</v>
      </c>
      <c r="D77">
        <v>19</v>
      </c>
      <c r="E77">
        <v>4</v>
      </c>
    </row>
    <row r="78" spans="1:6" x14ac:dyDescent="0.35">
      <c r="A78" t="s">
        <v>29</v>
      </c>
      <c r="B78" s="1">
        <v>43008</v>
      </c>
      <c r="C78" s="6" t="s">
        <v>10</v>
      </c>
      <c r="D78">
        <v>19</v>
      </c>
      <c r="E78">
        <v>6</v>
      </c>
    </row>
    <row r="79" spans="1:6" x14ac:dyDescent="0.35">
      <c r="A79" t="s">
        <v>29</v>
      </c>
      <c r="B79" s="1">
        <v>43008</v>
      </c>
      <c r="C79" s="6" t="s">
        <v>10</v>
      </c>
      <c r="D79">
        <v>19</v>
      </c>
      <c r="E79">
        <v>14</v>
      </c>
      <c r="F79">
        <v>1</v>
      </c>
    </row>
    <row r="80" spans="1:6" x14ac:dyDescent="0.35">
      <c r="A80" t="s">
        <v>29</v>
      </c>
      <c r="B80" s="1">
        <v>43008</v>
      </c>
      <c r="C80" s="6" t="s">
        <v>10</v>
      </c>
      <c r="D80">
        <v>19</v>
      </c>
      <c r="E80">
        <v>19</v>
      </c>
      <c r="F80">
        <v>1</v>
      </c>
    </row>
    <row r="81" spans="1:6" x14ac:dyDescent="0.35">
      <c r="A81" t="s">
        <v>29</v>
      </c>
      <c r="B81" s="1">
        <v>43008</v>
      </c>
      <c r="C81" s="6" t="s">
        <v>10</v>
      </c>
      <c r="D81">
        <v>19</v>
      </c>
      <c r="E81">
        <v>14.5</v>
      </c>
      <c r="F81">
        <v>2</v>
      </c>
    </row>
    <row r="82" spans="1:6" x14ac:dyDescent="0.35">
      <c r="A82" t="s">
        <v>29</v>
      </c>
      <c r="B82" s="1">
        <v>43008</v>
      </c>
      <c r="C82" s="6" t="s">
        <v>10</v>
      </c>
      <c r="D82">
        <v>19</v>
      </c>
      <c r="E82">
        <v>17</v>
      </c>
      <c r="F82">
        <v>1</v>
      </c>
    </row>
    <row r="83" spans="1:6" x14ac:dyDescent="0.35">
      <c r="A83" t="s">
        <v>29</v>
      </c>
      <c r="B83" s="1">
        <v>43008</v>
      </c>
      <c r="C83" s="6" t="s">
        <v>10</v>
      </c>
      <c r="D83">
        <v>20</v>
      </c>
      <c r="E83">
        <v>3</v>
      </c>
    </row>
    <row r="84" spans="1:6" x14ac:dyDescent="0.35">
      <c r="A84" t="s">
        <v>29</v>
      </c>
      <c r="B84" s="1">
        <v>43008</v>
      </c>
      <c r="C84" s="6" t="s">
        <v>10</v>
      </c>
      <c r="D84">
        <v>20</v>
      </c>
      <c r="E84">
        <v>15</v>
      </c>
      <c r="F84">
        <v>2</v>
      </c>
    </row>
    <row r="85" spans="1:6" x14ac:dyDescent="0.35">
      <c r="A85" t="s">
        <v>29</v>
      </c>
      <c r="B85" s="1">
        <v>43008</v>
      </c>
      <c r="C85" s="6" t="s">
        <v>10</v>
      </c>
      <c r="D85">
        <v>20</v>
      </c>
      <c r="E85">
        <v>11</v>
      </c>
      <c r="F85">
        <v>3</v>
      </c>
    </row>
    <row r="86" spans="1:6" x14ac:dyDescent="0.35">
      <c r="A86" t="s">
        <v>29</v>
      </c>
      <c r="B86" s="1">
        <v>43008</v>
      </c>
      <c r="C86" s="6" t="s">
        <v>10</v>
      </c>
      <c r="D86">
        <v>20</v>
      </c>
      <c r="E86">
        <v>10.5</v>
      </c>
      <c r="F86">
        <v>2</v>
      </c>
    </row>
    <row r="87" spans="1:6" x14ac:dyDescent="0.35">
      <c r="A87" t="s">
        <v>29</v>
      </c>
      <c r="B87" s="1">
        <v>43008</v>
      </c>
      <c r="C87" s="6" t="s">
        <v>10</v>
      </c>
      <c r="D87">
        <v>20</v>
      </c>
      <c r="E87">
        <v>8</v>
      </c>
    </row>
    <row r="88" spans="1:6" x14ac:dyDescent="0.35">
      <c r="A88" t="s">
        <v>29</v>
      </c>
      <c r="B88" s="1">
        <v>43008</v>
      </c>
      <c r="C88" s="6" t="s">
        <v>10</v>
      </c>
      <c r="D88">
        <v>21</v>
      </c>
      <c r="E88">
        <v>10</v>
      </c>
      <c r="F88">
        <v>4</v>
      </c>
    </row>
    <row r="89" spans="1:6" x14ac:dyDescent="0.35">
      <c r="A89" t="s">
        <v>29</v>
      </c>
      <c r="B89" s="1">
        <v>43008</v>
      </c>
      <c r="C89" s="6" t="s">
        <v>10</v>
      </c>
      <c r="D89">
        <v>21</v>
      </c>
      <c r="E89">
        <v>12</v>
      </c>
      <c r="F89">
        <v>3</v>
      </c>
    </row>
    <row r="90" spans="1:6" x14ac:dyDescent="0.35">
      <c r="A90" t="s">
        <v>29</v>
      </c>
      <c r="B90" s="1">
        <v>43008</v>
      </c>
      <c r="C90" s="6" t="s">
        <v>10</v>
      </c>
      <c r="D90">
        <v>22</v>
      </c>
      <c r="E90">
        <v>12</v>
      </c>
      <c r="F90">
        <v>3</v>
      </c>
    </row>
    <row r="91" spans="1:6" x14ac:dyDescent="0.35">
      <c r="A91" t="s">
        <v>29</v>
      </c>
      <c r="B91" s="1">
        <v>43008</v>
      </c>
      <c r="C91" s="6" t="s">
        <v>10</v>
      </c>
      <c r="D91">
        <v>22</v>
      </c>
      <c r="E91">
        <v>7</v>
      </c>
    </row>
    <row r="92" spans="1:6" x14ac:dyDescent="0.35">
      <c r="A92" t="s">
        <v>29</v>
      </c>
      <c r="B92" s="1">
        <v>43008</v>
      </c>
      <c r="C92" s="6" t="s">
        <v>10</v>
      </c>
      <c r="D92">
        <v>23</v>
      </c>
      <c r="E92">
        <v>5.5</v>
      </c>
      <c r="F92">
        <v>1</v>
      </c>
    </row>
    <row r="93" spans="1:6" x14ac:dyDescent="0.35">
      <c r="A93" t="s">
        <v>29</v>
      </c>
      <c r="B93" s="1">
        <v>43008</v>
      </c>
      <c r="C93" s="6" t="s">
        <v>10</v>
      </c>
      <c r="D93">
        <v>23</v>
      </c>
      <c r="E93">
        <v>3</v>
      </c>
    </row>
    <row r="94" spans="1:6" x14ac:dyDescent="0.35">
      <c r="A94" t="s">
        <v>29</v>
      </c>
      <c r="B94" s="1">
        <v>43008</v>
      </c>
      <c r="C94" s="6" t="s">
        <v>10</v>
      </c>
      <c r="D94">
        <v>23</v>
      </c>
      <c r="E94">
        <v>2.5</v>
      </c>
    </row>
    <row r="95" spans="1:6" x14ac:dyDescent="0.35">
      <c r="A95" t="s">
        <v>29</v>
      </c>
      <c r="B95" s="1">
        <v>43008</v>
      </c>
      <c r="C95" s="6" t="s">
        <v>10</v>
      </c>
      <c r="D95">
        <v>23</v>
      </c>
      <c r="E95">
        <v>3.5</v>
      </c>
      <c r="F95">
        <v>1</v>
      </c>
    </row>
    <row r="96" spans="1:6" x14ac:dyDescent="0.35">
      <c r="A96" t="s">
        <v>29</v>
      </c>
      <c r="B96" s="1">
        <v>43008</v>
      </c>
      <c r="C96" s="6" t="s">
        <v>10</v>
      </c>
      <c r="D96">
        <v>23</v>
      </c>
      <c r="E96">
        <v>6</v>
      </c>
      <c r="F96">
        <v>2</v>
      </c>
    </row>
    <row r="97" spans="1:7" x14ac:dyDescent="0.35">
      <c r="A97" t="s">
        <v>29</v>
      </c>
      <c r="B97" s="1">
        <v>43008</v>
      </c>
      <c r="C97" s="6" t="s">
        <v>10</v>
      </c>
      <c r="D97">
        <v>23</v>
      </c>
      <c r="E97">
        <v>6.5</v>
      </c>
      <c r="F97">
        <v>2</v>
      </c>
    </row>
    <row r="98" spans="1:7" x14ac:dyDescent="0.35">
      <c r="A98" t="s">
        <v>29</v>
      </c>
      <c r="B98" s="1">
        <v>43008</v>
      </c>
      <c r="C98" s="6" t="s">
        <v>10</v>
      </c>
      <c r="D98">
        <v>24</v>
      </c>
      <c r="E98">
        <v>3</v>
      </c>
    </row>
    <row r="99" spans="1:7" x14ac:dyDescent="0.35">
      <c r="A99" t="s">
        <v>29</v>
      </c>
      <c r="B99" s="1">
        <v>43008</v>
      </c>
      <c r="C99" s="6" t="s">
        <v>10</v>
      </c>
      <c r="D99">
        <v>24</v>
      </c>
      <c r="E99">
        <v>4</v>
      </c>
      <c r="F99">
        <v>1</v>
      </c>
    </row>
    <row r="100" spans="1:7" x14ac:dyDescent="0.35">
      <c r="A100" t="s">
        <v>29</v>
      </c>
      <c r="B100" s="1">
        <v>43008</v>
      </c>
      <c r="C100" s="6" t="s">
        <v>10</v>
      </c>
      <c r="D100">
        <v>24</v>
      </c>
      <c r="E100">
        <v>6</v>
      </c>
    </row>
    <row r="101" spans="1:7" x14ac:dyDescent="0.35">
      <c r="A101" t="s">
        <v>29</v>
      </c>
      <c r="B101" s="1">
        <v>43008</v>
      </c>
      <c r="C101" s="6" t="s">
        <v>10</v>
      </c>
      <c r="D101">
        <v>24</v>
      </c>
      <c r="E101">
        <v>8.5</v>
      </c>
    </row>
    <row r="102" spans="1:7" x14ac:dyDescent="0.35">
      <c r="A102" t="s">
        <v>29</v>
      </c>
      <c r="B102" s="1">
        <v>43008</v>
      </c>
      <c r="C102" s="6" t="s">
        <v>10</v>
      </c>
      <c r="D102">
        <v>25</v>
      </c>
      <c r="E102">
        <v>4.5</v>
      </c>
    </row>
    <row r="103" spans="1:7" x14ac:dyDescent="0.35">
      <c r="A103" t="s">
        <v>29</v>
      </c>
      <c r="B103" s="1">
        <v>43008</v>
      </c>
      <c r="C103" s="6" t="s">
        <v>10</v>
      </c>
      <c r="D103">
        <v>26</v>
      </c>
      <c r="E103">
        <v>4</v>
      </c>
    </row>
    <row r="104" spans="1:7" x14ac:dyDescent="0.35">
      <c r="A104" t="s">
        <v>29</v>
      </c>
      <c r="B104" s="1">
        <v>43008</v>
      </c>
      <c r="C104" s="6" t="s">
        <v>10</v>
      </c>
      <c r="D104">
        <v>26</v>
      </c>
      <c r="E104">
        <v>4.5</v>
      </c>
    </row>
    <row r="105" spans="1:7" x14ac:dyDescent="0.35">
      <c r="A105" t="s">
        <v>29</v>
      </c>
      <c r="B105" s="1">
        <v>43008</v>
      </c>
      <c r="C105" s="6" t="s">
        <v>10</v>
      </c>
      <c r="D105">
        <v>26</v>
      </c>
      <c r="E105">
        <v>2</v>
      </c>
    </row>
    <row r="106" spans="1:7" x14ac:dyDescent="0.35">
      <c r="A106" t="s">
        <v>29</v>
      </c>
      <c r="B106" s="1">
        <v>43008</v>
      </c>
      <c r="C106" s="6" t="s">
        <v>10</v>
      </c>
      <c r="D106">
        <v>26</v>
      </c>
      <c r="E106">
        <v>7</v>
      </c>
    </row>
    <row r="107" spans="1:7" x14ac:dyDescent="0.35">
      <c r="A107" t="s">
        <v>29</v>
      </c>
      <c r="B107" s="1">
        <v>43008</v>
      </c>
      <c r="C107" s="6" t="s">
        <v>10</v>
      </c>
      <c r="D107">
        <v>26</v>
      </c>
      <c r="E107">
        <v>6</v>
      </c>
    </row>
    <row r="108" spans="1:7" x14ac:dyDescent="0.35">
      <c r="A108" t="s">
        <v>29</v>
      </c>
      <c r="B108" s="1">
        <v>43008</v>
      </c>
      <c r="C108" s="6" t="s">
        <v>10</v>
      </c>
      <c r="D108">
        <v>26</v>
      </c>
      <c r="E108">
        <v>6.5</v>
      </c>
      <c r="F108">
        <v>2</v>
      </c>
    </row>
    <row r="110" spans="1:7" x14ac:dyDescent="0.35">
      <c r="F110" s="23">
        <f>COUNTIF(F2:F108,1)</f>
        <v>11</v>
      </c>
      <c r="G110" s="23" t="s">
        <v>137</v>
      </c>
    </row>
    <row r="111" spans="1:7" x14ac:dyDescent="0.35">
      <c r="F111" s="23">
        <f>COUNTIF(F2:F108,2)</f>
        <v>31</v>
      </c>
      <c r="G111" s="23" t="s">
        <v>138</v>
      </c>
    </row>
    <row r="112" spans="1:7" x14ac:dyDescent="0.35">
      <c r="F112" s="23">
        <f>COUNTIF(F2:F108,3)</f>
        <v>16</v>
      </c>
      <c r="G112" s="23" t="s">
        <v>139</v>
      </c>
    </row>
    <row r="113" spans="6:7" x14ac:dyDescent="0.35">
      <c r="F113" s="23">
        <f>COUNTIF(F2:F108,4)</f>
        <v>1</v>
      </c>
      <c r="G113" s="23" t="s">
        <v>140</v>
      </c>
    </row>
    <row r="114" spans="6:7" x14ac:dyDescent="0.35">
      <c r="F114" s="23">
        <v>107</v>
      </c>
      <c r="G114" s="23" t="s">
        <v>142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topLeftCell="A70" workbookViewId="0">
      <selection activeCell="I20" sqref="I20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43029</v>
      </c>
      <c r="C2" s="6" t="s">
        <v>8</v>
      </c>
      <c r="D2">
        <v>1</v>
      </c>
      <c r="E2">
        <v>9</v>
      </c>
      <c r="F2">
        <v>1</v>
      </c>
      <c r="I2" s="6" t="s">
        <v>10</v>
      </c>
      <c r="J2" s="6" t="s">
        <v>6</v>
      </c>
    </row>
    <row r="3" spans="1:10" x14ac:dyDescent="0.35">
      <c r="A3" t="s">
        <v>29</v>
      </c>
      <c r="B3" s="1">
        <v>43029</v>
      </c>
      <c r="C3" s="6" t="s">
        <v>8</v>
      </c>
      <c r="D3">
        <v>1</v>
      </c>
      <c r="E3">
        <v>10</v>
      </c>
      <c r="F3">
        <v>1</v>
      </c>
      <c r="I3" s="6" t="s">
        <v>8</v>
      </c>
      <c r="J3" s="6" t="s">
        <v>5</v>
      </c>
    </row>
    <row r="4" spans="1:10" x14ac:dyDescent="0.35">
      <c r="A4" t="s">
        <v>29</v>
      </c>
      <c r="B4" s="1">
        <v>43029</v>
      </c>
      <c r="C4" s="6" t="s">
        <v>8</v>
      </c>
      <c r="D4">
        <v>1</v>
      </c>
      <c r="E4">
        <v>7</v>
      </c>
      <c r="I4" s="6" t="s">
        <v>9</v>
      </c>
      <c r="J4" s="6" t="s">
        <v>34</v>
      </c>
    </row>
    <row r="5" spans="1:10" x14ac:dyDescent="0.35">
      <c r="A5" t="s">
        <v>29</v>
      </c>
      <c r="B5" s="1">
        <v>43029</v>
      </c>
      <c r="C5" s="6" t="s">
        <v>8</v>
      </c>
      <c r="D5">
        <v>1</v>
      </c>
      <c r="E5">
        <v>5</v>
      </c>
    </row>
    <row r="6" spans="1:10" x14ac:dyDescent="0.35">
      <c r="A6" t="s">
        <v>29</v>
      </c>
      <c r="B6" s="1">
        <v>43029</v>
      </c>
      <c r="C6" s="6" t="s">
        <v>8</v>
      </c>
      <c r="D6">
        <v>1</v>
      </c>
      <c r="E6">
        <v>4.5</v>
      </c>
    </row>
    <row r="7" spans="1:10" x14ac:dyDescent="0.35">
      <c r="A7" t="s">
        <v>29</v>
      </c>
      <c r="B7" s="1">
        <v>43029</v>
      </c>
      <c r="C7" s="6" t="s">
        <v>8</v>
      </c>
      <c r="D7">
        <v>2</v>
      </c>
      <c r="E7">
        <v>7.5</v>
      </c>
      <c r="F7">
        <v>3</v>
      </c>
    </row>
    <row r="8" spans="1:10" x14ac:dyDescent="0.35">
      <c r="A8" t="s">
        <v>29</v>
      </c>
      <c r="B8" s="1">
        <v>43029</v>
      </c>
      <c r="C8" s="6" t="s">
        <v>8</v>
      </c>
      <c r="D8">
        <v>2</v>
      </c>
      <c r="E8">
        <v>9</v>
      </c>
      <c r="F8">
        <v>1</v>
      </c>
    </row>
    <row r="9" spans="1:10" x14ac:dyDescent="0.35">
      <c r="A9" t="s">
        <v>29</v>
      </c>
      <c r="B9" s="1">
        <v>43029</v>
      </c>
      <c r="C9" s="6" t="s">
        <v>8</v>
      </c>
      <c r="D9">
        <v>2</v>
      </c>
      <c r="E9">
        <v>19</v>
      </c>
      <c r="F9">
        <v>2</v>
      </c>
    </row>
    <row r="10" spans="1:10" x14ac:dyDescent="0.35">
      <c r="A10" t="s">
        <v>29</v>
      </c>
      <c r="B10" s="1">
        <v>43029</v>
      </c>
      <c r="C10" s="6" t="s">
        <v>8</v>
      </c>
      <c r="D10">
        <v>2</v>
      </c>
      <c r="E10">
        <v>4</v>
      </c>
    </row>
    <row r="11" spans="1:10" x14ac:dyDescent="0.35">
      <c r="A11" t="s">
        <v>29</v>
      </c>
      <c r="B11" s="1">
        <v>43029</v>
      </c>
      <c r="C11" s="6" t="s">
        <v>8</v>
      </c>
      <c r="D11">
        <v>2</v>
      </c>
      <c r="E11">
        <v>9</v>
      </c>
      <c r="F11">
        <v>2</v>
      </c>
    </row>
    <row r="12" spans="1:10" x14ac:dyDescent="0.35">
      <c r="A12" t="s">
        <v>29</v>
      </c>
      <c r="B12" s="1">
        <v>43029</v>
      </c>
      <c r="C12" s="6" t="s">
        <v>8</v>
      </c>
      <c r="D12">
        <v>2</v>
      </c>
      <c r="E12">
        <v>3.5</v>
      </c>
    </row>
    <row r="13" spans="1:10" x14ac:dyDescent="0.35">
      <c r="A13" t="s">
        <v>29</v>
      </c>
      <c r="B13" s="1">
        <v>43029</v>
      </c>
      <c r="C13" s="6" t="s">
        <v>8</v>
      </c>
      <c r="D13">
        <v>3</v>
      </c>
      <c r="E13">
        <v>2.5</v>
      </c>
    </row>
    <row r="14" spans="1:10" x14ac:dyDescent="0.35">
      <c r="A14" t="s">
        <v>29</v>
      </c>
      <c r="B14" s="1">
        <v>43029</v>
      </c>
      <c r="C14" s="6" t="s">
        <v>8</v>
      </c>
      <c r="D14">
        <v>3</v>
      </c>
      <c r="E14">
        <v>12</v>
      </c>
      <c r="F14">
        <v>2</v>
      </c>
    </row>
    <row r="15" spans="1:10" x14ac:dyDescent="0.35">
      <c r="A15" t="s">
        <v>29</v>
      </c>
      <c r="B15" s="1">
        <v>43029</v>
      </c>
      <c r="C15" s="6" t="s">
        <v>8</v>
      </c>
      <c r="D15">
        <v>3</v>
      </c>
      <c r="E15">
        <v>11</v>
      </c>
      <c r="F15">
        <v>3</v>
      </c>
    </row>
    <row r="16" spans="1:10" x14ac:dyDescent="0.35">
      <c r="A16" t="s">
        <v>29</v>
      </c>
      <c r="B16" s="1">
        <v>43029</v>
      </c>
      <c r="C16" s="6" t="s">
        <v>8</v>
      </c>
      <c r="D16">
        <v>3</v>
      </c>
      <c r="E16">
        <v>4</v>
      </c>
    </row>
    <row r="17" spans="1:6" x14ac:dyDescent="0.35">
      <c r="A17" t="s">
        <v>29</v>
      </c>
      <c r="B17" s="1">
        <v>43029</v>
      </c>
      <c r="C17" s="6" t="s">
        <v>8</v>
      </c>
      <c r="D17">
        <v>4</v>
      </c>
      <c r="E17">
        <v>2</v>
      </c>
    </row>
    <row r="18" spans="1:6" x14ac:dyDescent="0.35">
      <c r="A18" t="s">
        <v>29</v>
      </c>
      <c r="B18" s="1">
        <v>43029</v>
      </c>
      <c r="C18" s="6" t="s">
        <v>8</v>
      </c>
      <c r="D18">
        <v>4</v>
      </c>
      <c r="E18">
        <v>10</v>
      </c>
      <c r="F18">
        <v>4</v>
      </c>
    </row>
    <row r="19" spans="1:6" x14ac:dyDescent="0.35">
      <c r="A19" t="s">
        <v>29</v>
      </c>
      <c r="B19" s="1">
        <v>43029</v>
      </c>
      <c r="C19" s="6" t="s">
        <v>8</v>
      </c>
      <c r="D19">
        <v>4</v>
      </c>
      <c r="E19">
        <v>3.5</v>
      </c>
      <c r="F19">
        <v>1</v>
      </c>
    </row>
    <row r="20" spans="1:6" x14ac:dyDescent="0.35">
      <c r="A20" t="s">
        <v>29</v>
      </c>
      <c r="B20" s="1">
        <v>43029</v>
      </c>
      <c r="C20" s="6" t="s">
        <v>8</v>
      </c>
      <c r="D20">
        <v>4</v>
      </c>
      <c r="E20">
        <v>5.5</v>
      </c>
      <c r="F20">
        <v>2</v>
      </c>
    </row>
    <row r="21" spans="1:6" x14ac:dyDescent="0.35">
      <c r="A21" t="s">
        <v>29</v>
      </c>
      <c r="B21" s="1">
        <v>43029</v>
      </c>
      <c r="C21" s="6" t="s">
        <v>8</v>
      </c>
      <c r="D21">
        <v>4</v>
      </c>
      <c r="E21">
        <v>2.5</v>
      </c>
    </row>
    <row r="22" spans="1:6" x14ac:dyDescent="0.35">
      <c r="A22" t="s">
        <v>29</v>
      </c>
      <c r="B22" s="1">
        <v>43029</v>
      </c>
      <c r="C22" s="6" t="s">
        <v>8</v>
      </c>
      <c r="D22">
        <v>4</v>
      </c>
      <c r="E22">
        <v>4.5</v>
      </c>
      <c r="F22">
        <v>2</v>
      </c>
    </row>
    <row r="23" spans="1:6" x14ac:dyDescent="0.35">
      <c r="A23" t="s">
        <v>29</v>
      </c>
      <c r="B23" s="1">
        <v>43029</v>
      </c>
      <c r="C23" s="6" t="s">
        <v>8</v>
      </c>
      <c r="D23">
        <v>4</v>
      </c>
      <c r="E23">
        <v>7.5</v>
      </c>
      <c r="F23">
        <v>3</v>
      </c>
    </row>
    <row r="24" spans="1:6" x14ac:dyDescent="0.35">
      <c r="A24" t="s">
        <v>29</v>
      </c>
      <c r="B24" s="1">
        <v>43029</v>
      </c>
      <c r="C24" s="6" t="s">
        <v>8</v>
      </c>
      <c r="D24">
        <v>5</v>
      </c>
      <c r="E24">
        <v>12</v>
      </c>
      <c r="F24">
        <v>3</v>
      </c>
    </row>
    <row r="25" spans="1:6" x14ac:dyDescent="0.35">
      <c r="A25" t="s">
        <v>29</v>
      </c>
      <c r="B25" s="1">
        <v>43029</v>
      </c>
      <c r="C25" s="6" t="s">
        <v>8</v>
      </c>
      <c r="D25">
        <v>5</v>
      </c>
      <c r="E25">
        <v>2.5</v>
      </c>
      <c r="F25">
        <v>1</v>
      </c>
    </row>
    <row r="26" spans="1:6" x14ac:dyDescent="0.35">
      <c r="A26" t="s">
        <v>29</v>
      </c>
      <c r="B26" s="1">
        <v>43029</v>
      </c>
      <c r="C26" s="6" t="s">
        <v>8</v>
      </c>
      <c r="D26">
        <v>5</v>
      </c>
      <c r="E26">
        <v>4.5</v>
      </c>
      <c r="F26">
        <v>2</v>
      </c>
    </row>
    <row r="27" spans="1:6" x14ac:dyDescent="0.35">
      <c r="A27" t="s">
        <v>29</v>
      </c>
      <c r="B27" s="1">
        <v>43029</v>
      </c>
      <c r="C27" s="6" t="s">
        <v>8</v>
      </c>
      <c r="D27">
        <v>5</v>
      </c>
      <c r="E27">
        <v>7.5</v>
      </c>
      <c r="F27">
        <v>3</v>
      </c>
    </row>
    <row r="28" spans="1:6" x14ac:dyDescent="0.35">
      <c r="A28" t="s">
        <v>29</v>
      </c>
      <c r="B28" s="1">
        <v>43029</v>
      </c>
      <c r="C28" s="6" t="s">
        <v>8</v>
      </c>
      <c r="D28">
        <v>5</v>
      </c>
      <c r="E28">
        <v>14</v>
      </c>
      <c r="F28">
        <v>2</v>
      </c>
    </row>
    <row r="29" spans="1:6" x14ac:dyDescent="0.35">
      <c r="A29" t="s">
        <v>29</v>
      </c>
      <c r="B29" s="1">
        <v>43029</v>
      </c>
      <c r="C29" s="6" t="s">
        <v>8</v>
      </c>
      <c r="D29">
        <v>6</v>
      </c>
      <c r="E29">
        <v>13</v>
      </c>
      <c r="F29">
        <v>3</v>
      </c>
    </row>
    <row r="30" spans="1:6" x14ac:dyDescent="0.35">
      <c r="A30" t="s">
        <v>29</v>
      </c>
      <c r="B30" s="1">
        <v>43029</v>
      </c>
      <c r="C30" s="6" t="s">
        <v>8</v>
      </c>
      <c r="D30">
        <v>6</v>
      </c>
      <c r="E30">
        <v>19</v>
      </c>
      <c r="F30">
        <v>4</v>
      </c>
    </row>
    <row r="31" spans="1:6" x14ac:dyDescent="0.35">
      <c r="A31" t="s">
        <v>29</v>
      </c>
      <c r="B31" s="1">
        <v>43029</v>
      </c>
      <c r="C31" s="6" t="s">
        <v>8</v>
      </c>
      <c r="D31">
        <v>6</v>
      </c>
      <c r="E31">
        <v>9</v>
      </c>
      <c r="F31">
        <v>3</v>
      </c>
    </row>
    <row r="32" spans="1:6" x14ac:dyDescent="0.35">
      <c r="A32" t="s">
        <v>29</v>
      </c>
      <c r="B32" s="1">
        <v>43029</v>
      </c>
      <c r="C32" s="6" t="s">
        <v>8</v>
      </c>
      <c r="D32">
        <v>6</v>
      </c>
      <c r="E32">
        <v>21</v>
      </c>
      <c r="F32">
        <v>2</v>
      </c>
    </row>
    <row r="33" spans="1:6" x14ac:dyDescent="0.35">
      <c r="A33" t="s">
        <v>29</v>
      </c>
      <c r="B33" s="1">
        <v>43029</v>
      </c>
      <c r="C33" s="6" t="s">
        <v>8</v>
      </c>
      <c r="D33">
        <v>6</v>
      </c>
      <c r="E33">
        <v>18</v>
      </c>
      <c r="F33">
        <v>3</v>
      </c>
    </row>
    <row r="34" spans="1:6" x14ac:dyDescent="0.35">
      <c r="A34" t="s">
        <v>29</v>
      </c>
      <c r="B34" s="1">
        <v>43029</v>
      </c>
      <c r="C34" s="6" t="s">
        <v>8</v>
      </c>
      <c r="D34">
        <v>6</v>
      </c>
      <c r="E34">
        <v>3.5</v>
      </c>
    </row>
    <row r="35" spans="1:6" x14ac:dyDescent="0.35">
      <c r="A35" t="s">
        <v>29</v>
      </c>
      <c r="B35" s="1">
        <v>43029</v>
      </c>
      <c r="C35" s="6" t="s">
        <v>8</v>
      </c>
      <c r="D35">
        <v>7</v>
      </c>
      <c r="E35">
        <v>11</v>
      </c>
      <c r="F35">
        <v>2</v>
      </c>
    </row>
    <row r="36" spans="1:6" x14ac:dyDescent="0.35">
      <c r="A36" t="s">
        <v>29</v>
      </c>
      <c r="B36" s="1">
        <v>43029</v>
      </c>
      <c r="C36" s="6" t="s">
        <v>8</v>
      </c>
      <c r="D36">
        <v>7</v>
      </c>
      <c r="E36">
        <v>15</v>
      </c>
      <c r="F36">
        <v>3</v>
      </c>
    </row>
    <row r="37" spans="1:6" x14ac:dyDescent="0.35">
      <c r="A37" t="s">
        <v>29</v>
      </c>
      <c r="B37" s="1">
        <v>43029</v>
      </c>
      <c r="C37" s="6" t="s">
        <v>8</v>
      </c>
      <c r="D37">
        <v>7</v>
      </c>
      <c r="E37">
        <v>16</v>
      </c>
      <c r="F37">
        <v>3</v>
      </c>
    </row>
    <row r="38" spans="1:6" x14ac:dyDescent="0.35">
      <c r="A38" t="s">
        <v>29</v>
      </c>
      <c r="B38" s="1">
        <v>43029</v>
      </c>
      <c r="C38" s="6" t="s">
        <v>8</v>
      </c>
      <c r="D38">
        <v>7</v>
      </c>
      <c r="E38">
        <v>18</v>
      </c>
      <c r="F38">
        <v>2</v>
      </c>
    </row>
    <row r="39" spans="1:6" x14ac:dyDescent="0.35">
      <c r="A39" t="s">
        <v>29</v>
      </c>
      <c r="B39" s="1">
        <v>43029</v>
      </c>
      <c r="C39" s="6" t="s">
        <v>8</v>
      </c>
      <c r="D39">
        <v>7</v>
      </c>
      <c r="E39">
        <v>26</v>
      </c>
      <c r="F39">
        <v>3</v>
      </c>
    </row>
    <row r="40" spans="1:6" x14ac:dyDescent="0.35">
      <c r="A40" t="s">
        <v>29</v>
      </c>
      <c r="B40" s="1">
        <v>43029</v>
      </c>
      <c r="C40" s="6" t="s">
        <v>8</v>
      </c>
      <c r="D40">
        <v>7</v>
      </c>
      <c r="E40">
        <v>12</v>
      </c>
      <c r="F40">
        <v>3</v>
      </c>
    </row>
    <row r="41" spans="1:6" x14ac:dyDescent="0.35">
      <c r="A41" t="s">
        <v>29</v>
      </c>
      <c r="B41" s="1">
        <v>43029</v>
      </c>
      <c r="C41" s="6" t="s">
        <v>9</v>
      </c>
      <c r="D41">
        <v>8</v>
      </c>
      <c r="E41">
        <v>18</v>
      </c>
      <c r="F41">
        <v>3</v>
      </c>
    </row>
    <row r="42" spans="1:6" x14ac:dyDescent="0.35">
      <c r="A42" t="s">
        <v>29</v>
      </c>
      <c r="B42" s="1">
        <v>43029</v>
      </c>
      <c r="C42" s="6" t="s">
        <v>9</v>
      </c>
      <c r="D42">
        <v>8</v>
      </c>
      <c r="E42">
        <v>16</v>
      </c>
      <c r="F42">
        <v>4</v>
      </c>
    </row>
    <row r="43" spans="1:6" x14ac:dyDescent="0.35">
      <c r="A43" t="s">
        <v>29</v>
      </c>
      <c r="B43" s="1">
        <v>43029</v>
      </c>
      <c r="C43" s="6" t="s">
        <v>9</v>
      </c>
      <c r="D43">
        <v>9</v>
      </c>
      <c r="E43">
        <v>8.5</v>
      </c>
      <c r="F43">
        <v>4</v>
      </c>
    </row>
    <row r="44" spans="1:6" x14ac:dyDescent="0.35">
      <c r="A44" t="s">
        <v>29</v>
      </c>
      <c r="B44" s="1">
        <v>43029</v>
      </c>
      <c r="C44" s="6" t="s">
        <v>9</v>
      </c>
      <c r="D44">
        <v>9</v>
      </c>
      <c r="E44">
        <v>5</v>
      </c>
    </row>
    <row r="45" spans="1:6" x14ac:dyDescent="0.35">
      <c r="A45" t="s">
        <v>29</v>
      </c>
      <c r="B45" s="1">
        <v>43029</v>
      </c>
      <c r="C45" s="6" t="s">
        <v>9</v>
      </c>
      <c r="D45">
        <v>9</v>
      </c>
      <c r="E45">
        <v>15</v>
      </c>
      <c r="F45">
        <v>4</v>
      </c>
    </row>
    <row r="46" spans="1:6" x14ac:dyDescent="0.35">
      <c r="A46" t="s">
        <v>29</v>
      </c>
      <c r="B46" s="1">
        <v>43029</v>
      </c>
      <c r="C46" s="6" t="s">
        <v>9</v>
      </c>
      <c r="D46">
        <v>9</v>
      </c>
      <c r="E46">
        <v>12.5</v>
      </c>
      <c r="F46">
        <v>4</v>
      </c>
    </row>
    <row r="47" spans="1:6" x14ac:dyDescent="0.35">
      <c r="A47" t="s">
        <v>29</v>
      </c>
      <c r="B47" s="1">
        <v>43029</v>
      </c>
      <c r="C47" s="6" t="s">
        <v>9</v>
      </c>
      <c r="D47">
        <v>9</v>
      </c>
      <c r="E47">
        <v>14</v>
      </c>
      <c r="F47">
        <v>4</v>
      </c>
    </row>
    <row r="48" spans="1:6" x14ac:dyDescent="0.35">
      <c r="A48" t="s">
        <v>29</v>
      </c>
      <c r="B48" s="1">
        <v>43029</v>
      </c>
      <c r="C48" s="6" t="s">
        <v>9</v>
      </c>
      <c r="D48">
        <v>10</v>
      </c>
      <c r="E48">
        <v>9</v>
      </c>
      <c r="F48">
        <v>4</v>
      </c>
    </row>
    <row r="49" spans="1:6" x14ac:dyDescent="0.35">
      <c r="A49" t="s">
        <v>29</v>
      </c>
      <c r="B49" s="1">
        <v>43029</v>
      </c>
      <c r="C49" s="6" t="s">
        <v>9</v>
      </c>
      <c r="D49">
        <v>10</v>
      </c>
      <c r="E49">
        <v>6</v>
      </c>
      <c r="F49">
        <v>2</v>
      </c>
    </row>
    <row r="50" spans="1:6" x14ac:dyDescent="0.35">
      <c r="A50" t="s">
        <v>29</v>
      </c>
      <c r="B50" s="1">
        <v>43029</v>
      </c>
      <c r="C50" s="6" t="s">
        <v>9</v>
      </c>
      <c r="D50">
        <v>10</v>
      </c>
      <c r="E50">
        <v>1</v>
      </c>
    </row>
    <row r="51" spans="1:6" x14ac:dyDescent="0.35">
      <c r="A51" t="s">
        <v>29</v>
      </c>
      <c r="B51" s="1">
        <v>43029</v>
      </c>
      <c r="C51" s="6" t="s">
        <v>9</v>
      </c>
      <c r="D51">
        <v>11</v>
      </c>
      <c r="E51">
        <v>3.5</v>
      </c>
      <c r="F51">
        <v>2</v>
      </c>
    </row>
    <row r="52" spans="1:6" x14ac:dyDescent="0.35">
      <c r="A52" t="s">
        <v>29</v>
      </c>
      <c r="B52" s="1">
        <v>43029</v>
      </c>
      <c r="C52" s="6" t="s">
        <v>9</v>
      </c>
      <c r="D52">
        <v>11</v>
      </c>
      <c r="E52">
        <v>4</v>
      </c>
      <c r="F52">
        <v>4</v>
      </c>
    </row>
    <row r="53" spans="1:6" x14ac:dyDescent="0.35">
      <c r="A53" t="s">
        <v>29</v>
      </c>
      <c r="B53" s="1">
        <v>43029</v>
      </c>
      <c r="C53" t="s">
        <v>13</v>
      </c>
      <c r="D53">
        <v>12</v>
      </c>
      <c r="E53">
        <v>3.5</v>
      </c>
      <c r="F53">
        <v>4</v>
      </c>
    </row>
    <row r="54" spans="1:6" x14ac:dyDescent="0.35">
      <c r="A54" t="s">
        <v>29</v>
      </c>
      <c r="B54" s="1">
        <v>43029</v>
      </c>
      <c r="C54" t="s">
        <v>13</v>
      </c>
      <c r="D54">
        <v>12</v>
      </c>
      <c r="E54">
        <v>2</v>
      </c>
    </row>
    <row r="55" spans="1:6" x14ac:dyDescent="0.35">
      <c r="A55" t="s">
        <v>29</v>
      </c>
      <c r="B55" s="1">
        <v>43029</v>
      </c>
      <c r="C55" t="s">
        <v>13</v>
      </c>
      <c r="D55">
        <v>12</v>
      </c>
      <c r="E55">
        <v>2.5</v>
      </c>
    </row>
    <row r="56" spans="1:6" x14ac:dyDescent="0.35">
      <c r="A56" t="s">
        <v>29</v>
      </c>
      <c r="B56" s="1">
        <v>43029</v>
      </c>
      <c r="C56" t="s">
        <v>13</v>
      </c>
      <c r="D56">
        <v>13</v>
      </c>
      <c r="E56">
        <v>1.5</v>
      </c>
    </row>
    <row r="57" spans="1:6" x14ac:dyDescent="0.35">
      <c r="A57" t="s">
        <v>29</v>
      </c>
      <c r="B57" s="1">
        <v>43029</v>
      </c>
      <c r="C57" t="s">
        <v>13</v>
      </c>
      <c r="D57">
        <v>13</v>
      </c>
      <c r="E57">
        <v>6</v>
      </c>
      <c r="F57">
        <v>3</v>
      </c>
    </row>
    <row r="58" spans="1:6" x14ac:dyDescent="0.35">
      <c r="A58" t="s">
        <v>29</v>
      </c>
      <c r="B58" s="1">
        <v>43029</v>
      </c>
      <c r="C58" t="s">
        <v>13</v>
      </c>
      <c r="D58">
        <v>14</v>
      </c>
      <c r="E58">
        <v>5.5</v>
      </c>
      <c r="F58">
        <v>3</v>
      </c>
    </row>
    <row r="59" spans="1:6" x14ac:dyDescent="0.35">
      <c r="A59" t="s">
        <v>29</v>
      </c>
      <c r="B59" s="1">
        <v>43029</v>
      </c>
      <c r="C59" t="s">
        <v>13</v>
      </c>
      <c r="D59">
        <v>14</v>
      </c>
      <c r="E59">
        <v>7.5</v>
      </c>
      <c r="F59">
        <v>3</v>
      </c>
    </row>
    <row r="60" spans="1:6" x14ac:dyDescent="0.35">
      <c r="A60" t="s">
        <v>29</v>
      </c>
      <c r="B60" s="1">
        <v>43029</v>
      </c>
      <c r="C60" t="s">
        <v>13</v>
      </c>
      <c r="D60">
        <v>14</v>
      </c>
      <c r="E60">
        <v>2</v>
      </c>
    </row>
    <row r="61" spans="1:6" x14ac:dyDescent="0.35">
      <c r="A61" t="s">
        <v>29</v>
      </c>
      <c r="B61" s="1">
        <v>43029</v>
      </c>
      <c r="C61" t="s">
        <v>13</v>
      </c>
      <c r="D61">
        <v>14</v>
      </c>
      <c r="E61">
        <v>0.5</v>
      </c>
    </row>
    <row r="62" spans="1:6" x14ac:dyDescent="0.35">
      <c r="A62" t="s">
        <v>29</v>
      </c>
      <c r="B62" s="1">
        <v>43029</v>
      </c>
      <c r="C62" t="s">
        <v>13</v>
      </c>
      <c r="D62">
        <v>14</v>
      </c>
      <c r="E62">
        <v>4</v>
      </c>
    </row>
    <row r="63" spans="1:6" x14ac:dyDescent="0.35">
      <c r="A63" t="s">
        <v>29</v>
      </c>
      <c r="B63" s="1">
        <v>43029</v>
      </c>
      <c r="C63" t="s">
        <v>13</v>
      </c>
      <c r="D63">
        <v>15</v>
      </c>
      <c r="E63">
        <v>8</v>
      </c>
      <c r="F63">
        <v>3</v>
      </c>
    </row>
    <row r="64" spans="1:6" x14ac:dyDescent="0.35">
      <c r="A64" t="s">
        <v>29</v>
      </c>
      <c r="B64" s="1">
        <v>43029</v>
      </c>
      <c r="C64" t="s">
        <v>13</v>
      </c>
      <c r="D64">
        <v>15</v>
      </c>
      <c r="E64">
        <v>7</v>
      </c>
      <c r="F64">
        <v>4</v>
      </c>
    </row>
    <row r="65" spans="1:6" x14ac:dyDescent="0.35">
      <c r="A65" t="s">
        <v>29</v>
      </c>
      <c r="B65" s="1">
        <v>43029</v>
      </c>
      <c r="C65" t="s">
        <v>13</v>
      </c>
      <c r="D65">
        <v>16</v>
      </c>
      <c r="E65">
        <v>12</v>
      </c>
      <c r="F65">
        <v>3</v>
      </c>
    </row>
    <row r="66" spans="1:6" x14ac:dyDescent="0.35">
      <c r="A66" t="s">
        <v>29</v>
      </c>
      <c r="B66" s="1">
        <v>43029</v>
      </c>
      <c r="C66" t="s">
        <v>13</v>
      </c>
      <c r="D66">
        <v>16</v>
      </c>
      <c r="E66">
        <v>3.5</v>
      </c>
    </row>
    <row r="67" spans="1:6" x14ac:dyDescent="0.35">
      <c r="A67" t="s">
        <v>29</v>
      </c>
      <c r="B67" s="1">
        <v>43029</v>
      </c>
      <c r="C67" t="s">
        <v>13</v>
      </c>
      <c r="D67">
        <v>16</v>
      </c>
      <c r="E67">
        <v>6</v>
      </c>
      <c r="F67">
        <v>2</v>
      </c>
    </row>
    <row r="68" spans="1:6" x14ac:dyDescent="0.35">
      <c r="A68" t="s">
        <v>29</v>
      </c>
      <c r="B68" s="1">
        <v>43029</v>
      </c>
      <c r="C68" t="s">
        <v>13</v>
      </c>
      <c r="D68">
        <v>17</v>
      </c>
      <c r="E68">
        <v>2.5</v>
      </c>
      <c r="F68">
        <v>3</v>
      </c>
    </row>
    <row r="69" spans="1:6" x14ac:dyDescent="0.35">
      <c r="A69" t="s">
        <v>29</v>
      </c>
      <c r="B69" s="1">
        <v>43029</v>
      </c>
      <c r="C69" t="s">
        <v>13</v>
      </c>
      <c r="D69">
        <v>17</v>
      </c>
      <c r="E69">
        <v>10</v>
      </c>
      <c r="F69">
        <v>2</v>
      </c>
    </row>
    <row r="70" spans="1:6" x14ac:dyDescent="0.35">
      <c r="A70" t="s">
        <v>29</v>
      </c>
      <c r="B70" s="1">
        <v>43029</v>
      </c>
      <c r="C70" t="s">
        <v>13</v>
      </c>
      <c r="D70">
        <v>17</v>
      </c>
      <c r="E70">
        <v>15</v>
      </c>
      <c r="F70">
        <v>3</v>
      </c>
    </row>
    <row r="71" spans="1:6" x14ac:dyDescent="0.35">
      <c r="A71" t="s">
        <v>29</v>
      </c>
      <c r="B71" s="1">
        <v>43029</v>
      </c>
      <c r="C71" t="s">
        <v>13</v>
      </c>
      <c r="D71">
        <v>17</v>
      </c>
      <c r="E71">
        <v>18</v>
      </c>
      <c r="F71">
        <v>3</v>
      </c>
    </row>
    <row r="72" spans="1:6" x14ac:dyDescent="0.35">
      <c r="A72" t="s">
        <v>29</v>
      </c>
      <c r="B72" s="1">
        <v>43029</v>
      </c>
      <c r="C72" t="s">
        <v>13</v>
      </c>
      <c r="D72">
        <v>17</v>
      </c>
      <c r="E72">
        <v>13</v>
      </c>
      <c r="F72">
        <v>3</v>
      </c>
    </row>
    <row r="73" spans="1:6" x14ac:dyDescent="0.35">
      <c r="A73" t="s">
        <v>29</v>
      </c>
      <c r="B73" s="1">
        <v>43029</v>
      </c>
      <c r="C73" t="s">
        <v>13</v>
      </c>
      <c r="D73">
        <v>18</v>
      </c>
      <c r="E73">
        <v>13</v>
      </c>
      <c r="F73">
        <v>1</v>
      </c>
    </row>
    <row r="74" spans="1:6" x14ac:dyDescent="0.35">
      <c r="A74" t="s">
        <v>29</v>
      </c>
      <c r="B74" s="1">
        <v>43029</v>
      </c>
      <c r="C74" t="s">
        <v>13</v>
      </c>
      <c r="D74">
        <v>18</v>
      </c>
      <c r="E74">
        <v>17</v>
      </c>
      <c r="F74">
        <v>3</v>
      </c>
    </row>
    <row r="75" spans="1:6" x14ac:dyDescent="0.35">
      <c r="A75" t="s">
        <v>29</v>
      </c>
      <c r="B75" s="1">
        <v>43029</v>
      </c>
      <c r="C75" t="s">
        <v>13</v>
      </c>
      <c r="D75">
        <v>18</v>
      </c>
      <c r="E75">
        <v>15</v>
      </c>
      <c r="F75">
        <v>3</v>
      </c>
    </row>
    <row r="76" spans="1:6" x14ac:dyDescent="0.35">
      <c r="A76" t="s">
        <v>29</v>
      </c>
      <c r="B76" s="1">
        <v>43029</v>
      </c>
      <c r="C76" t="s">
        <v>13</v>
      </c>
      <c r="D76">
        <v>18</v>
      </c>
      <c r="E76">
        <v>3</v>
      </c>
    </row>
    <row r="77" spans="1:6" x14ac:dyDescent="0.35">
      <c r="A77" t="s">
        <v>29</v>
      </c>
      <c r="B77" s="1">
        <v>43029</v>
      </c>
      <c r="C77" t="s">
        <v>13</v>
      </c>
      <c r="D77">
        <v>18</v>
      </c>
      <c r="E77">
        <v>17</v>
      </c>
      <c r="F77">
        <v>4</v>
      </c>
    </row>
    <row r="78" spans="1:6" x14ac:dyDescent="0.35">
      <c r="A78" t="s">
        <v>29</v>
      </c>
      <c r="B78" s="1">
        <v>43029</v>
      </c>
      <c r="C78" t="s">
        <v>13</v>
      </c>
      <c r="D78">
        <v>18</v>
      </c>
      <c r="E78">
        <v>6</v>
      </c>
      <c r="F78">
        <v>1</v>
      </c>
    </row>
    <row r="79" spans="1:6" x14ac:dyDescent="0.35">
      <c r="A79" t="s">
        <v>29</v>
      </c>
      <c r="B79" s="1">
        <v>43029</v>
      </c>
      <c r="C79" t="s">
        <v>13</v>
      </c>
      <c r="D79">
        <v>19</v>
      </c>
      <c r="E79">
        <v>10.5</v>
      </c>
      <c r="F79">
        <v>3</v>
      </c>
    </row>
    <row r="80" spans="1:6" x14ac:dyDescent="0.35">
      <c r="A80" t="s">
        <v>29</v>
      </c>
      <c r="B80" s="1">
        <v>43029</v>
      </c>
      <c r="C80" t="s">
        <v>13</v>
      </c>
      <c r="D80">
        <v>19</v>
      </c>
      <c r="E80">
        <v>9</v>
      </c>
      <c r="F80">
        <v>3</v>
      </c>
    </row>
    <row r="81" spans="1:6" x14ac:dyDescent="0.35">
      <c r="A81" t="s">
        <v>29</v>
      </c>
      <c r="B81" s="1">
        <v>43029</v>
      </c>
      <c r="C81" t="s">
        <v>13</v>
      </c>
      <c r="D81">
        <v>19</v>
      </c>
      <c r="E81">
        <v>7</v>
      </c>
      <c r="F81">
        <v>4</v>
      </c>
    </row>
    <row r="82" spans="1:6" x14ac:dyDescent="0.35">
      <c r="A82" t="s">
        <v>29</v>
      </c>
      <c r="B82" s="1">
        <v>43029</v>
      </c>
      <c r="C82" t="s">
        <v>13</v>
      </c>
      <c r="D82">
        <v>19</v>
      </c>
      <c r="E82">
        <v>8.5</v>
      </c>
      <c r="F82">
        <v>3</v>
      </c>
    </row>
    <row r="83" spans="1:6" x14ac:dyDescent="0.35">
      <c r="A83" t="s">
        <v>29</v>
      </c>
      <c r="B83" s="1">
        <v>43029</v>
      </c>
      <c r="C83" t="s">
        <v>13</v>
      </c>
      <c r="D83">
        <v>19</v>
      </c>
      <c r="E83">
        <v>7.5</v>
      </c>
      <c r="F83">
        <v>4</v>
      </c>
    </row>
    <row r="84" spans="1:6" x14ac:dyDescent="0.35">
      <c r="A84" t="s">
        <v>29</v>
      </c>
      <c r="B84" s="1">
        <v>43029</v>
      </c>
      <c r="C84" t="s">
        <v>13</v>
      </c>
      <c r="D84">
        <v>19</v>
      </c>
      <c r="E84">
        <v>6</v>
      </c>
      <c r="F84">
        <v>3</v>
      </c>
    </row>
    <row r="85" spans="1:6" x14ac:dyDescent="0.35">
      <c r="A85" t="s">
        <v>29</v>
      </c>
      <c r="B85" s="1">
        <v>43029</v>
      </c>
      <c r="C85" t="s">
        <v>13</v>
      </c>
      <c r="D85">
        <v>19</v>
      </c>
      <c r="E85">
        <v>5</v>
      </c>
      <c r="F85">
        <v>4</v>
      </c>
    </row>
    <row r="86" spans="1:6" x14ac:dyDescent="0.35">
      <c r="A86" t="s">
        <v>29</v>
      </c>
      <c r="B86" s="1">
        <v>43029</v>
      </c>
      <c r="C86" t="s">
        <v>13</v>
      </c>
      <c r="D86">
        <v>20</v>
      </c>
      <c r="E86">
        <v>1.5</v>
      </c>
      <c r="F86">
        <v>2</v>
      </c>
    </row>
    <row r="87" spans="1:6" x14ac:dyDescent="0.35">
      <c r="A87" t="s">
        <v>29</v>
      </c>
      <c r="B87" s="1">
        <v>43029</v>
      </c>
      <c r="C87" t="s">
        <v>13</v>
      </c>
      <c r="D87">
        <v>20</v>
      </c>
      <c r="E87">
        <v>6.5</v>
      </c>
      <c r="F87">
        <v>3</v>
      </c>
    </row>
    <row r="88" spans="1:6" x14ac:dyDescent="0.35">
      <c r="A88" t="s">
        <v>29</v>
      </c>
      <c r="B88" s="1">
        <v>43029</v>
      </c>
      <c r="C88" t="s">
        <v>13</v>
      </c>
      <c r="D88">
        <v>20</v>
      </c>
      <c r="E88">
        <v>5</v>
      </c>
      <c r="F88">
        <v>2</v>
      </c>
    </row>
    <row r="89" spans="1:6" x14ac:dyDescent="0.35">
      <c r="A89" t="s">
        <v>29</v>
      </c>
      <c r="B89" s="1">
        <v>43029</v>
      </c>
      <c r="C89" t="s">
        <v>13</v>
      </c>
      <c r="D89">
        <v>20</v>
      </c>
      <c r="E89">
        <v>9.5</v>
      </c>
      <c r="F89">
        <v>3</v>
      </c>
    </row>
    <row r="90" spans="1:6" x14ac:dyDescent="0.35">
      <c r="A90" t="s">
        <v>29</v>
      </c>
      <c r="B90" s="1">
        <v>43029</v>
      </c>
      <c r="C90" t="s">
        <v>13</v>
      </c>
      <c r="D90">
        <v>21</v>
      </c>
      <c r="E90">
        <v>4.5</v>
      </c>
      <c r="F90">
        <v>2</v>
      </c>
    </row>
    <row r="91" spans="1:6" x14ac:dyDescent="0.35">
      <c r="A91" t="s">
        <v>29</v>
      </c>
      <c r="B91" s="1">
        <v>43029</v>
      </c>
      <c r="C91" t="s">
        <v>13</v>
      </c>
      <c r="D91">
        <v>21</v>
      </c>
      <c r="E91">
        <v>8.5</v>
      </c>
      <c r="F91">
        <v>4</v>
      </c>
    </row>
    <row r="92" spans="1:6" x14ac:dyDescent="0.35">
      <c r="A92" t="s">
        <v>29</v>
      </c>
      <c r="B92" s="1">
        <v>43029</v>
      </c>
      <c r="C92" t="s">
        <v>13</v>
      </c>
      <c r="D92">
        <v>21</v>
      </c>
      <c r="E92">
        <v>5</v>
      </c>
      <c r="F92">
        <v>2</v>
      </c>
    </row>
    <row r="93" spans="1:6" x14ac:dyDescent="0.35">
      <c r="A93" t="s">
        <v>29</v>
      </c>
      <c r="B93" s="1">
        <v>43029</v>
      </c>
      <c r="C93" t="s">
        <v>13</v>
      </c>
      <c r="D93">
        <v>21</v>
      </c>
      <c r="E93">
        <v>7.5</v>
      </c>
      <c r="F93">
        <v>3</v>
      </c>
    </row>
    <row r="94" spans="1:6" x14ac:dyDescent="0.35">
      <c r="A94" t="s">
        <v>29</v>
      </c>
      <c r="B94" s="1">
        <v>43029</v>
      </c>
      <c r="C94" t="s">
        <v>13</v>
      </c>
      <c r="D94">
        <v>21</v>
      </c>
      <c r="E94">
        <v>10</v>
      </c>
      <c r="F94">
        <v>3</v>
      </c>
    </row>
    <row r="95" spans="1:6" x14ac:dyDescent="0.35">
      <c r="A95" t="s">
        <v>29</v>
      </c>
      <c r="B95" s="1">
        <v>43029</v>
      </c>
      <c r="C95" t="s">
        <v>13</v>
      </c>
      <c r="D95">
        <v>21</v>
      </c>
      <c r="E95">
        <v>11</v>
      </c>
      <c r="F95">
        <v>2</v>
      </c>
    </row>
    <row r="96" spans="1:6" x14ac:dyDescent="0.35">
      <c r="A96" t="s">
        <v>29</v>
      </c>
      <c r="B96" s="1">
        <v>43029</v>
      </c>
      <c r="C96" t="s">
        <v>13</v>
      </c>
      <c r="D96">
        <v>22</v>
      </c>
      <c r="E96">
        <v>9</v>
      </c>
      <c r="F96">
        <v>3</v>
      </c>
    </row>
    <row r="97" spans="1:7" x14ac:dyDescent="0.35">
      <c r="A97" t="s">
        <v>29</v>
      </c>
      <c r="B97" s="1">
        <v>43029</v>
      </c>
      <c r="C97" t="s">
        <v>13</v>
      </c>
      <c r="D97">
        <v>22</v>
      </c>
      <c r="E97">
        <v>5</v>
      </c>
      <c r="F97">
        <v>3</v>
      </c>
    </row>
    <row r="98" spans="1:7" x14ac:dyDescent="0.35">
      <c r="A98" t="s">
        <v>29</v>
      </c>
      <c r="B98" s="1">
        <v>43029</v>
      </c>
      <c r="C98" t="s">
        <v>13</v>
      </c>
      <c r="D98">
        <v>22</v>
      </c>
      <c r="E98">
        <v>3.5</v>
      </c>
      <c r="F98">
        <v>2</v>
      </c>
    </row>
    <row r="99" spans="1:7" x14ac:dyDescent="0.35">
      <c r="A99" t="s">
        <v>29</v>
      </c>
      <c r="B99" s="1">
        <v>43029</v>
      </c>
      <c r="C99" t="s">
        <v>13</v>
      </c>
      <c r="D99">
        <v>22</v>
      </c>
      <c r="E99">
        <v>8</v>
      </c>
      <c r="F99">
        <v>2</v>
      </c>
    </row>
    <row r="100" spans="1:7" x14ac:dyDescent="0.35">
      <c r="A100" t="s">
        <v>29</v>
      </c>
      <c r="B100" s="1">
        <v>43029</v>
      </c>
      <c r="C100" t="s">
        <v>13</v>
      </c>
      <c r="D100">
        <v>22</v>
      </c>
      <c r="E100">
        <v>7</v>
      </c>
      <c r="F100">
        <v>3</v>
      </c>
    </row>
    <row r="101" spans="1:7" x14ac:dyDescent="0.35">
      <c r="A101" t="s">
        <v>29</v>
      </c>
      <c r="B101" s="1">
        <v>43029</v>
      </c>
      <c r="C101" t="s">
        <v>13</v>
      </c>
      <c r="D101">
        <v>22</v>
      </c>
      <c r="E101">
        <v>7.5</v>
      </c>
      <c r="F101">
        <v>2</v>
      </c>
    </row>
    <row r="102" spans="1:7" x14ac:dyDescent="0.35">
      <c r="A102" t="s">
        <v>29</v>
      </c>
      <c r="B102" s="1">
        <v>43029</v>
      </c>
      <c r="C102" t="s">
        <v>13</v>
      </c>
      <c r="D102">
        <v>22</v>
      </c>
      <c r="E102">
        <v>5</v>
      </c>
      <c r="F102">
        <v>2</v>
      </c>
    </row>
    <row r="104" spans="1:7" x14ac:dyDescent="0.35">
      <c r="F104" s="23">
        <f>COUNTIF(F2:F102,1)</f>
        <v>7</v>
      </c>
      <c r="G104" s="23" t="s">
        <v>137</v>
      </c>
    </row>
    <row r="105" spans="1:7" x14ac:dyDescent="0.35">
      <c r="F105" s="23">
        <f>COUNTIF(F2:F102,2)</f>
        <v>23</v>
      </c>
      <c r="G105" s="23" t="s">
        <v>138</v>
      </c>
    </row>
    <row r="106" spans="1:7" x14ac:dyDescent="0.35">
      <c r="F106" s="23">
        <f>COUNTIF(F2:F102,3)</f>
        <v>35</v>
      </c>
      <c r="G106" s="23" t="s">
        <v>139</v>
      </c>
    </row>
    <row r="107" spans="1:7" x14ac:dyDescent="0.35">
      <c r="F107" s="23">
        <f>COUNTIF(F2:F102,4)</f>
        <v>16</v>
      </c>
      <c r="G107" s="23" t="s">
        <v>140</v>
      </c>
    </row>
    <row r="108" spans="1:7" x14ac:dyDescent="0.35">
      <c r="F108" s="23">
        <v>101</v>
      </c>
      <c r="G108" s="23" t="s">
        <v>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53"/>
  <sheetViews>
    <sheetView topLeftCell="A123" workbookViewId="0">
      <selection activeCell="K3" sqref="K3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43119</v>
      </c>
      <c r="C2" t="s">
        <v>10</v>
      </c>
      <c r="D2">
        <v>1</v>
      </c>
      <c r="E2">
        <v>2</v>
      </c>
      <c r="F2">
        <v>0</v>
      </c>
    </row>
    <row r="3" spans="1:11" x14ac:dyDescent="0.35">
      <c r="A3" t="s">
        <v>46</v>
      </c>
      <c r="B3" s="1">
        <v>43119</v>
      </c>
      <c r="C3" t="s">
        <v>10</v>
      </c>
      <c r="D3">
        <v>1</v>
      </c>
      <c r="E3">
        <v>1</v>
      </c>
      <c r="F3">
        <v>0</v>
      </c>
      <c r="J3" s="6" t="s">
        <v>10</v>
      </c>
      <c r="K3" s="6" t="s">
        <v>6</v>
      </c>
    </row>
    <row r="4" spans="1:11" x14ac:dyDescent="0.35">
      <c r="A4" t="s">
        <v>46</v>
      </c>
      <c r="B4" s="1">
        <v>43119</v>
      </c>
      <c r="C4" t="s">
        <v>10</v>
      </c>
      <c r="D4">
        <v>1</v>
      </c>
      <c r="E4">
        <v>5</v>
      </c>
      <c r="F4">
        <v>0</v>
      </c>
      <c r="J4" s="6" t="s">
        <v>8</v>
      </c>
      <c r="K4" s="6" t="s">
        <v>5</v>
      </c>
    </row>
    <row r="5" spans="1:11" x14ac:dyDescent="0.35">
      <c r="A5" t="s">
        <v>46</v>
      </c>
      <c r="B5" s="1">
        <v>43119</v>
      </c>
      <c r="C5" t="s">
        <v>10</v>
      </c>
      <c r="D5">
        <v>1</v>
      </c>
      <c r="E5">
        <v>3</v>
      </c>
      <c r="F5">
        <v>0</v>
      </c>
      <c r="J5" s="6" t="s">
        <v>9</v>
      </c>
      <c r="K5" s="6" t="s">
        <v>34</v>
      </c>
    </row>
    <row r="6" spans="1:11" x14ac:dyDescent="0.35">
      <c r="A6" t="s">
        <v>46</v>
      </c>
      <c r="B6" s="1">
        <v>43119</v>
      </c>
      <c r="C6" t="s">
        <v>10</v>
      </c>
      <c r="D6">
        <v>1</v>
      </c>
      <c r="E6">
        <v>2.6</v>
      </c>
      <c r="F6">
        <v>0</v>
      </c>
    </row>
    <row r="7" spans="1:11" x14ac:dyDescent="0.35">
      <c r="A7" t="s">
        <v>46</v>
      </c>
      <c r="B7" s="1">
        <v>43119</v>
      </c>
      <c r="C7" t="s">
        <v>10</v>
      </c>
      <c r="D7">
        <v>1</v>
      </c>
      <c r="E7">
        <v>7.5</v>
      </c>
      <c r="F7">
        <v>0</v>
      </c>
    </row>
    <row r="8" spans="1:11" x14ac:dyDescent="0.35">
      <c r="A8" t="s">
        <v>46</v>
      </c>
      <c r="B8" s="1">
        <v>43119</v>
      </c>
      <c r="C8" t="s">
        <v>10</v>
      </c>
      <c r="D8">
        <v>1</v>
      </c>
      <c r="E8">
        <v>5</v>
      </c>
      <c r="F8">
        <v>0</v>
      </c>
    </row>
    <row r="9" spans="1:11" x14ac:dyDescent="0.35">
      <c r="A9" t="s">
        <v>46</v>
      </c>
      <c r="B9" s="1">
        <v>43119</v>
      </c>
      <c r="C9" t="s">
        <v>10</v>
      </c>
      <c r="D9">
        <v>2</v>
      </c>
      <c r="E9">
        <v>9</v>
      </c>
      <c r="F9">
        <v>0</v>
      </c>
    </row>
    <row r="10" spans="1:11" x14ac:dyDescent="0.35">
      <c r="A10" t="s">
        <v>46</v>
      </c>
      <c r="B10" s="1">
        <v>43119</v>
      </c>
      <c r="C10" t="s">
        <v>10</v>
      </c>
      <c r="D10">
        <v>2</v>
      </c>
      <c r="E10">
        <v>7</v>
      </c>
      <c r="F10">
        <v>0</v>
      </c>
    </row>
    <row r="11" spans="1:11" x14ac:dyDescent="0.35">
      <c r="A11" t="s">
        <v>46</v>
      </c>
      <c r="B11" s="1">
        <v>43119</v>
      </c>
      <c r="C11" t="s">
        <v>10</v>
      </c>
      <c r="D11">
        <v>2</v>
      </c>
      <c r="E11">
        <v>2.5</v>
      </c>
      <c r="F11">
        <v>0</v>
      </c>
    </row>
    <row r="12" spans="1:11" x14ac:dyDescent="0.35">
      <c r="A12" t="s">
        <v>46</v>
      </c>
      <c r="B12" s="1">
        <v>43119</v>
      </c>
      <c r="C12" t="s">
        <v>10</v>
      </c>
      <c r="D12">
        <v>2</v>
      </c>
      <c r="E12">
        <v>11</v>
      </c>
      <c r="F12">
        <v>0</v>
      </c>
    </row>
    <row r="13" spans="1:11" x14ac:dyDescent="0.35">
      <c r="A13" t="s">
        <v>46</v>
      </c>
      <c r="B13" s="1">
        <v>43119</v>
      </c>
      <c r="C13" t="s">
        <v>10</v>
      </c>
      <c r="D13">
        <v>2</v>
      </c>
      <c r="E13">
        <v>11.5</v>
      </c>
      <c r="F13">
        <v>0</v>
      </c>
    </row>
    <row r="14" spans="1:11" x14ac:dyDescent="0.35">
      <c r="A14" t="s">
        <v>46</v>
      </c>
      <c r="B14" s="1">
        <v>43119</v>
      </c>
      <c r="C14" t="s">
        <v>10</v>
      </c>
      <c r="D14">
        <v>2</v>
      </c>
      <c r="E14">
        <v>3.5</v>
      </c>
      <c r="F14">
        <v>0</v>
      </c>
    </row>
    <row r="15" spans="1:11" x14ac:dyDescent="0.35">
      <c r="A15" t="s">
        <v>46</v>
      </c>
      <c r="B15" s="1">
        <v>43119</v>
      </c>
      <c r="C15" t="s">
        <v>10</v>
      </c>
      <c r="D15">
        <v>2</v>
      </c>
      <c r="E15">
        <v>2.5</v>
      </c>
      <c r="F15">
        <v>0</v>
      </c>
    </row>
    <row r="16" spans="1:11" x14ac:dyDescent="0.35">
      <c r="A16" t="s">
        <v>46</v>
      </c>
      <c r="B16" s="1">
        <v>43119</v>
      </c>
      <c r="C16" t="s">
        <v>10</v>
      </c>
      <c r="D16">
        <v>2</v>
      </c>
      <c r="E16">
        <v>1.5</v>
      </c>
      <c r="F16">
        <v>0</v>
      </c>
    </row>
    <row r="17" spans="1:6" x14ac:dyDescent="0.35">
      <c r="A17" t="s">
        <v>46</v>
      </c>
      <c r="B17" s="1">
        <v>43119</v>
      </c>
      <c r="C17" t="s">
        <v>10</v>
      </c>
      <c r="D17">
        <v>3</v>
      </c>
      <c r="E17">
        <v>7</v>
      </c>
      <c r="F17">
        <v>0</v>
      </c>
    </row>
    <row r="18" spans="1:6" x14ac:dyDescent="0.35">
      <c r="A18" t="s">
        <v>46</v>
      </c>
      <c r="B18" s="1">
        <v>43119</v>
      </c>
      <c r="C18" t="s">
        <v>10</v>
      </c>
      <c r="D18">
        <v>3</v>
      </c>
      <c r="E18">
        <v>2</v>
      </c>
      <c r="F18">
        <v>0</v>
      </c>
    </row>
    <row r="19" spans="1:6" x14ac:dyDescent="0.35">
      <c r="A19" t="s">
        <v>46</v>
      </c>
      <c r="B19" s="1">
        <v>43119</v>
      </c>
      <c r="C19" t="s">
        <v>10</v>
      </c>
      <c r="D19">
        <v>3</v>
      </c>
      <c r="E19">
        <v>3</v>
      </c>
      <c r="F19">
        <v>0</v>
      </c>
    </row>
    <row r="20" spans="1:6" x14ac:dyDescent="0.35">
      <c r="A20" t="s">
        <v>46</v>
      </c>
      <c r="B20" s="1">
        <v>43119</v>
      </c>
      <c r="C20" t="s">
        <v>10</v>
      </c>
      <c r="D20">
        <v>3</v>
      </c>
      <c r="E20">
        <v>3</v>
      </c>
      <c r="F20">
        <v>0</v>
      </c>
    </row>
    <row r="21" spans="1:6" x14ac:dyDescent="0.35">
      <c r="A21" t="s">
        <v>46</v>
      </c>
      <c r="B21" s="1">
        <v>43119</v>
      </c>
      <c r="C21" t="s">
        <v>10</v>
      </c>
      <c r="D21">
        <v>3</v>
      </c>
      <c r="E21">
        <v>7</v>
      </c>
      <c r="F21">
        <v>0</v>
      </c>
    </row>
    <row r="22" spans="1:6" x14ac:dyDescent="0.35">
      <c r="A22" t="s">
        <v>46</v>
      </c>
      <c r="B22" s="1">
        <v>43119</v>
      </c>
      <c r="C22" t="s">
        <v>10</v>
      </c>
      <c r="D22">
        <v>3</v>
      </c>
      <c r="E22">
        <v>5</v>
      </c>
      <c r="F22">
        <v>0</v>
      </c>
    </row>
    <row r="23" spans="1:6" x14ac:dyDescent="0.35">
      <c r="A23" t="s">
        <v>46</v>
      </c>
      <c r="B23" s="1">
        <v>43119</v>
      </c>
      <c r="C23" t="s">
        <v>10</v>
      </c>
      <c r="D23">
        <v>4</v>
      </c>
      <c r="E23">
        <v>6.5</v>
      </c>
      <c r="F23">
        <v>0</v>
      </c>
    </row>
    <row r="24" spans="1:6" x14ac:dyDescent="0.35">
      <c r="A24" t="s">
        <v>46</v>
      </c>
      <c r="B24" s="1">
        <v>43119</v>
      </c>
      <c r="C24" t="s">
        <v>10</v>
      </c>
      <c r="D24">
        <v>4</v>
      </c>
      <c r="E24">
        <v>9</v>
      </c>
      <c r="F24">
        <v>0</v>
      </c>
    </row>
    <row r="25" spans="1:6" x14ac:dyDescent="0.35">
      <c r="A25" t="s">
        <v>46</v>
      </c>
      <c r="B25" s="1">
        <v>43119</v>
      </c>
      <c r="C25" t="s">
        <v>10</v>
      </c>
      <c r="D25">
        <v>4</v>
      </c>
      <c r="E25">
        <v>8.5</v>
      </c>
      <c r="F25">
        <v>0</v>
      </c>
    </row>
    <row r="26" spans="1:6" x14ac:dyDescent="0.35">
      <c r="A26" t="s">
        <v>46</v>
      </c>
      <c r="B26" s="1">
        <v>43119</v>
      </c>
      <c r="C26" t="s">
        <v>10</v>
      </c>
      <c r="D26">
        <v>4</v>
      </c>
      <c r="E26">
        <v>11.5</v>
      </c>
      <c r="F26">
        <v>0</v>
      </c>
    </row>
    <row r="27" spans="1:6" x14ac:dyDescent="0.35">
      <c r="A27" t="s">
        <v>46</v>
      </c>
      <c r="B27" s="1">
        <v>43119</v>
      </c>
      <c r="C27" t="s">
        <v>10</v>
      </c>
      <c r="D27">
        <v>5</v>
      </c>
      <c r="E27">
        <v>5</v>
      </c>
      <c r="F27">
        <v>0</v>
      </c>
    </row>
    <row r="28" spans="1:6" x14ac:dyDescent="0.35">
      <c r="A28" t="s">
        <v>46</v>
      </c>
      <c r="B28" s="1">
        <v>43119</v>
      </c>
      <c r="C28" t="s">
        <v>10</v>
      </c>
      <c r="D28">
        <v>5</v>
      </c>
      <c r="E28">
        <v>1</v>
      </c>
      <c r="F28">
        <v>0</v>
      </c>
    </row>
    <row r="29" spans="1:6" x14ac:dyDescent="0.35">
      <c r="A29" t="s">
        <v>46</v>
      </c>
      <c r="B29" s="1">
        <v>43119</v>
      </c>
      <c r="C29" t="s">
        <v>10</v>
      </c>
      <c r="D29">
        <v>5</v>
      </c>
      <c r="E29">
        <v>2</v>
      </c>
      <c r="F29">
        <v>0</v>
      </c>
    </row>
    <row r="30" spans="1:6" x14ac:dyDescent="0.35">
      <c r="A30" t="s">
        <v>46</v>
      </c>
      <c r="B30" s="1">
        <v>43119</v>
      </c>
      <c r="C30" t="s">
        <v>10</v>
      </c>
      <c r="D30">
        <v>5</v>
      </c>
      <c r="E30">
        <v>10</v>
      </c>
      <c r="F30">
        <v>0</v>
      </c>
    </row>
    <row r="31" spans="1:6" x14ac:dyDescent="0.35">
      <c r="A31" t="s">
        <v>46</v>
      </c>
      <c r="B31" s="1">
        <v>43119</v>
      </c>
      <c r="C31" t="s">
        <v>10</v>
      </c>
      <c r="D31">
        <v>5</v>
      </c>
      <c r="E31">
        <v>7.5</v>
      </c>
      <c r="F31">
        <v>0</v>
      </c>
    </row>
    <row r="32" spans="1:6" x14ac:dyDescent="0.35">
      <c r="A32" t="s">
        <v>46</v>
      </c>
      <c r="B32" s="1">
        <v>43119</v>
      </c>
      <c r="C32" t="s">
        <v>10</v>
      </c>
      <c r="D32">
        <v>5</v>
      </c>
      <c r="E32">
        <v>6</v>
      </c>
      <c r="F32">
        <v>0</v>
      </c>
    </row>
    <row r="33" spans="1:6" x14ac:dyDescent="0.35">
      <c r="A33" t="s">
        <v>46</v>
      </c>
      <c r="B33" s="1">
        <v>43119</v>
      </c>
      <c r="C33" t="s">
        <v>10</v>
      </c>
      <c r="D33">
        <v>5</v>
      </c>
      <c r="E33">
        <v>6</v>
      </c>
      <c r="F33">
        <v>0</v>
      </c>
    </row>
    <row r="34" spans="1:6" x14ac:dyDescent="0.35">
      <c r="A34" t="s">
        <v>46</v>
      </c>
      <c r="B34" s="1">
        <v>43119</v>
      </c>
      <c r="C34" t="s">
        <v>10</v>
      </c>
      <c r="D34">
        <v>5</v>
      </c>
      <c r="E34">
        <v>8</v>
      </c>
      <c r="F34">
        <v>0</v>
      </c>
    </row>
    <row r="35" spans="1:6" x14ac:dyDescent="0.35">
      <c r="A35" t="s">
        <v>46</v>
      </c>
      <c r="B35" s="1">
        <v>43119</v>
      </c>
      <c r="C35" t="s">
        <v>10</v>
      </c>
      <c r="D35">
        <v>5</v>
      </c>
      <c r="E35">
        <v>5</v>
      </c>
      <c r="F35">
        <v>0</v>
      </c>
    </row>
    <row r="36" spans="1:6" x14ac:dyDescent="0.35">
      <c r="A36" t="s">
        <v>46</v>
      </c>
      <c r="B36" s="1">
        <v>43119</v>
      </c>
      <c r="C36" t="s">
        <v>10</v>
      </c>
      <c r="D36">
        <v>5</v>
      </c>
      <c r="E36">
        <v>3</v>
      </c>
      <c r="F36">
        <v>0</v>
      </c>
    </row>
    <row r="37" spans="1:6" x14ac:dyDescent="0.35">
      <c r="A37" t="s">
        <v>46</v>
      </c>
      <c r="B37" s="1">
        <v>43119</v>
      </c>
      <c r="C37" t="s">
        <v>10</v>
      </c>
      <c r="D37">
        <v>5</v>
      </c>
      <c r="E37">
        <v>4</v>
      </c>
      <c r="F37">
        <v>0</v>
      </c>
    </row>
    <row r="38" spans="1:6" x14ac:dyDescent="0.35">
      <c r="A38" t="s">
        <v>46</v>
      </c>
      <c r="B38" s="1">
        <v>43119</v>
      </c>
      <c r="C38" t="s">
        <v>10</v>
      </c>
      <c r="D38">
        <v>6</v>
      </c>
      <c r="E38">
        <v>2</v>
      </c>
      <c r="F38">
        <v>0</v>
      </c>
    </row>
    <row r="39" spans="1:6" x14ac:dyDescent="0.35">
      <c r="A39" t="s">
        <v>46</v>
      </c>
      <c r="B39" s="1">
        <v>43119</v>
      </c>
      <c r="C39" t="s">
        <v>10</v>
      </c>
      <c r="D39">
        <v>6</v>
      </c>
      <c r="E39">
        <v>6</v>
      </c>
      <c r="F39">
        <v>0</v>
      </c>
    </row>
    <row r="40" spans="1:6" x14ac:dyDescent="0.35">
      <c r="A40" t="s">
        <v>46</v>
      </c>
      <c r="B40" s="1">
        <v>43119</v>
      </c>
      <c r="C40" t="s">
        <v>10</v>
      </c>
      <c r="D40">
        <v>6</v>
      </c>
      <c r="E40">
        <v>1.5</v>
      </c>
      <c r="F40">
        <v>0</v>
      </c>
    </row>
    <row r="41" spans="1:6" x14ac:dyDescent="0.35">
      <c r="A41" t="s">
        <v>46</v>
      </c>
      <c r="B41" s="1">
        <v>43119</v>
      </c>
      <c r="C41" t="s">
        <v>10</v>
      </c>
      <c r="D41">
        <v>6</v>
      </c>
      <c r="E41">
        <v>1</v>
      </c>
      <c r="F41">
        <v>0</v>
      </c>
    </row>
    <row r="42" spans="1:6" x14ac:dyDescent="0.35">
      <c r="A42" t="s">
        <v>46</v>
      </c>
      <c r="B42" s="1">
        <v>43119</v>
      </c>
      <c r="C42" t="s">
        <v>10</v>
      </c>
      <c r="D42">
        <v>6</v>
      </c>
      <c r="E42">
        <v>4</v>
      </c>
      <c r="F42">
        <v>0</v>
      </c>
    </row>
    <row r="43" spans="1:6" x14ac:dyDescent="0.35">
      <c r="A43" t="s">
        <v>46</v>
      </c>
      <c r="B43" s="1">
        <v>43119</v>
      </c>
      <c r="C43" t="s">
        <v>10</v>
      </c>
      <c r="D43">
        <v>6</v>
      </c>
      <c r="E43">
        <v>6</v>
      </c>
      <c r="F43">
        <v>0</v>
      </c>
    </row>
    <row r="44" spans="1:6" x14ac:dyDescent="0.35">
      <c r="A44" t="s">
        <v>46</v>
      </c>
      <c r="B44" s="1">
        <v>43119</v>
      </c>
      <c r="C44" t="s">
        <v>10</v>
      </c>
      <c r="D44">
        <v>6</v>
      </c>
      <c r="E44">
        <v>5</v>
      </c>
      <c r="F44">
        <v>0</v>
      </c>
    </row>
    <row r="45" spans="1:6" x14ac:dyDescent="0.35">
      <c r="A45" t="s">
        <v>46</v>
      </c>
      <c r="B45" s="1">
        <v>43119</v>
      </c>
      <c r="C45" t="s">
        <v>10</v>
      </c>
      <c r="D45">
        <v>6</v>
      </c>
      <c r="E45">
        <v>16</v>
      </c>
      <c r="F45">
        <v>0</v>
      </c>
    </row>
    <row r="46" spans="1:6" x14ac:dyDescent="0.35">
      <c r="A46" t="s">
        <v>46</v>
      </c>
      <c r="B46" s="1">
        <v>43119</v>
      </c>
      <c r="C46" t="s">
        <v>10</v>
      </c>
      <c r="D46">
        <v>6</v>
      </c>
      <c r="E46">
        <v>9</v>
      </c>
      <c r="F46">
        <v>0</v>
      </c>
    </row>
    <row r="47" spans="1:6" x14ac:dyDescent="0.35">
      <c r="A47" t="s">
        <v>46</v>
      </c>
      <c r="B47" s="1">
        <v>43119</v>
      </c>
      <c r="C47" t="s">
        <v>10</v>
      </c>
      <c r="D47">
        <v>6</v>
      </c>
      <c r="E47">
        <v>10</v>
      </c>
      <c r="F47">
        <v>0</v>
      </c>
    </row>
    <row r="48" spans="1:6" x14ac:dyDescent="0.35">
      <c r="A48" t="s">
        <v>46</v>
      </c>
      <c r="B48" s="1">
        <v>43119</v>
      </c>
      <c r="C48" t="s">
        <v>10</v>
      </c>
      <c r="D48">
        <v>7</v>
      </c>
      <c r="E48">
        <v>2</v>
      </c>
      <c r="F48">
        <v>0</v>
      </c>
    </row>
    <row r="49" spans="1:6" x14ac:dyDescent="0.35">
      <c r="A49" t="s">
        <v>46</v>
      </c>
      <c r="B49" s="1">
        <v>43119</v>
      </c>
      <c r="C49" t="s">
        <v>10</v>
      </c>
      <c r="D49">
        <v>7</v>
      </c>
      <c r="E49">
        <v>1</v>
      </c>
      <c r="F49">
        <v>0</v>
      </c>
    </row>
    <row r="50" spans="1:6" x14ac:dyDescent="0.35">
      <c r="A50" t="s">
        <v>46</v>
      </c>
      <c r="B50" s="1">
        <v>43119</v>
      </c>
      <c r="C50" t="s">
        <v>10</v>
      </c>
      <c r="D50">
        <v>7</v>
      </c>
      <c r="E50">
        <v>7</v>
      </c>
      <c r="F50">
        <v>0</v>
      </c>
    </row>
    <row r="51" spans="1:6" x14ac:dyDescent="0.35">
      <c r="A51" t="s">
        <v>46</v>
      </c>
      <c r="B51" s="1">
        <v>43119</v>
      </c>
      <c r="C51" t="s">
        <v>10</v>
      </c>
      <c r="D51">
        <v>7</v>
      </c>
      <c r="E51">
        <v>8</v>
      </c>
      <c r="F51">
        <v>0</v>
      </c>
    </row>
    <row r="52" spans="1:6" x14ac:dyDescent="0.35">
      <c r="A52" t="s">
        <v>46</v>
      </c>
      <c r="B52" s="1">
        <v>43119</v>
      </c>
      <c r="C52" t="s">
        <v>10</v>
      </c>
      <c r="D52">
        <v>7</v>
      </c>
      <c r="E52">
        <v>2</v>
      </c>
      <c r="F52">
        <v>0</v>
      </c>
    </row>
    <row r="53" spans="1:6" x14ac:dyDescent="0.35">
      <c r="A53" t="s">
        <v>46</v>
      </c>
      <c r="B53" s="1">
        <v>43119</v>
      </c>
      <c r="C53" t="s">
        <v>10</v>
      </c>
      <c r="D53">
        <v>7</v>
      </c>
      <c r="E53">
        <v>2</v>
      </c>
      <c r="F53">
        <v>0</v>
      </c>
    </row>
    <row r="54" spans="1:6" x14ac:dyDescent="0.35">
      <c r="A54" t="s">
        <v>46</v>
      </c>
      <c r="B54" s="1">
        <v>43119</v>
      </c>
      <c r="C54" t="s">
        <v>10</v>
      </c>
      <c r="D54">
        <v>7</v>
      </c>
      <c r="E54">
        <v>4</v>
      </c>
      <c r="F54">
        <v>0</v>
      </c>
    </row>
    <row r="55" spans="1:6" x14ac:dyDescent="0.35">
      <c r="A55" t="s">
        <v>46</v>
      </c>
      <c r="B55" s="1">
        <v>43119</v>
      </c>
      <c r="C55" t="s">
        <v>10</v>
      </c>
      <c r="D55">
        <v>8</v>
      </c>
      <c r="E55">
        <v>7</v>
      </c>
      <c r="F55">
        <v>0</v>
      </c>
    </row>
    <row r="56" spans="1:6" x14ac:dyDescent="0.35">
      <c r="A56" t="s">
        <v>46</v>
      </c>
      <c r="B56" s="1">
        <v>43119</v>
      </c>
      <c r="C56" t="s">
        <v>10</v>
      </c>
      <c r="D56">
        <v>8</v>
      </c>
      <c r="E56">
        <v>7</v>
      </c>
      <c r="F56">
        <v>0</v>
      </c>
    </row>
    <row r="57" spans="1:6" x14ac:dyDescent="0.35">
      <c r="A57" t="s">
        <v>46</v>
      </c>
      <c r="B57" s="1">
        <v>43119</v>
      </c>
      <c r="C57" t="s">
        <v>10</v>
      </c>
      <c r="D57">
        <v>8</v>
      </c>
      <c r="E57">
        <v>7</v>
      </c>
      <c r="F57">
        <v>0</v>
      </c>
    </row>
    <row r="58" spans="1:6" x14ac:dyDescent="0.35">
      <c r="A58" t="s">
        <v>46</v>
      </c>
      <c r="B58" s="1">
        <v>43119</v>
      </c>
      <c r="C58" t="s">
        <v>10</v>
      </c>
      <c r="D58">
        <v>8</v>
      </c>
      <c r="E58">
        <v>2.5</v>
      </c>
      <c r="F58">
        <v>0</v>
      </c>
    </row>
    <row r="59" spans="1:6" x14ac:dyDescent="0.35">
      <c r="A59" t="s">
        <v>46</v>
      </c>
      <c r="B59" s="1">
        <v>43119</v>
      </c>
      <c r="C59" t="s">
        <v>10</v>
      </c>
      <c r="D59">
        <v>8</v>
      </c>
      <c r="E59">
        <v>7</v>
      </c>
      <c r="F59">
        <v>0</v>
      </c>
    </row>
    <row r="60" spans="1:6" x14ac:dyDescent="0.35">
      <c r="A60" t="s">
        <v>46</v>
      </c>
      <c r="B60" s="1">
        <v>43119</v>
      </c>
      <c r="C60" t="s">
        <v>10</v>
      </c>
      <c r="D60">
        <v>8</v>
      </c>
      <c r="E60">
        <v>3</v>
      </c>
      <c r="F60">
        <v>0</v>
      </c>
    </row>
    <row r="61" spans="1:6" x14ac:dyDescent="0.35">
      <c r="A61" t="s">
        <v>46</v>
      </c>
      <c r="B61" s="1">
        <v>43119</v>
      </c>
      <c r="C61" t="s">
        <v>10</v>
      </c>
      <c r="D61">
        <v>8</v>
      </c>
      <c r="E61">
        <v>1</v>
      </c>
      <c r="F61">
        <v>0</v>
      </c>
    </row>
    <row r="62" spans="1:6" x14ac:dyDescent="0.35">
      <c r="A62" t="s">
        <v>46</v>
      </c>
      <c r="B62" s="1">
        <v>43119</v>
      </c>
      <c r="C62" t="s">
        <v>10</v>
      </c>
      <c r="D62">
        <v>9</v>
      </c>
      <c r="E62">
        <v>3</v>
      </c>
      <c r="F62">
        <v>0</v>
      </c>
    </row>
    <row r="63" spans="1:6" x14ac:dyDescent="0.35">
      <c r="A63" t="s">
        <v>46</v>
      </c>
      <c r="B63" s="1">
        <v>43119</v>
      </c>
      <c r="C63" t="s">
        <v>10</v>
      </c>
      <c r="D63">
        <v>9</v>
      </c>
      <c r="E63">
        <v>7</v>
      </c>
      <c r="F63">
        <v>0</v>
      </c>
    </row>
    <row r="64" spans="1:6" x14ac:dyDescent="0.35">
      <c r="A64" t="s">
        <v>46</v>
      </c>
      <c r="B64" s="1">
        <v>43119</v>
      </c>
      <c r="C64" t="s">
        <v>10</v>
      </c>
      <c r="D64">
        <v>9</v>
      </c>
      <c r="E64">
        <v>1.5</v>
      </c>
      <c r="F64">
        <v>0</v>
      </c>
    </row>
    <row r="65" spans="1:6" x14ac:dyDescent="0.35">
      <c r="A65" t="s">
        <v>46</v>
      </c>
      <c r="B65" s="1">
        <v>43119</v>
      </c>
      <c r="C65" t="s">
        <v>10</v>
      </c>
      <c r="D65">
        <v>9</v>
      </c>
      <c r="E65">
        <v>9</v>
      </c>
      <c r="F65">
        <v>0</v>
      </c>
    </row>
    <row r="66" spans="1:6" x14ac:dyDescent="0.35">
      <c r="A66" t="s">
        <v>46</v>
      </c>
      <c r="B66" s="1">
        <v>43119</v>
      </c>
      <c r="C66" t="s">
        <v>10</v>
      </c>
      <c r="D66">
        <v>9</v>
      </c>
      <c r="E66">
        <v>2.5</v>
      </c>
      <c r="F66">
        <v>0</v>
      </c>
    </row>
    <row r="67" spans="1:6" x14ac:dyDescent="0.35">
      <c r="A67" t="s">
        <v>46</v>
      </c>
      <c r="B67" s="1">
        <v>43119</v>
      </c>
      <c r="C67" t="s">
        <v>10</v>
      </c>
      <c r="D67">
        <v>9</v>
      </c>
      <c r="E67">
        <v>3</v>
      </c>
      <c r="F67">
        <v>0</v>
      </c>
    </row>
    <row r="68" spans="1:6" x14ac:dyDescent="0.35">
      <c r="A68" t="s">
        <v>46</v>
      </c>
      <c r="B68" s="1">
        <v>43119</v>
      </c>
      <c r="C68" t="s">
        <v>10</v>
      </c>
      <c r="D68">
        <v>9</v>
      </c>
      <c r="E68">
        <v>1</v>
      </c>
      <c r="F68">
        <v>0</v>
      </c>
    </row>
    <row r="69" spans="1:6" x14ac:dyDescent="0.35">
      <c r="A69" t="s">
        <v>46</v>
      </c>
      <c r="B69" s="1">
        <v>43119</v>
      </c>
      <c r="C69" t="s">
        <v>10</v>
      </c>
      <c r="D69">
        <v>9</v>
      </c>
      <c r="E69">
        <v>2.5</v>
      </c>
      <c r="F69">
        <v>0</v>
      </c>
    </row>
    <row r="70" spans="1:6" x14ac:dyDescent="0.35">
      <c r="A70" t="s">
        <v>46</v>
      </c>
      <c r="B70" s="1">
        <v>43119</v>
      </c>
      <c r="C70" t="s">
        <v>10</v>
      </c>
      <c r="D70">
        <v>9</v>
      </c>
      <c r="E70">
        <v>2</v>
      </c>
      <c r="F70">
        <v>0</v>
      </c>
    </row>
    <row r="71" spans="1:6" x14ac:dyDescent="0.35">
      <c r="A71" t="s">
        <v>46</v>
      </c>
      <c r="B71" s="1">
        <v>43119</v>
      </c>
      <c r="C71" t="s">
        <v>10</v>
      </c>
      <c r="D71">
        <v>9</v>
      </c>
      <c r="E71">
        <v>3.5</v>
      </c>
      <c r="F71">
        <v>0</v>
      </c>
    </row>
    <row r="72" spans="1:6" x14ac:dyDescent="0.35">
      <c r="A72" t="s">
        <v>46</v>
      </c>
      <c r="B72" s="1">
        <v>43119</v>
      </c>
      <c r="C72" t="s">
        <v>10</v>
      </c>
      <c r="D72">
        <v>10</v>
      </c>
      <c r="E72">
        <v>2</v>
      </c>
      <c r="F72">
        <v>0</v>
      </c>
    </row>
    <row r="73" spans="1:6" x14ac:dyDescent="0.35">
      <c r="A73" t="s">
        <v>46</v>
      </c>
      <c r="B73" s="1">
        <v>43119</v>
      </c>
      <c r="C73" t="s">
        <v>10</v>
      </c>
      <c r="D73">
        <v>10</v>
      </c>
      <c r="E73">
        <v>5</v>
      </c>
      <c r="F73">
        <v>0</v>
      </c>
    </row>
    <row r="74" spans="1:6" x14ac:dyDescent="0.35">
      <c r="A74" t="s">
        <v>46</v>
      </c>
      <c r="B74" s="1">
        <v>43119</v>
      </c>
      <c r="C74" t="s">
        <v>10</v>
      </c>
      <c r="D74">
        <v>10</v>
      </c>
      <c r="E74">
        <v>3</v>
      </c>
      <c r="F74">
        <v>0</v>
      </c>
    </row>
    <row r="75" spans="1:6" x14ac:dyDescent="0.35">
      <c r="A75" t="s">
        <v>46</v>
      </c>
      <c r="B75" s="1">
        <v>43119</v>
      </c>
      <c r="C75" t="s">
        <v>10</v>
      </c>
      <c r="D75">
        <v>10</v>
      </c>
      <c r="E75">
        <v>5</v>
      </c>
      <c r="F75">
        <v>0</v>
      </c>
    </row>
    <row r="76" spans="1:6" x14ac:dyDescent="0.35">
      <c r="A76" t="s">
        <v>46</v>
      </c>
      <c r="B76" s="1">
        <v>43119</v>
      </c>
      <c r="C76" t="s">
        <v>10</v>
      </c>
      <c r="D76">
        <v>10</v>
      </c>
      <c r="E76">
        <v>10.5</v>
      </c>
      <c r="F76">
        <v>0</v>
      </c>
    </row>
    <row r="77" spans="1:6" x14ac:dyDescent="0.35">
      <c r="A77" t="s">
        <v>46</v>
      </c>
      <c r="B77" s="1">
        <v>43119</v>
      </c>
      <c r="C77" t="s">
        <v>10</v>
      </c>
      <c r="D77">
        <v>11</v>
      </c>
      <c r="E77">
        <v>2</v>
      </c>
      <c r="F77">
        <v>0</v>
      </c>
    </row>
    <row r="78" spans="1:6" x14ac:dyDescent="0.35">
      <c r="A78" t="s">
        <v>46</v>
      </c>
      <c r="B78" s="1">
        <v>43119</v>
      </c>
      <c r="C78" t="s">
        <v>10</v>
      </c>
      <c r="D78">
        <v>11</v>
      </c>
      <c r="E78">
        <v>2.5</v>
      </c>
      <c r="F78">
        <v>0</v>
      </c>
    </row>
    <row r="79" spans="1:6" x14ac:dyDescent="0.35">
      <c r="A79" t="s">
        <v>46</v>
      </c>
      <c r="B79" s="1">
        <v>43119</v>
      </c>
      <c r="C79" t="s">
        <v>10</v>
      </c>
      <c r="D79">
        <v>11</v>
      </c>
      <c r="E79">
        <v>4.3</v>
      </c>
      <c r="F79">
        <v>0</v>
      </c>
    </row>
    <row r="80" spans="1:6" x14ac:dyDescent="0.35">
      <c r="A80" t="s">
        <v>46</v>
      </c>
      <c r="B80" s="1">
        <v>43119</v>
      </c>
      <c r="C80" t="s">
        <v>10</v>
      </c>
      <c r="D80">
        <v>11</v>
      </c>
      <c r="E80">
        <v>4</v>
      </c>
      <c r="F80">
        <v>0</v>
      </c>
    </row>
    <row r="81" spans="1:6" x14ac:dyDescent="0.35">
      <c r="A81" t="s">
        <v>46</v>
      </c>
      <c r="B81" s="1">
        <v>43119</v>
      </c>
      <c r="C81" t="s">
        <v>10</v>
      </c>
      <c r="D81">
        <v>11</v>
      </c>
      <c r="E81">
        <v>6</v>
      </c>
      <c r="F81">
        <v>0</v>
      </c>
    </row>
    <row r="82" spans="1:6" x14ac:dyDescent="0.35">
      <c r="A82" t="s">
        <v>46</v>
      </c>
      <c r="B82" s="1">
        <v>43119</v>
      </c>
      <c r="C82" t="s">
        <v>10</v>
      </c>
      <c r="D82">
        <v>11</v>
      </c>
      <c r="E82">
        <v>5</v>
      </c>
      <c r="F82">
        <v>0</v>
      </c>
    </row>
    <row r="83" spans="1:6" x14ac:dyDescent="0.35">
      <c r="A83" t="s">
        <v>46</v>
      </c>
      <c r="B83" s="1">
        <v>43119</v>
      </c>
      <c r="C83" t="s">
        <v>8</v>
      </c>
      <c r="D83">
        <v>12</v>
      </c>
      <c r="E83">
        <v>16</v>
      </c>
      <c r="F83">
        <v>1</v>
      </c>
    </row>
    <row r="84" spans="1:6" x14ac:dyDescent="0.35">
      <c r="A84" t="s">
        <v>46</v>
      </c>
      <c r="B84" s="1">
        <v>43119</v>
      </c>
      <c r="C84" t="s">
        <v>8</v>
      </c>
      <c r="D84">
        <v>12</v>
      </c>
      <c r="E84">
        <v>15</v>
      </c>
      <c r="F84">
        <v>1</v>
      </c>
    </row>
    <row r="85" spans="1:6" x14ac:dyDescent="0.35">
      <c r="A85" t="s">
        <v>46</v>
      </c>
      <c r="B85" s="1">
        <v>43119</v>
      </c>
      <c r="C85" t="s">
        <v>8</v>
      </c>
      <c r="D85">
        <v>12</v>
      </c>
      <c r="E85">
        <v>19</v>
      </c>
      <c r="F85">
        <v>1</v>
      </c>
    </row>
    <row r="86" spans="1:6" x14ac:dyDescent="0.35">
      <c r="A86" t="s">
        <v>46</v>
      </c>
      <c r="B86" s="1">
        <v>43119</v>
      </c>
      <c r="C86" t="s">
        <v>8</v>
      </c>
      <c r="D86">
        <v>12</v>
      </c>
      <c r="E86">
        <v>20</v>
      </c>
      <c r="F86">
        <v>1</v>
      </c>
    </row>
    <row r="87" spans="1:6" x14ac:dyDescent="0.35">
      <c r="A87" t="s">
        <v>46</v>
      </c>
      <c r="B87" s="1">
        <v>43119</v>
      </c>
      <c r="C87" t="s">
        <v>8</v>
      </c>
      <c r="D87">
        <v>12</v>
      </c>
      <c r="E87">
        <v>11.7</v>
      </c>
      <c r="F87">
        <v>1</v>
      </c>
    </row>
    <row r="88" spans="1:6" x14ac:dyDescent="0.35">
      <c r="A88" t="s">
        <v>46</v>
      </c>
      <c r="B88" s="1">
        <v>43119</v>
      </c>
      <c r="C88" t="s">
        <v>8</v>
      </c>
      <c r="D88">
        <v>12</v>
      </c>
      <c r="E88">
        <v>15.1</v>
      </c>
      <c r="F88">
        <v>0</v>
      </c>
    </row>
    <row r="89" spans="1:6" x14ac:dyDescent="0.35">
      <c r="A89" t="s">
        <v>46</v>
      </c>
      <c r="B89" s="1">
        <v>43119</v>
      </c>
      <c r="C89" t="s">
        <v>8</v>
      </c>
      <c r="D89">
        <v>12</v>
      </c>
      <c r="E89">
        <v>11</v>
      </c>
      <c r="F89">
        <v>0</v>
      </c>
    </row>
    <row r="90" spans="1:6" x14ac:dyDescent="0.35">
      <c r="A90" t="s">
        <v>46</v>
      </c>
      <c r="B90" s="1">
        <v>43119</v>
      </c>
      <c r="C90" t="s">
        <v>8</v>
      </c>
      <c r="D90">
        <v>12</v>
      </c>
      <c r="E90">
        <v>22</v>
      </c>
      <c r="F90">
        <v>1</v>
      </c>
    </row>
    <row r="91" spans="1:6" x14ac:dyDescent="0.35">
      <c r="A91" t="s">
        <v>46</v>
      </c>
      <c r="B91" s="1">
        <v>43119</v>
      </c>
      <c r="C91" t="s">
        <v>8</v>
      </c>
      <c r="D91">
        <v>13</v>
      </c>
      <c r="E91">
        <v>6</v>
      </c>
      <c r="F91">
        <v>0</v>
      </c>
    </row>
    <row r="92" spans="1:6" x14ac:dyDescent="0.35">
      <c r="A92" t="s">
        <v>46</v>
      </c>
      <c r="B92" s="1">
        <v>43119</v>
      </c>
      <c r="C92" t="s">
        <v>8</v>
      </c>
      <c r="D92">
        <v>13</v>
      </c>
      <c r="E92">
        <v>4</v>
      </c>
      <c r="F92">
        <v>0</v>
      </c>
    </row>
    <row r="93" spans="1:6" x14ac:dyDescent="0.35">
      <c r="A93" t="s">
        <v>46</v>
      </c>
      <c r="B93" s="1">
        <v>43119</v>
      </c>
      <c r="C93" t="s">
        <v>8</v>
      </c>
      <c r="D93">
        <v>13</v>
      </c>
      <c r="E93">
        <v>3.5</v>
      </c>
      <c r="F93">
        <v>0</v>
      </c>
    </row>
    <row r="94" spans="1:6" x14ac:dyDescent="0.35">
      <c r="A94" t="s">
        <v>46</v>
      </c>
      <c r="B94" s="1">
        <v>43119</v>
      </c>
      <c r="C94" t="s">
        <v>8</v>
      </c>
      <c r="D94">
        <v>13</v>
      </c>
      <c r="E94">
        <v>6.5</v>
      </c>
      <c r="F94">
        <v>1</v>
      </c>
    </row>
    <row r="95" spans="1:6" x14ac:dyDescent="0.35">
      <c r="A95" t="s">
        <v>46</v>
      </c>
      <c r="B95" s="1">
        <v>43119</v>
      </c>
      <c r="C95" t="s">
        <v>8</v>
      </c>
      <c r="D95">
        <v>13</v>
      </c>
      <c r="E95">
        <v>11.4</v>
      </c>
      <c r="F95">
        <v>1</v>
      </c>
    </row>
    <row r="96" spans="1:6" x14ac:dyDescent="0.35">
      <c r="A96" t="s">
        <v>46</v>
      </c>
      <c r="B96" s="1">
        <v>43119</v>
      </c>
      <c r="C96" t="s">
        <v>8</v>
      </c>
      <c r="D96">
        <v>13</v>
      </c>
      <c r="E96">
        <v>9</v>
      </c>
      <c r="F96">
        <v>1</v>
      </c>
    </row>
    <row r="97" spans="1:6" x14ac:dyDescent="0.35">
      <c r="A97" t="s">
        <v>46</v>
      </c>
      <c r="B97" s="1">
        <v>43119</v>
      </c>
      <c r="C97" t="s">
        <v>8</v>
      </c>
      <c r="D97">
        <v>13</v>
      </c>
      <c r="E97">
        <v>6</v>
      </c>
      <c r="F97">
        <v>0</v>
      </c>
    </row>
    <row r="98" spans="1:6" x14ac:dyDescent="0.35">
      <c r="A98" t="s">
        <v>46</v>
      </c>
      <c r="B98" s="1">
        <v>43119</v>
      </c>
      <c r="C98" t="s">
        <v>8</v>
      </c>
      <c r="D98">
        <v>14</v>
      </c>
      <c r="E98">
        <v>20</v>
      </c>
      <c r="F98">
        <v>1</v>
      </c>
    </row>
    <row r="99" spans="1:6" x14ac:dyDescent="0.35">
      <c r="A99" t="s">
        <v>46</v>
      </c>
      <c r="B99" s="1">
        <v>43119</v>
      </c>
      <c r="C99" t="s">
        <v>8</v>
      </c>
      <c r="D99">
        <v>14</v>
      </c>
      <c r="E99">
        <v>18.399999999999999</v>
      </c>
      <c r="F99">
        <v>1</v>
      </c>
    </row>
    <row r="100" spans="1:6" x14ac:dyDescent="0.35">
      <c r="A100" t="s">
        <v>46</v>
      </c>
      <c r="B100" s="1">
        <v>43119</v>
      </c>
      <c r="C100" t="s">
        <v>8</v>
      </c>
      <c r="D100">
        <v>14</v>
      </c>
      <c r="E100">
        <v>26</v>
      </c>
      <c r="F100">
        <v>1</v>
      </c>
    </row>
    <row r="101" spans="1:6" x14ac:dyDescent="0.35">
      <c r="A101" t="s">
        <v>46</v>
      </c>
      <c r="B101" s="1">
        <v>43119</v>
      </c>
      <c r="C101" t="s">
        <v>8</v>
      </c>
      <c r="D101">
        <v>14</v>
      </c>
      <c r="E101">
        <v>13</v>
      </c>
      <c r="F101">
        <v>1</v>
      </c>
    </row>
    <row r="102" spans="1:6" x14ac:dyDescent="0.35">
      <c r="A102" t="s">
        <v>46</v>
      </c>
      <c r="B102" s="1">
        <v>43119</v>
      </c>
      <c r="C102" t="s">
        <v>8</v>
      </c>
      <c r="D102">
        <v>14</v>
      </c>
      <c r="E102">
        <v>9</v>
      </c>
      <c r="F102">
        <v>0</v>
      </c>
    </row>
    <row r="103" spans="1:6" x14ac:dyDescent="0.35">
      <c r="A103" t="s">
        <v>46</v>
      </c>
      <c r="B103" s="1">
        <v>43119</v>
      </c>
      <c r="C103" t="s">
        <v>8</v>
      </c>
      <c r="D103">
        <v>15</v>
      </c>
      <c r="E103">
        <v>5</v>
      </c>
      <c r="F103">
        <v>1</v>
      </c>
    </row>
    <row r="104" spans="1:6" x14ac:dyDescent="0.35">
      <c r="A104" t="s">
        <v>46</v>
      </c>
      <c r="B104" s="1">
        <v>43119</v>
      </c>
      <c r="C104" t="s">
        <v>8</v>
      </c>
      <c r="D104">
        <v>15</v>
      </c>
      <c r="E104">
        <v>4.7</v>
      </c>
      <c r="F104">
        <v>1</v>
      </c>
    </row>
    <row r="105" spans="1:6" x14ac:dyDescent="0.35">
      <c r="A105" t="s">
        <v>46</v>
      </c>
      <c r="B105" s="1">
        <v>43119</v>
      </c>
      <c r="C105" t="s">
        <v>8</v>
      </c>
      <c r="D105">
        <v>15</v>
      </c>
      <c r="E105">
        <v>10.1</v>
      </c>
      <c r="F105">
        <v>1</v>
      </c>
    </row>
    <row r="106" spans="1:6" x14ac:dyDescent="0.35">
      <c r="A106" t="s">
        <v>46</v>
      </c>
      <c r="B106" s="1">
        <v>43119</v>
      </c>
      <c r="C106" t="s">
        <v>8</v>
      </c>
      <c r="D106">
        <v>15</v>
      </c>
      <c r="E106">
        <v>11</v>
      </c>
      <c r="F106">
        <v>1</v>
      </c>
    </row>
    <row r="107" spans="1:6" x14ac:dyDescent="0.35">
      <c r="A107" t="s">
        <v>46</v>
      </c>
      <c r="B107" s="1">
        <v>43119</v>
      </c>
      <c r="C107" t="s">
        <v>8</v>
      </c>
      <c r="D107">
        <v>16</v>
      </c>
      <c r="E107">
        <v>5</v>
      </c>
      <c r="F107">
        <v>0</v>
      </c>
    </row>
    <row r="108" spans="1:6" x14ac:dyDescent="0.35">
      <c r="A108" t="s">
        <v>46</v>
      </c>
      <c r="B108" s="1">
        <v>43119</v>
      </c>
      <c r="C108" t="s">
        <v>8</v>
      </c>
      <c r="D108">
        <v>16</v>
      </c>
      <c r="E108">
        <v>4.8</v>
      </c>
      <c r="F108">
        <v>0</v>
      </c>
    </row>
    <row r="109" spans="1:6" x14ac:dyDescent="0.35">
      <c r="A109" t="s">
        <v>46</v>
      </c>
      <c r="B109" s="1">
        <v>43119</v>
      </c>
      <c r="C109" t="s">
        <v>8</v>
      </c>
      <c r="D109">
        <v>16</v>
      </c>
      <c r="E109">
        <v>2</v>
      </c>
      <c r="F109">
        <v>0</v>
      </c>
    </row>
    <row r="110" spans="1:6" x14ac:dyDescent="0.35">
      <c r="A110" t="s">
        <v>46</v>
      </c>
      <c r="B110" s="1">
        <v>43119</v>
      </c>
      <c r="C110" t="s">
        <v>8</v>
      </c>
      <c r="D110">
        <v>16</v>
      </c>
      <c r="E110">
        <v>9</v>
      </c>
      <c r="F110">
        <v>1</v>
      </c>
    </row>
    <row r="111" spans="1:6" x14ac:dyDescent="0.35">
      <c r="A111" t="s">
        <v>46</v>
      </c>
      <c r="B111" s="1">
        <v>43119</v>
      </c>
      <c r="C111" t="s">
        <v>8</v>
      </c>
      <c r="D111">
        <v>16</v>
      </c>
      <c r="E111">
        <v>8.3000000000000007</v>
      </c>
      <c r="F111">
        <v>0</v>
      </c>
    </row>
    <row r="112" spans="1:6" x14ac:dyDescent="0.35">
      <c r="A112" t="s">
        <v>46</v>
      </c>
      <c r="B112" s="1">
        <v>43119</v>
      </c>
      <c r="C112" t="s">
        <v>8</v>
      </c>
      <c r="D112">
        <v>16</v>
      </c>
      <c r="E112">
        <v>6.8</v>
      </c>
      <c r="F112">
        <v>0</v>
      </c>
    </row>
    <row r="113" spans="1:6" x14ac:dyDescent="0.35">
      <c r="A113" t="s">
        <v>46</v>
      </c>
      <c r="B113" s="1">
        <v>43119</v>
      </c>
      <c r="C113" t="s">
        <v>8</v>
      </c>
      <c r="D113">
        <v>16</v>
      </c>
      <c r="E113">
        <v>9.6999999999999993</v>
      </c>
      <c r="F113">
        <v>1</v>
      </c>
    </row>
    <row r="114" spans="1:6" x14ac:dyDescent="0.35">
      <c r="A114" t="s">
        <v>46</v>
      </c>
      <c r="B114" s="1">
        <v>43119</v>
      </c>
      <c r="C114" t="s">
        <v>8</v>
      </c>
      <c r="D114">
        <v>17</v>
      </c>
      <c r="E114">
        <v>7</v>
      </c>
      <c r="F114">
        <v>0</v>
      </c>
    </row>
    <row r="115" spans="1:6" x14ac:dyDescent="0.35">
      <c r="A115" t="s">
        <v>46</v>
      </c>
      <c r="B115" s="1">
        <v>43119</v>
      </c>
      <c r="C115" t="s">
        <v>8</v>
      </c>
      <c r="D115">
        <v>17</v>
      </c>
      <c r="E115">
        <v>7.8</v>
      </c>
      <c r="F115">
        <v>0</v>
      </c>
    </row>
    <row r="116" spans="1:6" x14ac:dyDescent="0.35">
      <c r="A116" t="s">
        <v>46</v>
      </c>
      <c r="B116" s="1">
        <v>43119</v>
      </c>
      <c r="C116" t="s">
        <v>8</v>
      </c>
      <c r="D116">
        <v>17</v>
      </c>
      <c r="E116">
        <v>4.8</v>
      </c>
      <c r="F116">
        <v>0</v>
      </c>
    </row>
    <row r="117" spans="1:6" x14ac:dyDescent="0.35">
      <c r="A117" t="s">
        <v>46</v>
      </c>
      <c r="B117" s="1">
        <v>43119</v>
      </c>
      <c r="C117" t="s">
        <v>8</v>
      </c>
      <c r="D117">
        <v>17</v>
      </c>
      <c r="E117">
        <v>6</v>
      </c>
      <c r="F117">
        <v>0</v>
      </c>
    </row>
    <row r="118" spans="1:6" x14ac:dyDescent="0.35">
      <c r="A118" t="s">
        <v>46</v>
      </c>
      <c r="B118" s="1">
        <v>43119</v>
      </c>
      <c r="C118" t="s">
        <v>8</v>
      </c>
      <c r="D118">
        <v>18</v>
      </c>
      <c r="E118">
        <v>6.8</v>
      </c>
      <c r="F118">
        <v>0</v>
      </c>
    </row>
    <row r="119" spans="1:6" x14ac:dyDescent="0.35">
      <c r="A119" t="s">
        <v>46</v>
      </c>
      <c r="B119" s="1">
        <v>43119</v>
      </c>
      <c r="C119" t="s">
        <v>8</v>
      </c>
      <c r="D119">
        <v>18</v>
      </c>
      <c r="E119">
        <v>13.5</v>
      </c>
      <c r="F119">
        <v>1</v>
      </c>
    </row>
    <row r="120" spans="1:6" x14ac:dyDescent="0.35">
      <c r="A120" t="s">
        <v>46</v>
      </c>
      <c r="B120" s="1">
        <v>43119</v>
      </c>
      <c r="C120" t="s">
        <v>8</v>
      </c>
      <c r="D120">
        <v>18</v>
      </c>
      <c r="E120">
        <v>3</v>
      </c>
      <c r="F120">
        <v>0</v>
      </c>
    </row>
    <row r="121" spans="1:6" x14ac:dyDescent="0.35">
      <c r="A121" t="s">
        <v>46</v>
      </c>
      <c r="B121" s="1">
        <v>43119</v>
      </c>
      <c r="C121" t="s">
        <v>8</v>
      </c>
      <c r="D121">
        <v>18</v>
      </c>
      <c r="E121">
        <v>5.2</v>
      </c>
      <c r="F121">
        <v>0</v>
      </c>
    </row>
    <row r="122" spans="1:6" x14ac:dyDescent="0.35">
      <c r="A122" t="s">
        <v>46</v>
      </c>
      <c r="B122" s="1">
        <v>43119</v>
      </c>
      <c r="C122" t="s">
        <v>8</v>
      </c>
      <c r="D122">
        <v>18</v>
      </c>
      <c r="E122">
        <v>7.4</v>
      </c>
      <c r="F122">
        <v>1</v>
      </c>
    </row>
    <row r="123" spans="1:6" x14ac:dyDescent="0.35">
      <c r="A123" t="s">
        <v>46</v>
      </c>
      <c r="B123" s="1">
        <v>43119</v>
      </c>
      <c r="C123" t="s">
        <v>8</v>
      </c>
      <c r="D123">
        <v>18</v>
      </c>
      <c r="E123">
        <v>5</v>
      </c>
      <c r="F123">
        <v>1</v>
      </c>
    </row>
    <row r="124" spans="1:6" x14ac:dyDescent="0.35">
      <c r="A124" t="s">
        <v>46</v>
      </c>
      <c r="B124" s="1">
        <v>43119</v>
      </c>
      <c r="C124" t="s">
        <v>8</v>
      </c>
      <c r="D124">
        <v>18</v>
      </c>
      <c r="E124">
        <v>5.2</v>
      </c>
      <c r="F124">
        <v>1</v>
      </c>
    </row>
    <row r="125" spans="1:6" x14ac:dyDescent="0.35">
      <c r="A125" t="s">
        <v>46</v>
      </c>
      <c r="B125" s="1">
        <v>43119</v>
      </c>
      <c r="C125" t="s">
        <v>8</v>
      </c>
      <c r="D125">
        <v>18</v>
      </c>
      <c r="E125">
        <v>16.7</v>
      </c>
      <c r="F125">
        <v>1</v>
      </c>
    </row>
    <row r="126" spans="1:6" x14ac:dyDescent="0.35">
      <c r="A126" t="s">
        <v>46</v>
      </c>
      <c r="B126" s="1">
        <v>43119</v>
      </c>
      <c r="C126" t="s">
        <v>8</v>
      </c>
      <c r="D126">
        <v>18</v>
      </c>
      <c r="E126">
        <v>13.6</v>
      </c>
      <c r="F126">
        <v>1</v>
      </c>
    </row>
    <row r="127" spans="1:6" x14ac:dyDescent="0.35">
      <c r="A127" t="s">
        <v>46</v>
      </c>
      <c r="B127" s="1">
        <v>43119</v>
      </c>
      <c r="C127" t="s">
        <v>8</v>
      </c>
      <c r="D127">
        <v>18</v>
      </c>
      <c r="E127">
        <v>10</v>
      </c>
      <c r="F127">
        <v>1</v>
      </c>
    </row>
    <row r="128" spans="1:6" x14ac:dyDescent="0.35">
      <c r="A128" t="s">
        <v>46</v>
      </c>
      <c r="B128" s="1">
        <v>43119</v>
      </c>
      <c r="C128" t="s">
        <v>8</v>
      </c>
      <c r="D128">
        <v>19</v>
      </c>
      <c r="E128">
        <v>3</v>
      </c>
      <c r="F128">
        <v>1</v>
      </c>
    </row>
    <row r="129" spans="1:6" x14ac:dyDescent="0.35">
      <c r="A129" t="s">
        <v>46</v>
      </c>
      <c r="B129" s="1">
        <v>43119</v>
      </c>
      <c r="C129" t="s">
        <v>8</v>
      </c>
      <c r="D129">
        <v>19</v>
      </c>
      <c r="E129">
        <v>9.6999999999999993</v>
      </c>
      <c r="F129">
        <v>1</v>
      </c>
    </row>
    <row r="130" spans="1:6" x14ac:dyDescent="0.35">
      <c r="A130" t="s">
        <v>46</v>
      </c>
      <c r="B130" s="1">
        <v>43119</v>
      </c>
      <c r="C130" t="s">
        <v>8</v>
      </c>
      <c r="D130">
        <v>19</v>
      </c>
      <c r="E130">
        <v>8</v>
      </c>
      <c r="F130">
        <v>1</v>
      </c>
    </row>
    <row r="131" spans="1:6" x14ac:dyDescent="0.35">
      <c r="A131" t="s">
        <v>46</v>
      </c>
      <c r="B131" s="1">
        <v>43119</v>
      </c>
      <c r="C131" t="s">
        <v>8</v>
      </c>
      <c r="D131">
        <v>19</v>
      </c>
      <c r="E131">
        <v>7.5</v>
      </c>
      <c r="F131">
        <v>1</v>
      </c>
    </row>
    <row r="132" spans="1:6" x14ac:dyDescent="0.35">
      <c r="A132" t="s">
        <v>46</v>
      </c>
      <c r="B132" s="1">
        <v>43119</v>
      </c>
      <c r="C132" t="s">
        <v>8</v>
      </c>
      <c r="D132">
        <v>19</v>
      </c>
      <c r="E132">
        <v>6.5</v>
      </c>
      <c r="F132">
        <v>1</v>
      </c>
    </row>
    <row r="133" spans="1:6" x14ac:dyDescent="0.35">
      <c r="A133" t="s">
        <v>46</v>
      </c>
      <c r="B133" s="1">
        <v>43119</v>
      </c>
      <c r="C133" t="s">
        <v>9</v>
      </c>
      <c r="D133">
        <v>20</v>
      </c>
      <c r="E133">
        <v>7.5</v>
      </c>
      <c r="F133">
        <v>0</v>
      </c>
    </row>
    <row r="134" spans="1:6" x14ac:dyDescent="0.35">
      <c r="A134" t="s">
        <v>46</v>
      </c>
      <c r="B134" s="1">
        <v>43119</v>
      </c>
      <c r="C134" t="s">
        <v>9</v>
      </c>
      <c r="D134">
        <v>21</v>
      </c>
      <c r="E134">
        <v>8</v>
      </c>
      <c r="F134">
        <v>1</v>
      </c>
    </row>
    <row r="135" spans="1:6" x14ac:dyDescent="0.35">
      <c r="A135" t="s">
        <v>46</v>
      </c>
      <c r="B135" s="1">
        <v>43119</v>
      </c>
      <c r="C135" t="s">
        <v>9</v>
      </c>
      <c r="D135">
        <v>21</v>
      </c>
      <c r="E135">
        <v>7</v>
      </c>
      <c r="F135">
        <v>0</v>
      </c>
    </row>
    <row r="136" spans="1:6" x14ac:dyDescent="0.35">
      <c r="A136" t="s">
        <v>46</v>
      </c>
      <c r="B136" s="1">
        <v>43119</v>
      </c>
      <c r="C136" t="s">
        <v>9</v>
      </c>
      <c r="D136">
        <v>21</v>
      </c>
      <c r="E136">
        <v>5</v>
      </c>
      <c r="F136">
        <v>0</v>
      </c>
    </row>
    <row r="137" spans="1:6" x14ac:dyDescent="0.35">
      <c r="A137" t="s">
        <v>46</v>
      </c>
      <c r="B137" s="1">
        <v>43119</v>
      </c>
      <c r="C137" t="s">
        <v>9</v>
      </c>
      <c r="D137">
        <v>22</v>
      </c>
      <c r="E137">
        <v>2</v>
      </c>
      <c r="F137">
        <v>0</v>
      </c>
    </row>
    <row r="138" spans="1:6" x14ac:dyDescent="0.35">
      <c r="A138" t="s">
        <v>46</v>
      </c>
      <c r="B138" s="1">
        <v>43119</v>
      </c>
      <c r="C138" t="s">
        <v>9</v>
      </c>
      <c r="D138">
        <v>22</v>
      </c>
      <c r="E138">
        <v>1.5</v>
      </c>
      <c r="F138">
        <v>0</v>
      </c>
    </row>
    <row r="139" spans="1:6" x14ac:dyDescent="0.35">
      <c r="A139" t="s">
        <v>46</v>
      </c>
      <c r="B139" s="1">
        <v>43119</v>
      </c>
      <c r="C139" t="s">
        <v>9</v>
      </c>
      <c r="D139">
        <v>22</v>
      </c>
      <c r="E139">
        <v>4.5</v>
      </c>
      <c r="F139">
        <v>0</v>
      </c>
    </row>
    <row r="140" spans="1:6" x14ac:dyDescent="0.35">
      <c r="A140" t="s">
        <v>46</v>
      </c>
      <c r="B140" s="1">
        <v>43119</v>
      </c>
      <c r="C140" t="s">
        <v>9</v>
      </c>
      <c r="D140">
        <v>22</v>
      </c>
      <c r="E140">
        <v>3</v>
      </c>
      <c r="F140">
        <v>0</v>
      </c>
    </row>
    <row r="141" spans="1:6" x14ac:dyDescent="0.35">
      <c r="A141" t="s">
        <v>46</v>
      </c>
      <c r="B141" s="1">
        <v>43119</v>
      </c>
      <c r="C141" t="s">
        <v>9</v>
      </c>
      <c r="D141">
        <v>23</v>
      </c>
      <c r="E141">
        <v>17</v>
      </c>
      <c r="F141">
        <v>1</v>
      </c>
    </row>
    <row r="142" spans="1:6" x14ac:dyDescent="0.35">
      <c r="A142" t="s">
        <v>46</v>
      </c>
      <c r="B142" s="1">
        <v>43119</v>
      </c>
      <c r="C142" t="s">
        <v>9</v>
      </c>
      <c r="D142">
        <v>23</v>
      </c>
      <c r="E142">
        <v>14</v>
      </c>
      <c r="F142">
        <v>1</v>
      </c>
    </row>
    <row r="143" spans="1:6" x14ac:dyDescent="0.35">
      <c r="A143" t="s">
        <v>46</v>
      </c>
      <c r="B143" s="1">
        <v>43119</v>
      </c>
      <c r="C143" t="s">
        <v>9</v>
      </c>
      <c r="D143">
        <v>24</v>
      </c>
      <c r="E143">
        <v>10</v>
      </c>
      <c r="F143">
        <v>0</v>
      </c>
    </row>
    <row r="144" spans="1:6" x14ac:dyDescent="0.35">
      <c r="A144" t="s">
        <v>46</v>
      </c>
      <c r="B144" s="1">
        <v>43119</v>
      </c>
      <c r="C144" t="s">
        <v>9</v>
      </c>
      <c r="D144">
        <v>24</v>
      </c>
      <c r="E144">
        <v>15.1</v>
      </c>
      <c r="F144">
        <v>0</v>
      </c>
    </row>
    <row r="145" spans="1:7" x14ac:dyDescent="0.35">
      <c r="A145" t="s">
        <v>46</v>
      </c>
      <c r="B145" s="1">
        <v>43119</v>
      </c>
      <c r="C145" t="s">
        <v>9</v>
      </c>
      <c r="D145">
        <v>24</v>
      </c>
      <c r="E145">
        <v>4</v>
      </c>
      <c r="F145">
        <v>0</v>
      </c>
    </row>
    <row r="146" spans="1:7" x14ac:dyDescent="0.35">
      <c r="A146" t="s">
        <v>46</v>
      </c>
      <c r="B146" s="1">
        <v>43119</v>
      </c>
      <c r="C146" t="s">
        <v>9</v>
      </c>
      <c r="D146">
        <v>24</v>
      </c>
      <c r="E146">
        <v>11.3</v>
      </c>
      <c r="F146">
        <v>1</v>
      </c>
    </row>
    <row r="147" spans="1:7" x14ac:dyDescent="0.35">
      <c r="A147" t="s">
        <v>46</v>
      </c>
      <c r="B147" s="1">
        <v>43119</v>
      </c>
      <c r="C147" t="s">
        <v>9</v>
      </c>
      <c r="D147">
        <v>24</v>
      </c>
      <c r="E147">
        <v>12.5</v>
      </c>
      <c r="F147">
        <v>1</v>
      </c>
    </row>
    <row r="148" spans="1:7" x14ac:dyDescent="0.35">
      <c r="A148" t="s">
        <v>46</v>
      </c>
      <c r="B148" s="1">
        <v>43119</v>
      </c>
      <c r="C148" t="s">
        <v>9</v>
      </c>
      <c r="D148">
        <v>24</v>
      </c>
      <c r="E148">
        <v>6</v>
      </c>
      <c r="F148">
        <v>1</v>
      </c>
    </row>
    <row r="149" spans="1:7" x14ac:dyDescent="0.35">
      <c r="F149" s="23">
        <f>COUNT(F2:F148)</f>
        <v>147</v>
      </c>
      <c r="G149" s="23" t="s">
        <v>142</v>
      </c>
    </row>
    <row r="150" spans="1:7" x14ac:dyDescent="0.35">
      <c r="F150" s="23">
        <f>COUNTIF(F2:F148,1)</f>
        <v>37</v>
      </c>
      <c r="G150" s="23" t="s">
        <v>137</v>
      </c>
    </row>
    <row r="151" spans="1:7" x14ac:dyDescent="0.35">
      <c r="F151" s="23">
        <f>COUNTIF(F2:F148,2)</f>
        <v>0</v>
      </c>
      <c r="G151" s="23" t="s">
        <v>138</v>
      </c>
    </row>
    <row r="152" spans="1:7" x14ac:dyDescent="0.35">
      <c r="F152" s="23">
        <f>COUNTIF(F2:F148,3)</f>
        <v>0</v>
      </c>
      <c r="G152" s="23" t="s">
        <v>139</v>
      </c>
    </row>
    <row r="153" spans="1:7" x14ac:dyDescent="0.35">
      <c r="F153" s="23">
        <f>COUNTIF(F2:F148,4)</f>
        <v>0</v>
      </c>
      <c r="G153" s="23" t="s">
        <v>140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47"/>
  <sheetViews>
    <sheetView topLeftCell="A108" workbookViewId="0">
      <selection activeCell="I143" sqref="I143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43147</v>
      </c>
      <c r="C2" t="s">
        <v>10</v>
      </c>
      <c r="D2">
        <v>1</v>
      </c>
      <c r="E2">
        <v>3</v>
      </c>
      <c r="F2">
        <v>0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43147</v>
      </c>
      <c r="C3" t="s">
        <v>10</v>
      </c>
      <c r="D3">
        <v>1</v>
      </c>
      <c r="E3">
        <v>7.5</v>
      </c>
      <c r="F3">
        <v>0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43147</v>
      </c>
      <c r="C4" t="s">
        <v>10</v>
      </c>
      <c r="D4">
        <v>1</v>
      </c>
      <c r="E4">
        <v>5.5</v>
      </c>
      <c r="F4">
        <v>0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43147</v>
      </c>
      <c r="C5" t="s">
        <v>10</v>
      </c>
      <c r="D5">
        <v>1</v>
      </c>
      <c r="E5">
        <v>3</v>
      </c>
      <c r="F5">
        <v>0</v>
      </c>
    </row>
    <row r="6" spans="1:11" x14ac:dyDescent="0.35">
      <c r="A6" t="s">
        <v>46</v>
      </c>
      <c r="B6" s="1">
        <v>43147</v>
      </c>
      <c r="C6" t="s">
        <v>10</v>
      </c>
      <c r="D6">
        <v>1</v>
      </c>
      <c r="E6">
        <v>12</v>
      </c>
      <c r="F6">
        <v>0</v>
      </c>
    </row>
    <row r="7" spans="1:11" x14ac:dyDescent="0.35">
      <c r="A7" t="s">
        <v>46</v>
      </c>
      <c r="B7" s="1">
        <v>43147</v>
      </c>
      <c r="C7" t="s">
        <v>10</v>
      </c>
      <c r="D7">
        <v>1</v>
      </c>
      <c r="E7">
        <v>6</v>
      </c>
      <c r="F7">
        <v>1</v>
      </c>
    </row>
    <row r="8" spans="1:11" x14ac:dyDescent="0.35">
      <c r="A8" t="s">
        <v>46</v>
      </c>
      <c r="B8" s="1">
        <v>43147</v>
      </c>
      <c r="C8" t="s">
        <v>10</v>
      </c>
      <c r="D8">
        <v>1</v>
      </c>
      <c r="E8">
        <v>0.5</v>
      </c>
      <c r="F8">
        <v>0</v>
      </c>
    </row>
    <row r="9" spans="1:11" x14ac:dyDescent="0.35">
      <c r="A9" t="s">
        <v>46</v>
      </c>
      <c r="B9" s="1">
        <v>43147</v>
      </c>
      <c r="C9" t="s">
        <v>10</v>
      </c>
      <c r="D9">
        <v>1</v>
      </c>
      <c r="E9">
        <v>0.5</v>
      </c>
      <c r="F9">
        <v>0</v>
      </c>
    </row>
    <row r="10" spans="1:11" x14ac:dyDescent="0.35">
      <c r="A10" t="s">
        <v>46</v>
      </c>
      <c r="B10" s="1">
        <v>43147</v>
      </c>
      <c r="C10" t="s">
        <v>10</v>
      </c>
      <c r="D10">
        <v>2</v>
      </c>
      <c r="E10">
        <v>8.1999999999999993</v>
      </c>
      <c r="F10">
        <v>0</v>
      </c>
    </row>
    <row r="11" spans="1:11" x14ac:dyDescent="0.35">
      <c r="A11" t="s">
        <v>46</v>
      </c>
      <c r="B11" s="1">
        <v>43147</v>
      </c>
      <c r="C11" t="s">
        <v>10</v>
      </c>
      <c r="D11">
        <v>2</v>
      </c>
      <c r="E11">
        <v>9</v>
      </c>
      <c r="F11">
        <v>0</v>
      </c>
    </row>
    <row r="12" spans="1:11" x14ac:dyDescent="0.35">
      <c r="A12" t="s">
        <v>46</v>
      </c>
      <c r="B12" s="1">
        <v>43147</v>
      </c>
      <c r="C12" t="s">
        <v>10</v>
      </c>
      <c r="D12">
        <v>2</v>
      </c>
      <c r="E12">
        <v>10</v>
      </c>
      <c r="F12">
        <v>0</v>
      </c>
    </row>
    <row r="13" spans="1:11" x14ac:dyDescent="0.35">
      <c r="A13" t="s">
        <v>46</v>
      </c>
      <c r="B13" s="1">
        <v>43147</v>
      </c>
      <c r="C13" t="s">
        <v>10</v>
      </c>
      <c r="D13">
        <v>2</v>
      </c>
      <c r="E13">
        <v>10.5</v>
      </c>
      <c r="F13">
        <v>0</v>
      </c>
    </row>
    <row r="14" spans="1:11" x14ac:dyDescent="0.35">
      <c r="A14" t="s">
        <v>46</v>
      </c>
      <c r="B14" s="1">
        <v>43147</v>
      </c>
      <c r="C14" t="s">
        <v>10</v>
      </c>
      <c r="D14">
        <v>2</v>
      </c>
      <c r="E14">
        <v>9.5</v>
      </c>
      <c r="F14">
        <v>0</v>
      </c>
    </row>
    <row r="15" spans="1:11" x14ac:dyDescent="0.35">
      <c r="A15" t="s">
        <v>46</v>
      </c>
      <c r="B15" s="1">
        <v>43147</v>
      </c>
      <c r="C15" t="s">
        <v>10</v>
      </c>
      <c r="D15">
        <v>3</v>
      </c>
      <c r="E15">
        <v>5</v>
      </c>
      <c r="F15">
        <v>0</v>
      </c>
    </row>
    <row r="16" spans="1:11" x14ac:dyDescent="0.35">
      <c r="A16" t="s">
        <v>46</v>
      </c>
      <c r="B16" s="1">
        <v>43147</v>
      </c>
      <c r="C16" t="s">
        <v>10</v>
      </c>
      <c r="D16">
        <v>3</v>
      </c>
      <c r="E16">
        <v>5.8</v>
      </c>
      <c r="F16">
        <v>0</v>
      </c>
    </row>
    <row r="17" spans="1:6" x14ac:dyDescent="0.35">
      <c r="A17" t="s">
        <v>46</v>
      </c>
      <c r="B17" s="1">
        <v>43147</v>
      </c>
      <c r="C17" t="s">
        <v>10</v>
      </c>
      <c r="D17">
        <v>3</v>
      </c>
      <c r="E17">
        <v>2</v>
      </c>
      <c r="F17">
        <v>0</v>
      </c>
    </row>
    <row r="18" spans="1:6" x14ac:dyDescent="0.35">
      <c r="A18" t="s">
        <v>46</v>
      </c>
      <c r="B18" s="1">
        <v>43147</v>
      </c>
      <c r="C18" t="s">
        <v>10</v>
      </c>
      <c r="D18">
        <v>3</v>
      </c>
      <c r="E18">
        <v>7.8</v>
      </c>
      <c r="F18">
        <v>0</v>
      </c>
    </row>
    <row r="19" spans="1:6" x14ac:dyDescent="0.35">
      <c r="A19" t="s">
        <v>46</v>
      </c>
      <c r="B19" s="1">
        <v>43147</v>
      </c>
      <c r="C19" t="s">
        <v>10</v>
      </c>
      <c r="D19">
        <v>3</v>
      </c>
      <c r="E19">
        <v>6</v>
      </c>
      <c r="F19">
        <v>0</v>
      </c>
    </row>
    <row r="20" spans="1:6" x14ac:dyDescent="0.35">
      <c r="A20" t="s">
        <v>46</v>
      </c>
      <c r="B20" s="1">
        <v>43147</v>
      </c>
      <c r="C20" t="s">
        <v>10</v>
      </c>
      <c r="D20">
        <v>3</v>
      </c>
      <c r="E20">
        <v>13.5</v>
      </c>
      <c r="F20">
        <v>0</v>
      </c>
    </row>
    <row r="21" spans="1:6" x14ac:dyDescent="0.35">
      <c r="A21" t="s">
        <v>46</v>
      </c>
      <c r="B21" s="1">
        <v>43147</v>
      </c>
      <c r="C21" t="s">
        <v>10</v>
      </c>
      <c r="D21">
        <v>3</v>
      </c>
      <c r="E21">
        <v>7</v>
      </c>
      <c r="F21">
        <v>0</v>
      </c>
    </row>
    <row r="22" spans="1:6" x14ac:dyDescent="0.35">
      <c r="A22" t="s">
        <v>46</v>
      </c>
      <c r="B22" s="1">
        <v>43147</v>
      </c>
      <c r="C22" t="s">
        <v>10</v>
      </c>
      <c r="D22">
        <v>3</v>
      </c>
      <c r="E22">
        <v>0.5</v>
      </c>
      <c r="F22">
        <v>0</v>
      </c>
    </row>
    <row r="23" spans="1:6" x14ac:dyDescent="0.35">
      <c r="A23" t="s">
        <v>46</v>
      </c>
      <c r="B23" s="1">
        <v>43147</v>
      </c>
      <c r="C23" t="s">
        <v>10</v>
      </c>
      <c r="D23">
        <v>3</v>
      </c>
      <c r="E23">
        <v>1</v>
      </c>
      <c r="F23">
        <v>0</v>
      </c>
    </row>
    <row r="24" spans="1:6" x14ac:dyDescent="0.35">
      <c r="A24" t="s">
        <v>46</v>
      </c>
      <c r="B24" s="1">
        <v>43147</v>
      </c>
      <c r="C24" t="s">
        <v>10</v>
      </c>
      <c r="D24">
        <v>3</v>
      </c>
      <c r="E24">
        <v>8</v>
      </c>
      <c r="F24">
        <v>0</v>
      </c>
    </row>
    <row r="25" spans="1:6" x14ac:dyDescent="0.35">
      <c r="A25" t="s">
        <v>46</v>
      </c>
      <c r="B25" s="1">
        <v>43147</v>
      </c>
      <c r="C25" t="s">
        <v>10</v>
      </c>
      <c r="D25">
        <v>3</v>
      </c>
      <c r="E25">
        <v>7.5</v>
      </c>
      <c r="F25">
        <v>0</v>
      </c>
    </row>
    <row r="26" spans="1:6" x14ac:dyDescent="0.35">
      <c r="A26" t="s">
        <v>46</v>
      </c>
      <c r="B26" s="1">
        <v>43147</v>
      </c>
      <c r="C26" t="s">
        <v>10</v>
      </c>
      <c r="D26">
        <v>3</v>
      </c>
      <c r="E26">
        <v>0.5</v>
      </c>
      <c r="F26">
        <v>0</v>
      </c>
    </row>
    <row r="27" spans="1:6" x14ac:dyDescent="0.35">
      <c r="A27" t="s">
        <v>46</v>
      </c>
      <c r="B27" s="1">
        <v>43147</v>
      </c>
      <c r="C27" t="s">
        <v>10</v>
      </c>
      <c r="D27">
        <v>4</v>
      </c>
      <c r="E27">
        <v>2.5</v>
      </c>
      <c r="F27">
        <v>0</v>
      </c>
    </row>
    <row r="28" spans="1:6" x14ac:dyDescent="0.35">
      <c r="A28" t="s">
        <v>46</v>
      </c>
      <c r="B28" s="1">
        <v>43147</v>
      </c>
      <c r="C28" t="s">
        <v>10</v>
      </c>
      <c r="D28">
        <v>4</v>
      </c>
      <c r="E28">
        <v>0.5</v>
      </c>
      <c r="F28">
        <v>0</v>
      </c>
    </row>
    <row r="29" spans="1:6" x14ac:dyDescent="0.35">
      <c r="A29" t="s">
        <v>46</v>
      </c>
      <c r="B29" s="1">
        <v>43147</v>
      </c>
      <c r="C29" t="s">
        <v>10</v>
      </c>
      <c r="D29">
        <v>4</v>
      </c>
      <c r="E29">
        <v>8</v>
      </c>
      <c r="F29">
        <v>0</v>
      </c>
    </row>
    <row r="30" spans="1:6" x14ac:dyDescent="0.35">
      <c r="A30" t="s">
        <v>46</v>
      </c>
      <c r="B30" s="1">
        <v>43147</v>
      </c>
      <c r="C30" t="s">
        <v>10</v>
      </c>
      <c r="D30">
        <v>4</v>
      </c>
      <c r="E30">
        <v>1</v>
      </c>
      <c r="F30">
        <v>0</v>
      </c>
    </row>
    <row r="31" spans="1:6" x14ac:dyDescent="0.35">
      <c r="A31" t="s">
        <v>46</v>
      </c>
      <c r="B31" s="1">
        <v>43147</v>
      </c>
      <c r="C31" t="s">
        <v>10</v>
      </c>
      <c r="D31">
        <v>4</v>
      </c>
      <c r="E31">
        <v>6</v>
      </c>
      <c r="F31">
        <v>1</v>
      </c>
    </row>
    <row r="32" spans="1:6" x14ac:dyDescent="0.35">
      <c r="A32" t="s">
        <v>46</v>
      </c>
      <c r="B32" s="1">
        <v>43147</v>
      </c>
      <c r="C32" t="s">
        <v>10</v>
      </c>
      <c r="D32">
        <v>4</v>
      </c>
      <c r="E32">
        <v>2.5</v>
      </c>
      <c r="F32">
        <v>0</v>
      </c>
    </row>
    <row r="33" spans="1:6" x14ac:dyDescent="0.35">
      <c r="A33" t="s">
        <v>46</v>
      </c>
      <c r="B33" s="1">
        <v>43147</v>
      </c>
      <c r="C33" t="s">
        <v>10</v>
      </c>
      <c r="D33">
        <v>4</v>
      </c>
      <c r="E33">
        <v>1</v>
      </c>
      <c r="F33">
        <v>0</v>
      </c>
    </row>
    <row r="34" spans="1:6" x14ac:dyDescent="0.35">
      <c r="A34" t="s">
        <v>46</v>
      </c>
      <c r="B34" s="1">
        <v>43147</v>
      </c>
      <c r="C34" t="s">
        <v>10</v>
      </c>
      <c r="D34">
        <v>4</v>
      </c>
      <c r="E34">
        <v>3</v>
      </c>
      <c r="F34">
        <v>0</v>
      </c>
    </row>
    <row r="35" spans="1:6" x14ac:dyDescent="0.35">
      <c r="A35" t="s">
        <v>46</v>
      </c>
      <c r="B35" s="1">
        <v>43147</v>
      </c>
      <c r="C35" t="s">
        <v>10</v>
      </c>
      <c r="D35">
        <v>5</v>
      </c>
      <c r="E35">
        <v>7.5</v>
      </c>
      <c r="F35">
        <v>0</v>
      </c>
    </row>
    <row r="36" spans="1:6" x14ac:dyDescent="0.35">
      <c r="A36" t="s">
        <v>46</v>
      </c>
      <c r="B36" s="1">
        <v>43147</v>
      </c>
      <c r="C36" t="s">
        <v>10</v>
      </c>
      <c r="D36">
        <v>5</v>
      </c>
      <c r="E36">
        <v>6</v>
      </c>
      <c r="F36">
        <v>0</v>
      </c>
    </row>
    <row r="37" spans="1:6" x14ac:dyDescent="0.35">
      <c r="A37" t="s">
        <v>46</v>
      </c>
      <c r="B37" s="1">
        <v>43147</v>
      </c>
      <c r="C37" t="s">
        <v>10</v>
      </c>
      <c r="D37">
        <v>5</v>
      </c>
      <c r="E37">
        <v>4</v>
      </c>
      <c r="F37">
        <v>0</v>
      </c>
    </row>
    <row r="38" spans="1:6" x14ac:dyDescent="0.35">
      <c r="A38" t="s">
        <v>46</v>
      </c>
      <c r="B38" s="1">
        <v>43147</v>
      </c>
      <c r="C38" t="s">
        <v>10</v>
      </c>
      <c r="D38">
        <v>5</v>
      </c>
      <c r="E38">
        <v>9</v>
      </c>
      <c r="F38">
        <v>0</v>
      </c>
    </row>
    <row r="39" spans="1:6" x14ac:dyDescent="0.35">
      <c r="A39" t="s">
        <v>46</v>
      </c>
      <c r="B39" s="1">
        <v>43147</v>
      </c>
      <c r="C39" t="s">
        <v>10</v>
      </c>
      <c r="D39">
        <v>5</v>
      </c>
      <c r="E39">
        <v>8</v>
      </c>
      <c r="F39">
        <v>1</v>
      </c>
    </row>
    <row r="40" spans="1:6" x14ac:dyDescent="0.35">
      <c r="A40" t="s">
        <v>46</v>
      </c>
      <c r="B40" s="1">
        <v>43147</v>
      </c>
      <c r="C40" t="s">
        <v>10</v>
      </c>
      <c r="D40">
        <v>5</v>
      </c>
      <c r="E40">
        <v>3.5</v>
      </c>
      <c r="F40">
        <v>0</v>
      </c>
    </row>
    <row r="41" spans="1:6" x14ac:dyDescent="0.35">
      <c r="A41" t="s">
        <v>46</v>
      </c>
      <c r="B41" s="1">
        <v>43147</v>
      </c>
      <c r="C41" t="s">
        <v>10</v>
      </c>
      <c r="D41">
        <v>5</v>
      </c>
      <c r="E41">
        <v>1.5</v>
      </c>
      <c r="F41">
        <v>0</v>
      </c>
    </row>
    <row r="42" spans="1:6" x14ac:dyDescent="0.35">
      <c r="A42" t="s">
        <v>46</v>
      </c>
      <c r="B42" s="1">
        <v>43147</v>
      </c>
      <c r="C42" t="s">
        <v>10</v>
      </c>
      <c r="D42">
        <v>5</v>
      </c>
      <c r="E42">
        <v>3</v>
      </c>
      <c r="F42">
        <v>0</v>
      </c>
    </row>
    <row r="43" spans="1:6" x14ac:dyDescent="0.35">
      <c r="A43" t="s">
        <v>46</v>
      </c>
      <c r="B43" s="1">
        <v>43147</v>
      </c>
      <c r="C43" t="s">
        <v>10</v>
      </c>
      <c r="D43">
        <v>5</v>
      </c>
      <c r="E43">
        <v>2</v>
      </c>
      <c r="F43">
        <v>0</v>
      </c>
    </row>
    <row r="44" spans="1:6" x14ac:dyDescent="0.35">
      <c r="A44" t="s">
        <v>46</v>
      </c>
      <c r="B44" s="1">
        <v>43147</v>
      </c>
      <c r="C44" t="s">
        <v>10</v>
      </c>
      <c r="D44">
        <v>6</v>
      </c>
      <c r="E44">
        <v>4.5</v>
      </c>
      <c r="F44">
        <v>0</v>
      </c>
    </row>
    <row r="45" spans="1:6" x14ac:dyDescent="0.35">
      <c r="A45" t="s">
        <v>46</v>
      </c>
      <c r="B45" s="1">
        <v>43147</v>
      </c>
      <c r="C45" t="s">
        <v>10</v>
      </c>
      <c r="D45">
        <v>6</v>
      </c>
      <c r="E45">
        <v>10.5</v>
      </c>
      <c r="F45">
        <v>0</v>
      </c>
    </row>
    <row r="46" spans="1:6" x14ac:dyDescent="0.35">
      <c r="A46" t="s">
        <v>46</v>
      </c>
      <c r="B46" s="1">
        <v>43147</v>
      </c>
      <c r="C46" t="s">
        <v>10</v>
      </c>
      <c r="D46">
        <v>6</v>
      </c>
      <c r="E46">
        <v>10.5</v>
      </c>
      <c r="F46">
        <v>0</v>
      </c>
    </row>
    <row r="47" spans="1:6" x14ac:dyDescent="0.35">
      <c r="A47" t="s">
        <v>46</v>
      </c>
      <c r="B47" s="1">
        <v>43147</v>
      </c>
      <c r="C47" t="s">
        <v>10</v>
      </c>
      <c r="D47">
        <v>6</v>
      </c>
      <c r="E47">
        <v>4.2</v>
      </c>
      <c r="F47">
        <v>0</v>
      </c>
    </row>
    <row r="48" spans="1:6" x14ac:dyDescent="0.35">
      <c r="A48" t="s">
        <v>46</v>
      </c>
      <c r="B48" s="1">
        <v>43147</v>
      </c>
      <c r="C48" t="s">
        <v>10</v>
      </c>
      <c r="D48">
        <v>6</v>
      </c>
      <c r="E48">
        <v>7</v>
      </c>
      <c r="F48">
        <v>1</v>
      </c>
    </row>
    <row r="49" spans="1:6" x14ac:dyDescent="0.35">
      <c r="A49" t="s">
        <v>46</v>
      </c>
      <c r="B49" s="1">
        <v>43147</v>
      </c>
      <c r="C49" t="s">
        <v>10</v>
      </c>
      <c r="D49">
        <v>6</v>
      </c>
      <c r="E49">
        <v>7.8</v>
      </c>
      <c r="F49">
        <v>0</v>
      </c>
    </row>
    <row r="50" spans="1:6" x14ac:dyDescent="0.35">
      <c r="A50" t="s">
        <v>46</v>
      </c>
      <c r="B50" s="1">
        <v>43147</v>
      </c>
      <c r="C50" t="s">
        <v>10</v>
      </c>
      <c r="D50">
        <v>6</v>
      </c>
      <c r="E50">
        <v>4</v>
      </c>
      <c r="F50">
        <v>0</v>
      </c>
    </row>
    <row r="51" spans="1:6" x14ac:dyDescent="0.35">
      <c r="A51" t="s">
        <v>46</v>
      </c>
      <c r="B51" s="1">
        <v>43147</v>
      </c>
      <c r="C51" t="s">
        <v>10</v>
      </c>
      <c r="D51">
        <v>6</v>
      </c>
      <c r="E51">
        <v>6.5</v>
      </c>
      <c r="F51">
        <v>0</v>
      </c>
    </row>
    <row r="52" spans="1:6" x14ac:dyDescent="0.35">
      <c r="A52" t="s">
        <v>46</v>
      </c>
      <c r="B52" s="1">
        <v>43147</v>
      </c>
      <c r="C52" t="s">
        <v>10</v>
      </c>
      <c r="D52">
        <v>7</v>
      </c>
      <c r="E52">
        <v>9</v>
      </c>
      <c r="F52">
        <v>0</v>
      </c>
    </row>
    <row r="53" spans="1:6" x14ac:dyDescent="0.35">
      <c r="A53" t="s">
        <v>46</v>
      </c>
      <c r="B53" s="1">
        <v>43147</v>
      </c>
      <c r="C53" t="s">
        <v>10</v>
      </c>
      <c r="D53">
        <v>7</v>
      </c>
      <c r="E53">
        <v>5</v>
      </c>
      <c r="F53">
        <v>0</v>
      </c>
    </row>
    <row r="54" spans="1:6" x14ac:dyDescent="0.35">
      <c r="A54" t="s">
        <v>46</v>
      </c>
      <c r="B54" s="1">
        <v>43147</v>
      </c>
      <c r="C54" t="s">
        <v>10</v>
      </c>
      <c r="D54">
        <v>7</v>
      </c>
      <c r="E54">
        <v>10.5</v>
      </c>
      <c r="F54">
        <v>0</v>
      </c>
    </row>
    <row r="55" spans="1:6" x14ac:dyDescent="0.35">
      <c r="A55" t="s">
        <v>46</v>
      </c>
      <c r="B55" s="1">
        <v>43147</v>
      </c>
      <c r="C55" t="s">
        <v>10</v>
      </c>
      <c r="D55">
        <v>7</v>
      </c>
      <c r="E55">
        <v>9.5</v>
      </c>
      <c r="F55">
        <v>0</v>
      </c>
    </row>
    <row r="56" spans="1:6" x14ac:dyDescent="0.35">
      <c r="A56" t="s">
        <v>46</v>
      </c>
      <c r="B56" s="1">
        <v>43147</v>
      </c>
      <c r="C56" t="s">
        <v>10</v>
      </c>
      <c r="D56">
        <v>7</v>
      </c>
      <c r="E56">
        <v>12.2</v>
      </c>
      <c r="F56">
        <v>0</v>
      </c>
    </row>
    <row r="57" spans="1:6" x14ac:dyDescent="0.35">
      <c r="A57" t="s">
        <v>46</v>
      </c>
      <c r="B57" s="1">
        <v>43147</v>
      </c>
      <c r="C57" t="s">
        <v>10</v>
      </c>
      <c r="D57">
        <v>7</v>
      </c>
      <c r="E57">
        <v>7</v>
      </c>
      <c r="F57">
        <v>0</v>
      </c>
    </row>
    <row r="58" spans="1:6" x14ac:dyDescent="0.35">
      <c r="A58" t="s">
        <v>46</v>
      </c>
      <c r="B58" s="1">
        <v>43147</v>
      </c>
      <c r="C58" t="s">
        <v>10</v>
      </c>
      <c r="D58">
        <v>8</v>
      </c>
      <c r="E58">
        <v>14.5</v>
      </c>
      <c r="F58">
        <v>0</v>
      </c>
    </row>
    <row r="59" spans="1:6" x14ac:dyDescent="0.35">
      <c r="A59" t="s">
        <v>46</v>
      </c>
      <c r="B59" s="1">
        <v>43147</v>
      </c>
      <c r="C59" t="s">
        <v>10</v>
      </c>
      <c r="D59">
        <v>8</v>
      </c>
      <c r="E59">
        <v>12.5</v>
      </c>
      <c r="F59">
        <v>0</v>
      </c>
    </row>
    <row r="60" spans="1:6" x14ac:dyDescent="0.35">
      <c r="A60" t="s">
        <v>46</v>
      </c>
      <c r="B60" s="1">
        <v>43147</v>
      </c>
      <c r="C60" t="s">
        <v>10</v>
      </c>
      <c r="D60">
        <v>8</v>
      </c>
      <c r="E60">
        <v>13.8</v>
      </c>
      <c r="F60">
        <v>0</v>
      </c>
    </row>
    <row r="61" spans="1:6" x14ac:dyDescent="0.35">
      <c r="A61" t="s">
        <v>46</v>
      </c>
      <c r="B61" s="1">
        <v>43147</v>
      </c>
      <c r="C61" t="s">
        <v>10</v>
      </c>
      <c r="D61">
        <v>8</v>
      </c>
      <c r="E61">
        <v>12.5</v>
      </c>
      <c r="F61">
        <v>0</v>
      </c>
    </row>
    <row r="62" spans="1:6" x14ac:dyDescent="0.35">
      <c r="A62" t="s">
        <v>46</v>
      </c>
      <c r="B62" s="1">
        <v>43147</v>
      </c>
      <c r="C62" t="s">
        <v>10</v>
      </c>
      <c r="D62">
        <v>8</v>
      </c>
      <c r="E62">
        <v>12.8</v>
      </c>
      <c r="F62">
        <v>0</v>
      </c>
    </row>
    <row r="63" spans="1:6" x14ac:dyDescent="0.35">
      <c r="A63" t="s">
        <v>46</v>
      </c>
      <c r="B63" s="1">
        <v>43147</v>
      </c>
      <c r="C63" t="s">
        <v>10</v>
      </c>
      <c r="D63">
        <v>8</v>
      </c>
      <c r="E63">
        <v>5.4</v>
      </c>
      <c r="F63">
        <v>0</v>
      </c>
    </row>
    <row r="64" spans="1:6" x14ac:dyDescent="0.35">
      <c r="A64" t="s">
        <v>46</v>
      </c>
      <c r="B64" s="1">
        <v>43147</v>
      </c>
      <c r="C64" t="s">
        <v>10</v>
      </c>
      <c r="D64">
        <v>8</v>
      </c>
      <c r="E64">
        <v>7</v>
      </c>
      <c r="F64">
        <v>0</v>
      </c>
    </row>
    <row r="65" spans="1:6" x14ac:dyDescent="0.35">
      <c r="A65" t="s">
        <v>46</v>
      </c>
      <c r="B65" s="1">
        <v>43147</v>
      </c>
      <c r="C65" t="s">
        <v>10</v>
      </c>
      <c r="D65">
        <v>8</v>
      </c>
      <c r="E65">
        <v>5.2</v>
      </c>
      <c r="F65">
        <v>0</v>
      </c>
    </row>
    <row r="66" spans="1:6" x14ac:dyDescent="0.35">
      <c r="A66" t="s">
        <v>46</v>
      </c>
      <c r="B66" s="1">
        <v>43147</v>
      </c>
      <c r="C66" t="s">
        <v>10</v>
      </c>
      <c r="D66">
        <v>8</v>
      </c>
      <c r="E66">
        <v>1.5</v>
      </c>
      <c r="F66">
        <v>0</v>
      </c>
    </row>
    <row r="67" spans="1:6" x14ac:dyDescent="0.35">
      <c r="A67" t="s">
        <v>46</v>
      </c>
      <c r="B67" s="1">
        <v>43147</v>
      </c>
      <c r="C67" t="s">
        <v>10</v>
      </c>
      <c r="D67">
        <v>9</v>
      </c>
      <c r="E67">
        <v>11</v>
      </c>
      <c r="F67">
        <v>0</v>
      </c>
    </row>
    <row r="68" spans="1:6" x14ac:dyDescent="0.35">
      <c r="A68" t="s">
        <v>46</v>
      </c>
      <c r="B68" s="1">
        <v>43147</v>
      </c>
      <c r="C68" t="s">
        <v>10</v>
      </c>
      <c r="D68">
        <v>9</v>
      </c>
      <c r="E68">
        <v>11.8</v>
      </c>
      <c r="F68">
        <v>0</v>
      </c>
    </row>
    <row r="69" spans="1:6" x14ac:dyDescent="0.35">
      <c r="A69" t="s">
        <v>46</v>
      </c>
      <c r="B69" s="1">
        <v>43147</v>
      </c>
      <c r="C69" t="s">
        <v>10</v>
      </c>
      <c r="D69">
        <v>9</v>
      </c>
      <c r="E69">
        <v>9.5</v>
      </c>
      <c r="F69">
        <v>0</v>
      </c>
    </row>
    <row r="70" spans="1:6" x14ac:dyDescent="0.35">
      <c r="A70" t="s">
        <v>46</v>
      </c>
      <c r="B70" s="1">
        <v>43147</v>
      </c>
      <c r="C70" t="s">
        <v>10</v>
      </c>
      <c r="D70">
        <v>9</v>
      </c>
      <c r="E70">
        <v>10</v>
      </c>
      <c r="F70">
        <v>0</v>
      </c>
    </row>
    <row r="71" spans="1:6" x14ac:dyDescent="0.35">
      <c r="A71" t="s">
        <v>46</v>
      </c>
      <c r="B71" s="1">
        <v>43147</v>
      </c>
      <c r="C71" t="s">
        <v>10</v>
      </c>
      <c r="D71">
        <v>9</v>
      </c>
      <c r="E71">
        <v>7</v>
      </c>
      <c r="F71">
        <v>0</v>
      </c>
    </row>
    <row r="72" spans="1:6" x14ac:dyDescent="0.35">
      <c r="A72" t="s">
        <v>46</v>
      </c>
      <c r="B72" s="1">
        <v>43147</v>
      </c>
      <c r="C72" t="s">
        <v>10</v>
      </c>
      <c r="D72">
        <v>9</v>
      </c>
      <c r="E72">
        <v>7.2</v>
      </c>
      <c r="F72">
        <v>0</v>
      </c>
    </row>
    <row r="73" spans="1:6" x14ac:dyDescent="0.35">
      <c r="A73" t="s">
        <v>46</v>
      </c>
      <c r="B73" s="1">
        <v>43147</v>
      </c>
      <c r="C73" t="s">
        <v>10</v>
      </c>
      <c r="D73">
        <v>9</v>
      </c>
      <c r="E73">
        <v>2</v>
      </c>
      <c r="F73">
        <v>0</v>
      </c>
    </row>
    <row r="74" spans="1:6" x14ac:dyDescent="0.35">
      <c r="A74" t="s">
        <v>46</v>
      </c>
      <c r="B74" s="1">
        <v>43147</v>
      </c>
      <c r="C74" t="s">
        <v>10</v>
      </c>
      <c r="D74">
        <v>9</v>
      </c>
      <c r="E74">
        <v>6</v>
      </c>
      <c r="F74">
        <v>0</v>
      </c>
    </row>
    <row r="75" spans="1:6" x14ac:dyDescent="0.35">
      <c r="A75" t="s">
        <v>46</v>
      </c>
      <c r="B75" s="1">
        <v>43147</v>
      </c>
      <c r="C75" t="s">
        <v>10</v>
      </c>
      <c r="D75">
        <v>10</v>
      </c>
      <c r="E75">
        <v>4</v>
      </c>
      <c r="F75">
        <v>0</v>
      </c>
    </row>
    <row r="76" spans="1:6" x14ac:dyDescent="0.35">
      <c r="A76" t="s">
        <v>46</v>
      </c>
      <c r="B76" s="1">
        <v>43147</v>
      </c>
      <c r="C76" t="s">
        <v>10</v>
      </c>
      <c r="D76">
        <v>10</v>
      </c>
      <c r="E76">
        <v>5</v>
      </c>
      <c r="F76">
        <v>0</v>
      </c>
    </row>
    <row r="77" spans="1:6" x14ac:dyDescent="0.35">
      <c r="A77" t="s">
        <v>46</v>
      </c>
      <c r="B77" s="1">
        <v>43147</v>
      </c>
      <c r="C77" t="s">
        <v>10</v>
      </c>
      <c r="D77">
        <v>10</v>
      </c>
      <c r="E77">
        <v>2</v>
      </c>
      <c r="F77">
        <v>0</v>
      </c>
    </row>
    <row r="78" spans="1:6" x14ac:dyDescent="0.35">
      <c r="A78" t="s">
        <v>46</v>
      </c>
      <c r="B78" s="1">
        <v>43147</v>
      </c>
      <c r="C78" t="s">
        <v>10</v>
      </c>
      <c r="D78">
        <v>10</v>
      </c>
      <c r="E78">
        <v>6</v>
      </c>
      <c r="F78">
        <v>0</v>
      </c>
    </row>
    <row r="79" spans="1:6" x14ac:dyDescent="0.35">
      <c r="A79" t="s">
        <v>46</v>
      </c>
      <c r="B79" s="1">
        <v>43147</v>
      </c>
      <c r="C79" t="s">
        <v>10</v>
      </c>
      <c r="D79">
        <v>10</v>
      </c>
      <c r="E79">
        <v>8</v>
      </c>
      <c r="F79">
        <v>0</v>
      </c>
    </row>
    <row r="80" spans="1:6" x14ac:dyDescent="0.35">
      <c r="A80" t="s">
        <v>46</v>
      </c>
      <c r="B80" s="1">
        <v>43147</v>
      </c>
      <c r="C80" t="s">
        <v>10</v>
      </c>
      <c r="D80">
        <v>10</v>
      </c>
      <c r="E80">
        <v>6</v>
      </c>
      <c r="F80">
        <v>0</v>
      </c>
    </row>
    <row r="81" spans="1:6" x14ac:dyDescent="0.35">
      <c r="A81" t="s">
        <v>46</v>
      </c>
      <c r="B81" s="1">
        <v>43147</v>
      </c>
      <c r="C81" t="s">
        <v>10</v>
      </c>
      <c r="D81">
        <v>10</v>
      </c>
      <c r="E81">
        <v>1</v>
      </c>
      <c r="F81">
        <v>0</v>
      </c>
    </row>
    <row r="82" spans="1:6" x14ac:dyDescent="0.35">
      <c r="A82" t="s">
        <v>46</v>
      </c>
      <c r="B82" s="1">
        <v>43147</v>
      </c>
      <c r="C82" t="s">
        <v>10</v>
      </c>
      <c r="D82">
        <v>10</v>
      </c>
      <c r="E82">
        <v>1</v>
      </c>
      <c r="F82">
        <v>0</v>
      </c>
    </row>
    <row r="83" spans="1:6" x14ac:dyDescent="0.35">
      <c r="A83" t="s">
        <v>46</v>
      </c>
      <c r="B83" s="1">
        <v>43147</v>
      </c>
      <c r="C83" t="s">
        <v>8</v>
      </c>
      <c r="D83">
        <v>11</v>
      </c>
      <c r="E83">
        <v>7</v>
      </c>
      <c r="F83">
        <v>0</v>
      </c>
    </row>
    <row r="84" spans="1:6" x14ac:dyDescent="0.35">
      <c r="A84" t="s">
        <v>46</v>
      </c>
      <c r="B84" s="1">
        <v>43147</v>
      </c>
      <c r="C84" t="s">
        <v>8</v>
      </c>
      <c r="D84">
        <v>11</v>
      </c>
      <c r="E84">
        <v>12.2</v>
      </c>
      <c r="F84">
        <v>1</v>
      </c>
    </row>
    <row r="85" spans="1:6" x14ac:dyDescent="0.35">
      <c r="A85" t="s">
        <v>46</v>
      </c>
      <c r="B85" s="1">
        <v>43147</v>
      </c>
      <c r="C85" t="s">
        <v>8</v>
      </c>
      <c r="D85">
        <v>11</v>
      </c>
      <c r="E85">
        <v>13.5</v>
      </c>
      <c r="F85">
        <v>1</v>
      </c>
    </row>
    <row r="86" spans="1:6" x14ac:dyDescent="0.35">
      <c r="A86" t="s">
        <v>46</v>
      </c>
      <c r="B86" s="1">
        <v>43147</v>
      </c>
      <c r="C86" t="s">
        <v>8</v>
      </c>
      <c r="D86">
        <v>11</v>
      </c>
      <c r="E86">
        <v>16</v>
      </c>
      <c r="F86">
        <v>1</v>
      </c>
    </row>
    <row r="87" spans="1:6" x14ac:dyDescent="0.35">
      <c r="A87" t="s">
        <v>46</v>
      </c>
      <c r="B87" s="1">
        <v>43147</v>
      </c>
      <c r="C87" t="s">
        <v>8</v>
      </c>
      <c r="D87">
        <v>11</v>
      </c>
      <c r="E87">
        <v>17</v>
      </c>
      <c r="F87">
        <v>1</v>
      </c>
    </row>
    <row r="88" spans="1:6" x14ac:dyDescent="0.35">
      <c r="A88" t="s">
        <v>46</v>
      </c>
      <c r="B88" s="1">
        <v>43147</v>
      </c>
      <c r="C88" t="s">
        <v>8</v>
      </c>
      <c r="D88">
        <v>12</v>
      </c>
      <c r="E88">
        <v>19</v>
      </c>
      <c r="F88">
        <v>0</v>
      </c>
    </row>
    <row r="89" spans="1:6" x14ac:dyDescent="0.35">
      <c r="A89" t="s">
        <v>46</v>
      </c>
      <c r="B89" s="1">
        <v>43147</v>
      </c>
      <c r="C89" t="s">
        <v>8</v>
      </c>
      <c r="D89">
        <v>12</v>
      </c>
      <c r="E89">
        <v>8.5</v>
      </c>
      <c r="F89">
        <v>1</v>
      </c>
    </row>
    <row r="90" spans="1:6" x14ac:dyDescent="0.35">
      <c r="A90" t="s">
        <v>46</v>
      </c>
      <c r="B90" s="1">
        <v>43147</v>
      </c>
      <c r="C90" t="s">
        <v>8</v>
      </c>
      <c r="D90">
        <v>12</v>
      </c>
      <c r="E90">
        <v>6.5</v>
      </c>
      <c r="F90">
        <v>0</v>
      </c>
    </row>
    <row r="91" spans="1:6" x14ac:dyDescent="0.35">
      <c r="A91" t="s">
        <v>46</v>
      </c>
      <c r="B91" s="1">
        <v>43147</v>
      </c>
      <c r="C91" t="s">
        <v>8</v>
      </c>
      <c r="D91">
        <v>12</v>
      </c>
      <c r="E91">
        <v>9.4</v>
      </c>
      <c r="F91">
        <v>0</v>
      </c>
    </row>
    <row r="92" spans="1:6" x14ac:dyDescent="0.35">
      <c r="A92" t="s">
        <v>46</v>
      </c>
      <c r="B92" s="1">
        <v>43147</v>
      </c>
      <c r="C92" t="s">
        <v>8</v>
      </c>
      <c r="D92">
        <v>12</v>
      </c>
      <c r="E92">
        <v>16</v>
      </c>
      <c r="F92">
        <v>1</v>
      </c>
    </row>
    <row r="93" spans="1:6" x14ac:dyDescent="0.35">
      <c r="A93" t="s">
        <v>46</v>
      </c>
      <c r="B93" s="1">
        <v>43147</v>
      </c>
      <c r="C93" t="s">
        <v>8</v>
      </c>
      <c r="D93">
        <v>13</v>
      </c>
      <c r="E93">
        <v>8.3000000000000007</v>
      </c>
      <c r="F93">
        <v>1</v>
      </c>
    </row>
    <row r="94" spans="1:6" x14ac:dyDescent="0.35">
      <c r="A94" t="s">
        <v>46</v>
      </c>
      <c r="B94" s="1">
        <v>43147</v>
      </c>
      <c r="C94" t="s">
        <v>8</v>
      </c>
      <c r="D94">
        <v>13</v>
      </c>
      <c r="E94">
        <v>7</v>
      </c>
      <c r="F94">
        <v>0</v>
      </c>
    </row>
    <row r="95" spans="1:6" x14ac:dyDescent="0.35">
      <c r="A95" t="s">
        <v>46</v>
      </c>
      <c r="B95" s="1">
        <v>43147</v>
      </c>
      <c r="C95" t="s">
        <v>8</v>
      </c>
      <c r="D95">
        <v>13</v>
      </c>
      <c r="E95">
        <v>6.4</v>
      </c>
      <c r="F95">
        <v>0</v>
      </c>
    </row>
    <row r="96" spans="1:6" x14ac:dyDescent="0.35">
      <c r="A96" t="s">
        <v>46</v>
      </c>
      <c r="B96" s="1">
        <v>43147</v>
      </c>
      <c r="C96" t="s">
        <v>8</v>
      </c>
      <c r="D96">
        <v>13</v>
      </c>
      <c r="E96">
        <v>6.8</v>
      </c>
      <c r="F96">
        <v>0</v>
      </c>
    </row>
    <row r="97" spans="1:6" x14ac:dyDescent="0.35">
      <c r="A97" t="s">
        <v>46</v>
      </c>
      <c r="B97" s="1">
        <v>43147</v>
      </c>
      <c r="C97" t="s">
        <v>8</v>
      </c>
      <c r="D97">
        <v>13</v>
      </c>
      <c r="E97">
        <v>6</v>
      </c>
      <c r="F97">
        <v>1</v>
      </c>
    </row>
    <row r="98" spans="1:6" x14ac:dyDescent="0.35">
      <c r="A98" t="s">
        <v>46</v>
      </c>
      <c r="B98" s="1">
        <v>43147</v>
      </c>
      <c r="C98" t="s">
        <v>8</v>
      </c>
      <c r="D98">
        <v>13</v>
      </c>
      <c r="E98">
        <v>10</v>
      </c>
      <c r="F98">
        <v>1</v>
      </c>
    </row>
    <row r="99" spans="1:6" x14ac:dyDescent="0.35">
      <c r="A99" t="s">
        <v>46</v>
      </c>
      <c r="B99" s="1">
        <v>43147</v>
      </c>
      <c r="C99" t="s">
        <v>8</v>
      </c>
      <c r="D99">
        <v>13</v>
      </c>
      <c r="E99">
        <v>7</v>
      </c>
      <c r="F99">
        <v>1</v>
      </c>
    </row>
    <row r="100" spans="1:6" x14ac:dyDescent="0.35">
      <c r="A100" t="s">
        <v>46</v>
      </c>
      <c r="B100" s="1">
        <v>43147</v>
      </c>
      <c r="C100" t="s">
        <v>8</v>
      </c>
      <c r="D100">
        <v>14</v>
      </c>
      <c r="E100">
        <v>14.2</v>
      </c>
      <c r="F100">
        <v>0</v>
      </c>
    </row>
    <row r="101" spans="1:6" x14ac:dyDescent="0.35">
      <c r="A101" t="s">
        <v>46</v>
      </c>
      <c r="B101" s="1">
        <v>43147</v>
      </c>
      <c r="C101" t="s">
        <v>8</v>
      </c>
      <c r="D101">
        <v>14</v>
      </c>
      <c r="E101">
        <v>15</v>
      </c>
      <c r="F101">
        <v>0</v>
      </c>
    </row>
    <row r="102" spans="1:6" x14ac:dyDescent="0.35">
      <c r="A102" t="s">
        <v>46</v>
      </c>
      <c r="B102" s="1">
        <v>43147</v>
      </c>
      <c r="C102" t="s">
        <v>8</v>
      </c>
      <c r="D102">
        <v>14</v>
      </c>
      <c r="E102">
        <v>15</v>
      </c>
      <c r="F102">
        <v>0</v>
      </c>
    </row>
    <row r="103" spans="1:6" x14ac:dyDescent="0.35">
      <c r="A103" t="s">
        <v>46</v>
      </c>
      <c r="B103" s="1">
        <v>43147</v>
      </c>
      <c r="C103" t="s">
        <v>8</v>
      </c>
      <c r="D103">
        <v>14</v>
      </c>
      <c r="E103">
        <v>12.5</v>
      </c>
      <c r="F103">
        <v>1</v>
      </c>
    </row>
    <row r="104" spans="1:6" x14ac:dyDescent="0.35">
      <c r="A104" t="s">
        <v>46</v>
      </c>
      <c r="B104" s="1">
        <v>43147</v>
      </c>
      <c r="C104" t="s">
        <v>8</v>
      </c>
      <c r="D104">
        <v>14</v>
      </c>
      <c r="E104">
        <v>14</v>
      </c>
      <c r="F104">
        <v>1</v>
      </c>
    </row>
    <row r="105" spans="1:6" x14ac:dyDescent="0.35">
      <c r="A105" t="s">
        <v>46</v>
      </c>
      <c r="B105" s="1">
        <v>43147</v>
      </c>
      <c r="C105" t="s">
        <v>8</v>
      </c>
      <c r="D105">
        <v>14</v>
      </c>
      <c r="E105">
        <v>18.5</v>
      </c>
      <c r="F105">
        <v>0</v>
      </c>
    </row>
    <row r="106" spans="1:6" x14ac:dyDescent="0.35">
      <c r="A106" t="s">
        <v>46</v>
      </c>
      <c r="B106" s="1">
        <v>43147</v>
      </c>
      <c r="C106" t="s">
        <v>8</v>
      </c>
      <c r="D106">
        <v>15</v>
      </c>
      <c r="E106">
        <v>15</v>
      </c>
      <c r="F106">
        <v>1</v>
      </c>
    </row>
    <row r="107" spans="1:6" x14ac:dyDescent="0.35">
      <c r="A107" t="s">
        <v>46</v>
      </c>
      <c r="B107" s="1">
        <v>43147</v>
      </c>
      <c r="C107" t="s">
        <v>8</v>
      </c>
      <c r="D107">
        <v>15</v>
      </c>
      <c r="E107">
        <v>9.5</v>
      </c>
      <c r="F107">
        <v>0</v>
      </c>
    </row>
    <row r="108" spans="1:6" x14ac:dyDescent="0.35">
      <c r="A108" t="s">
        <v>46</v>
      </c>
      <c r="B108" s="1">
        <v>43147</v>
      </c>
      <c r="C108" t="s">
        <v>8</v>
      </c>
      <c r="D108">
        <v>15</v>
      </c>
      <c r="E108">
        <v>4</v>
      </c>
      <c r="F108">
        <v>0</v>
      </c>
    </row>
    <row r="109" spans="1:6" x14ac:dyDescent="0.35">
      <c r="A109" t="s">
        <v>46</v>
      </c>
      <c r="B109" s="1">
        <v>43147</v>
      </c>
      <c r="C109" t="s">
        <v>8</v>
      </c>
      <c r="D109">
        <v>15</v>
      </c>
      <c r="E109">
        <v>24</v>
      </c>
      <c r="F109">
        <v>1</v>
      </c>
    </row>
    <row r="110" spans="1:6" x14ac:dyDescent="0.35">
      <c r="A110" t="s">
        <v>46</v>
      </c>
      <c r="B110" s="1">
        <v>43147</v>
      </c>
      <c r="C110" t="s">
        <v>8</v>
      </c>
      <c r="D110">
        <v>15</v>
      </c>
      <c r="E110">
        <v>9</v>
      </c>
      <c r="F110">
        <v>0</v>
      </c>
    </row>
    <row r="111" spans="1:6" x14ac:dyDescent="0.35">
      <c r="A111" t="s">
        <v>46</v>
      </c>
      <c r="B111" s="1">
        <v>43147</v>
      </c>
      <c r="C111" t="s">
        <v>8</v>
      </c>
      <c r="D111">
        <v>15</v>
      </c>
      <c r="E111">
        <v>22.5</v>
      </c>
      <c r="F111">
        <v>1</v>
      </c>
    </row>
    <row r="112" spans="1:6" x14ac:dyDescent="0.35">
      <c r="A112" t="s">
        <v>46</v>
      </c>
      <c r="B112" s="1">
        <v>43147</v>
      </c>
      <c r="C112" t="s">
        <v>8</v>
      </c>
      <c r="D112">
        <v>15</v>
      </c>
      <c r="E112">
        <v>24.5</v>
      </c>
      <c r="F112">
        <v>1</v>
      </c>
    </row>
    <row r="113" spans="1:6" x14ac:dyDescent="0.35">
      <c r="A113" t="s">
        <v>46</v>
      </c>
      <c r="B113" s="1">
        <v>43147</v>
      </c>
      <c r="C113" t="s">
        <v>8</v>
      </c>
      <c r="D113">
        <v>16</v>
      </c>
      <c r="E113">
        <v>3.5</v>
      </c>
      <c r="F113">
        <v>0</v>
      </c>
    </row>
    <row r="114" spans="1:6" x14ac:dyDescent="0.35">
      <c r="A114" t="s">
        <v>46</v>
      </c>
      <c r="B114" s="1">
        <v>43147</v>
      </c>
      <c r="C114" t="s">
        <v>8</v>
      </c>
      <c r="D114">
        <v>16</v>
      </c>
      <c r="E114">
        <v>6</v>
      </c>
      <c r="F114">
        <v>0</v>
      </c>
    </row>
    <row r="115" spans="1:6" x14ac:dyDescent="0.35">
      <c r="A115" t="s">
        <v>46</v>
      </c>
      <c r="B115" s="1">
        <v>43147</v>
      </c>
      <c r="C115" t="s">
        <v>8</v>
      </c>
      <c r="D115">
        <v>16</v>
      </c>
      <c r="E115">
        <v>7.5</v>
      </c>
      <c r="F115">
        <v>0</v>
      </c>
    </row>
    <row r="116" spans="1:6" x14ac:dyDescent="0.35">
      <c r="A116" t="s">
        <v>46</v>
      </c>
      <c r="B116" s="1">
        <v>43147</v>
      </c>
      <c r="C116" t="s">
        <v>8</v>
      </c>
      <c r="D116">
        <v>16</v>
      </c>
      <c r="E116">
        <v>3</v>
      </c>
      <c r="F116">
        <v>0</v>
      </c>
    </row>
    <row r="117" spans="1:6" x14ac:dyDescent="0.35">
      <c r="A117" t="s">
        <v>46</v>
      </c>
      <c r="B117" s="1">
        <v>43147</v>
      </c>
      <c r="C117" t="s">
        <v>8</v>
      </c>
      <c r="D117">
        <v>16</v>
      </c>
      <c r="E117">
        <v>5.5</v>
      </c>
      <c r="F117">
        <v>0</v>
      </c>
    </row>
    <row r="118" spans="1:6" x14ac:dyDescent="0.35">
      <c r="A118" t="s">
        <v>46</v>
      </c>
      <c r="B118" s="1">
        <v>43147</v>
      </c>
      <c r="C118" t="s">
        <v>8</v>
      </c>
      <c r="D118">
        <v>16</v>
      </c>
      <c r="E118">
        <v>7.5</v>
      </c>
      <c r="F118">
        <v>1</v>
      </c>
    </row>
    <row r="119" spans="1:6" x14ac:dyDescent="0.35">
      <c r="A119" t="s">
        <v>46</v>
      </c>
      <c r="B119" s="1">
        <v>43147</v>
      </c>
      <c r="C119" t="s">
        <v>8</v>
      </c>
      <c r="D119">
        <v>16</v>
      </c>
      <c r="E119">
        <v>9.5</v>
      </c>
      <c r="F119">
        <v>1</v>
      </c>
    </row>
    <row r="120" spans="1:6" x14ac:dyDescent="0.35">
      <c r="A120" t="s">
        <v>46</v>
      </c>
      <c r="B120" s="1">
        <v>43147</v>
      </c>
      <c r="C120" t="s">
        <v>8</v>
      </c>
      <c r="D120">
        <v>17</v>
      </c>
      <c r="E120">
        <v>5.5</v>
      </c>
      <c r="F120">
        <v>0</v>
      </c>
    </row>
    <row r="121" spans="1:6" x14ac:dyDescent="0.35">
      <c r="A121" t="s">
        <v>46</v>
      </c>
      <c r="B121" s="1">
        <v>43147</v>
      </c>
      <c r="C121" t="s">
        <v>8</v>
      </c>
      <c r="D121">
        <v>17</v>
      </c>
      <c r="E121">
        <v>7</v>
      </c>
      <c r="F121">
        <v>0</v>
      </c>
    </row>
    <row r="122" spans="1:6" x14ac:dyDescent="0.35">
      <c r="A122" t="s">
        <v>46</v>
      </c>
      <c r="B122" s="1">
        <v>43147</v>
      </c>
      <c r="C122" t="s">
        <v>8</v>
      </c>
      <c r="D122">
        <v>17</v>
      </c>
      <c r="E122">
        <v>8.5</v>
      </c>
      <c r="F122">
        <v>0</v>
      </c>
    </row>
    <row r="123" spans="1:6" x14ac:dyDescent="0.35">
      <c r="A123" t="s">
        <v>46</v>
      </c>
      <c r="B123" s="1">
        <v>43147</v>
      </c>
      <c r="C123" t="s">
        <v>8</v>
      </c>
      <c r="D123">
        <v>17</v>
      </c>
      <c r="E123">
        <v>5.5</v>
      </c>
      <c r="F123">
        <v>0</v>
      </c>
    </row>
    <row r="124" spans="1:6" x14ac:dyDescent="0.35">
      <c r="A124" t="s">
        <v>46</v>
      </c>
      <c r="B124" s="1">
        <v>43147</v>
      </c>
      <c r="C124" t="s">
        <v>9</v>
      </c>
      <c r="D124">
        <v>18</v>
      </c>
      <c r="E124">
        <v>7</v>
      </c>
      <c r="F124">
        <v>0</v>
      </c>
    </row>
    <row r="125" spans="1:6" x14ac:dyDescent="0.35">
      <c r="A125" t="s">
        <v>46</v>
      </c>
      <c r="B125" s="1">
        <v>43147</v>
      </c>
      <c r="C125" t="s">
        <v>9</v>
      </c>
      <c r="D125">
        <v>19</v>
      </c>
      <c r="E125">
        <v>2.5</v>
      </c>
      <c r="F125">
        <v>0</v>
      </c>
    </row>
    <row r="126" spans="1:6" x14ac:dyDescent="0.35">
      <c r="A126" t="s">
        <v>46</v>
      </c>
      <c r="B126" s="1">
        <v>43147</v>
      </c>
      <c r="C126" t="s">
        <v>9</v>
      </c>
      <c r="D126">
        <v>19</v>
      </c>
      <c r="E126">
        <v>2</v>
      </c>
      <c r="F126">
        <v>0</v>
      </c>
    </row>
    <row r="127" spans="1:6" x14ac:dyDescent="0.35">
      <c r="A127" t="s">
        <v>46</v>
      </c>
      <c r="B127" s="1">
        <v>43147</v>
      </c>
      <c r="C127" t="s">
        <v>9</v>
      </c>
      <c r="D127">
        <v>19</v>
      </c>
      <c r="E127">
        <v>3</v>
      </c>
      <c r="F127">
        <v>0</v>
      </c>
    </row>
    <row r="128" spans="1:6" x14ac:dyDescent="0.35">
      <c r="A128" t="s">
        <v>46</v>
      </c>
      <c r="B128" s="1">
        <v>43147</v>
      </c>
      <c r="C128" t="s">
        <v>9</v>
      </c>
      <c r="D128">
        <v>19</v>
      </c>
      <c r="E128">
        <v>3.5</v>
      </c>
      <c r="F128">
        <v>0</v>
      </c>
    </row>
    <row r="129" spans="1:7" x14ac:dyDescent="0.35">
      <c r="A129" t="s">
        <v>46</v>
      </c>
      <c r="B129" s="1">
        <v>43147</v>
      </c>
      <c r="C129" t="s">
        <v>9</v>
      </c>
      <c r="D129">
        <v>19</v>
      </c>
      <c r="E129">
        <v>4</v>
      </c>
      <c r="F129">
        <v>0</v>
      </c>
    </row>
    <row r="130" spans="1:7" x14ac:dyDescent="0.35">
      <c r="A130" t="s">
        <v>46</v>
      </c>
      <c r="B130" s="1">
        <v>43147</v>
      </c>
      <c r="C130" t="s">
        <v>9</v>
      </c>
      <c r="D130">
        <v>20</v>
      </c>
      <c r="E130">
        <v>12</v>
      </c>
      <c r="F130">
        <v>0</v>
      </c>
    </row>
    <row r="131" spans="1:7" x14ac:dyDescent="0.35">
      <c r="A131" t="s">
        <v>46</v>
      </c>
      <c r="B131" s="1">
        <v>43147</v>
      </c>
      <c r="C131" t="s">
        <v>9</v>
      </c>
      <c r="D131">
        <v>21</v>
      </c>
      <c r="E131">
        <v>18</v>
      </c>
      <c r="F131">
        <v>0</v>
      </c>
    </row>
    <row r="132" spans="1:7" x14ac:dyDescent="0.35">
      <c r="A132" t="s">
        <v>46</v>
      </c>
      <c r="B132" s="1">
        <v>43147</v>
      </c>
      <c r="C132" t="s">
        <v>9</v>
      </c>
      <c r="D132">
        <v>21</v>
      </c>
      <c r="E132">
        <v>12.5</v>
      </c>
      <c r="F132">
        <v>0</v>
      </c>
    </row>
    <row r="133" spans="1:7" x14ac:dyDescent="0.35">
      <c r="A133" t="s">
        <v>46</v>
      </c>
      <c r="B133" s="1">
        <v>43147</v>
      </c>
      <c r="C133" t="s">
        <v>9</v>
      </c>
      <c r="D133">
        <v>21</v>
      </c>
      <c r="E133">
        <v>14</v>
      </c>
      <c r="F133">
        <v>0</v>
      </c>
    </row>
    <row r="134" spans="1:7" x14ac:dyDescent="0.35">
      <c r="A134" t="s">
        <v>46</v>
      </c>
      <c r="B134" s="1">
        <v>43147</v>
      </c>
      <c r="C134" t="s">
        <v>9</v>
      </c>
      <c r="D134">
        <v>22</v>
      </c>
      <c r="E134">
        <v>13.5</v>
      </c>
      <c r="F134">
        <v>0</v>
      </c>
    </row>
    <row r="135" spans="1:7" x14ac:dyDescent="0.35">
      <c r="A135" t="s">
        <v>46</v>
      </c>
      <c r="B135" s="1">
        <v>43147</v>
      </c>
      <c r="C135" t="s">
        <v>9</v>
      </c>
      <c r="D135">
        <v>22</v>
      </c>
      <c r="E135">
        <v>16.100000000000001</v>
      </c>
      <c r="F135">
        <v>1</v>
      </c>
    </row>
    <row r="136" spans="1:7" x14ac:dyDescent="0.35">
      <c r="A136" t="s">
        <v>46</v>
      </c>
      <c r="B136" s="1">
        <v>43147</v>
      </c>
      <c r="C136" t="s">
        <v>9</v>
      </c>
      <c r="D136">
        <v>22</v>
      </c>
      <c r="E136">
        <v>16.5</v>
      </c>
      <c r="F136">
        <v>1</v>
      </c>
    </row>
    <row r="137" spans="1:7" x14ac:dyDescent="0.35">
      <c r="A137" t="s">
        <v>46</v>
      </c>
      <c r="B137" s="1">
        <v>43147</v>
      </c>
      <c r="C137" t="s">
        <v>9</v>
      </c>
      <c r="D137">
        <v>22</v>
      </c>
      <c r="E137">
        <v>13.5</v>
      </c>
      <c r="F137">
        <v>1</v>
      </c>
    </row>
    <row r="139" spans="1:7" x14ac:dyDescent="0.35">
      <c r="F139" s="23">
        <f>COUNT(F2:F137)</f>
        <v>136</v>
      </c>
      <c r="G139" s="23" t="s">
        <v>142</v>
      </c>
    </row>
    <row r="140" spans="1:7" x14ac:dyDescent="0.35">
      <c r="F140" s="23">
        <f>COUNTIF(F2:F137,1)</f>
        <v>25</v>
      </c>
      <c r="G140" s="23" t="s">
        <v>137</v>
      </c>
    </row>
    <row r="141" spans="1:7" x14ac:dyDescent="0.35">
      <c r="F141" s="23">
        <f>COUNTIF(F2:F137,2)</f>
        <v>0</v>
      </c>
      <c r="G141" s="23" t="s">
        <v>138</v>
      </c>
    </row>
    <row r="142" spans="1:7" x14ac:dyDescent="0.35">
      <c r="F142" s="23">
        <f>COUNTIF(F2:F137,3)</f>
        <v>0</v>
      </c>
      <c r="G142" s="23" t="s">
        <v>139</v>
      </c>
    </row>
    <row r="143" spans="1:7" x14ac:dyDescent="0.35">
      <c r="F143" s="23">
        <f>COUNTIF(F2:F137,4)</f>
        <v>0</v>
      </c>
      <c r="G143" s="23" t="s">
        <v>140</v>
      </c>
    </row>
    <row r="145" spans="5:5" x14ac:dyDescent="0.35">
      <c r="E145" s="24">
        <f>AVERAGE(E2:E137)</f>
        <v>8.0227941176470576</v>
      </c>
    </row>
    <row r="146" spans="5:5" x14ac:dyDescent="0.35">
      <c r="E146" s="25">
        <f>STDEV(E2:E137)</f>
        <v>5.0532859410232218</v>
      </c>
    </row>
    <row r="147" spans="5:5" x14ac:dyDescent="0.35">
      <c r="E147" s="24">
        <f>E146/SQRT(COUNT(E2:E137))</f>
        <v>0.43331569460300695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7"/>
  <sheetViews>
    <sheetView topLeftCell="A18" workbookViewId="0">
      <selection activeCell="G41" sqref="G41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43195</v>
      </c>
      <c r="C2" t="s">
        <v>8</v>
      </c>
      <c r="D2">
        <v>1</v>
      </c>
      <c r="E2">
        <v>7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43195</v>
      </c>
      <c r="C3" t="s">
        <v>9</v>
      </c>
      <c r="D3">
        <v>1</v>
      </c>
      <c r="E3">
        <v>5.5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43195</v>
      </c>
      <c r="C4" t="s">
        <v>97</v>
      </c>
      <c r="D4">
        <v>1</v>
      </c>
      <c r="E4">
        <v>3.5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43195</v>
      </c>
      <c r="C5" t="s">
        <v>98</v>
      </c>
      <c r="D5">
        <v>1</v>
      </c>
      <c r="E5">
        <v>10.8</v>
      </c>
    </row>
    <row r="6" spans="1:11" x14ac:dyDescent="0.35">
      <c r="A6" t="s">
        <v>46</v>
      </c>
      <c r="B6" s="1">
        <v>43195</v>
      </c>
      <c r="C6" t="s">
        <v>99</v>
      </c>
      <c r="D6">
        <v>2</v>
      </c>
      <c r="E6">
        <v>11</v>
      </c>
      <c r="F6">
        <v>2</v>
      </c>
    </row>
    <row r="7" spans="1:11" x14ac:dyDescent="0.35">
      <c r="A7" t="s">
        <v>46</v>
      </c>
      <c r="B7" s="1">
        <v>43195</v>
      </c>
      <c r="C7" t="s">
        <v>100</v>
      </c>
      <c r="D7">
        <v>2</v>
      </c>
      <c r="E7">
        <v>9.5</v>
      </c>
      <c r="F7">
        <v>1</v>
      </c>
    </row>
    <row r="8" spans="1:11" x14ac:dyDescent="0.35">
      <c r="A8" t="s">
        <v>46</v>
      </c>
      <c r="B8" s="1">
        <v>43195</v>
      </c>
      <c r="C8" t="s">
        <v>101</v>
      </c>
      <c r="D8">
        <v>2</v>
      </c>
      <c r="E8">
        <v>6</v>
      </c>
      <c r="F8">
        <v>1</v>
      </c>
    </row>
    <row r="9" spans="1:11" x14ac:dyDescent="0.35">
      <c r="A9" t="s">
        <v>46</v>
      </c>
      <c r="B9" s="1">
        <v>43195</v>
      </c>
      <c r="C9" t="s">
        <v>102</v>
      </c>
      <c r="D9">
        <v>2</v>
      </c>
      <c r="E9">
        <v>7.5</v>
      </c>
    </row>
    <row r="10" spans="1:11" x14ac:dyDescent="0.35">
      <c r="A10" t="s">
        <v>46</v>
      </c>
      <c r="B10" s="1">
        <v>43195</v>
      </c>
      <c r="C10" t="s">
        <v>103</v>
      </c>
      <c r="D10">
        <v>2</v>
      </c>
      <c r="E10">
        <v>9</v>
      </c>
      <c r="F10">
        <v>2</v>
      </c>
    </row>
    <row r="11" spans="1:11" x14ac:dyDescent="0.35">
      <c r="A11" t="s">
        <v>46</v>
      </c>
      <c r="B11" s="1">
        <v>43195</v>
      </c>
      <c r="C11" t="s">
        <v>104</v>
      </c>
      <c r="D11">
        <v>3</v>
      </c>
      <c r="E11">
        <v>9.5</v>
      </c>
      <c r="F11">
        <v>1</v>
      </c>
    </row>
    <row r="12" spans="1:11" x14ac:dyDescent="0.35">
      <c r="A12" t="s">
        <v>46</v>
      </c>
      <c r="B12" s="1">
        <v>43195</v>
      </c>
      <c r="C12" t="s">
        <v>105</v>
      </c>
      <c r="D12">
        <v>3</v>
      </c>
      <c r="E12">
        <v>8.5</v>
      </c>
    </row>
    <row r="13" spans="1:11" x14ac:dyDescent="0.35">
      <c r="A13" t="s">
        <v>46</v>
      </c>
      <c r="B13" s="1">
        <v>43195</v>
      </c>
      <c r="C13" t="s">
        <v>106</v>
      </c>
      <c r="D13">
        <v>3</v>
      </c>
      <c r="E13">
        <v>10</v>
      </c>
      <c r="F13">
        <v>2</v>
      </c>
    </row>
    <row r="14" spans="1:11" x14ac:dyDescent="0.35">
      <c r="A14" t="s">
        <v>46</v>
      </c>
      <c r="B14" s="1">
        <v>43195</v>
      </c>
      <c r="C14" t="s">
        <v>107</v>
      </c>
      <c r="D14">
        <v>3</v>
      </c>
      <c r="E14">
        <v>6.5</v>
      </c>
    </row>
    <row r="15" spans="1:11" x14ac:dyDescent="0.35">
      <c r="A15" t="s">
        <v>46</v>
      </c>
      <c r="B15" s="1">
        <v>43195</v>
      </c>
      <c r="C15" t="s">
        <v>108</v>
      </c>
      <c r="D15">
        <v>3</v>
      </c>
      <c r="E15">
        <v>18</v>
      </c>
    </row>
    <row r="16" spans="1:11" x14ac:dyDescent="0.35">
      <c r="A16" t="s">
        <v>46</v>
      </c>
      <c r="B16" s="1">
        <v>43195</v>
      </c>
      <c r="C16" t="s">
        <v>109</v>
      </c>
      <c r="D16">
        <v>3</v>
      </c>
      <c r="E16">
        <v>11.5</v>
      </c>
      <c r="F16">
        <v>2</v>
      </c>
    </row>
    <row r="17" spans="1:6" x14ac:dyDescent="0.35">
      <c r="A17" t="s">
        <v>46</v>
      </c>
      <c r="B17" s="1">
        <v>43195</v>
      </c>
      <c r="C17" t="s">
        <v>110</v>
      </c>
      <c r="D17">
        <v>4</v>
      </c>
      <c r="E17">
        <v>13.5</v>
      </c>
      <c r="F17">
        <v>1</v>
      </c>
    </row>
    <row r="18" spans="1:6" x14ac:dyDescent="0.35">
      <c r="A18" t="s">
        <v>46</v>
      </c>
      <c r="B18" s="1">
        <v>43195</v>
      </c>
      <c r="C18" t="s">
        <v>111</v>
      </c>
      <c r="D18">
        <v>4</v>
      </c>
      <c r="E18">
        <v>11.5</v>
      </c>
      <c r="F18">
        <v>1</v>
      </c>
    </row>
    <row r="19" spans="1:6" x14ac:dyDescent="0.35">
      <c r="A19" t="s">
        <v>46</v>
      </c>
      <c r="B19" s="1">
        <v>43195</v>
      </c>
      <c r="C19" t="s">
        <v>112</v>
      </c>
      <c r="D19">
        <v>4</v>
      </c>
      <c r="E19">
        <v>16</v>
      </c>
    </row>
    <row r="20" spans="1:6" x14ac:dyDescent="0.35">
      <c r="A20" t="s">
        <v>46</v>
      </c>
      <c r="B20" s="1">
        <v>43195</v>
      </c>
      <c r="C20" t="s">
        <v>113</v>
      </c>
      <c r="D20">
        <v>4</v>
      </c>
      <c r="E20">
        <v>26</v>
      </c>
      <c r="F20">
        <v>3</v>
      </c>
    </row>
    <row r="21" spans="1:6" x14ac:dyDescent="0.35">
      <c r="A21" t="s">
        <v>46</v>
      </c>
      <c r="B21" s="1">
        <v>43195</v>
      </c>
      <c r="C21" t="s">
        <v>114</v>
      </c>
      <c r="D21">
        <v>4</v>
      </c>
      <c r="E21">
        <v>4</v>
      </c>
    </row>
    <row r="22" spans="1:6" x14ac:dyDescent="0.35">
      <c r="A22" t="s">
        <v>46</v>
      </c>
      <c r="B22" s="1">
        <v>43195</v>
      </c>
      <c r="C22" t="s">
        <v>115</v>
      </c>
      <c r="D22">
        <v>4</v>
      </c>
      <c r="E22">
        <v>17</v>
      </c>
      <c r="F22">
        <v>1</v>
      </c>
    </row>
    <row r="23" spans="1:6" x14ac:dyDescent="0.35">
      <c r="A23" t="s">
        <v>46</v>
      </c>
      <c r="B23" s="1">
        <v>43195</v>
      </c>
      <c r="C23" t="s">
        <v>116</v>
      </c>
      <c r="D23">
        <v>5</v>
      </c>
      <c r="E23">
        <v>7.5</v>
      </c>
    </row>
    <row r="24" spans="1:6" x14ac:dyDescent="0.35">
      <c r="A24" t="s">
        <v>46</v>
      </c>
      <c r="B24" s="1">
        <v>43195</v>
      </c>
      <c r="C24" t="s">
        <v>117</v>
      </c>
      <c r="D24">
        <v>5</v>
      </c>
      <c r="E24">
        <v>9.5</v>
      </c>
      <c r="F24">
        <v>2</v>
      </c>
    </row>
    <row r="25" spans="1:6" x14ac:dyDescent="0.35">
      <c r="A25" t="s">
        <v>46</v>
      </c>
      <c r="B25" s="1">
        <v>43195</v>
      </c>
      <c r="C25" t="s">
        <v>118</v>
      </c>
      <c r="D25">
        <v>5</v>
      </c>
      <c r="E25">
        <v>19</v>
      </c>
      <c r="F25">
        <v>2</v>
      </c>
    </row>
    <row r="26" spans="1:6" x14ac:dyDescent="0.35">
      <c r="A26" t="s">
        <v>46</v>
      </c>
      <c r="B26" s="1">
        <v>43195</v>
      </c>
      <c r="C26" t="s">
        <v>119</v>
      </c>
      <c r="D26">
        <v>5</v>
      </c>
      <c r="E26">
        <v>13</v>
      </c>
      <c r="F26">
        <v>1</v>
      </c>
    </row>
    <row r="27" spans="1:6" x14ac:dyDescent="0.35">
      <c r="A27" t="s">
        <v>46</v>
      </c>
      <c r="B27" s="1">
        <v>43195</v>
      </c>
      <c r="C27" t="s">
        <v>120</v>
      </c>
      <c r="D27">
        <v>5</v>
      </c>
      <c r="E27">
        <v>11</v>
      </c>
      <c r="F27">
        <v>1</v>
      </c>
    </row>
    <row r="28" spans="1:6" x14ac:dyDescent="0.35">
      <c r="A28" t="s">
        <v>46</v>
      </c>
      <c r="B28" s="1">
        <v>43195</v>
      </c>
      <c r="C28" t="s">
        <v>121</v>
      </c>
      <c r="D28">
        <v>5</v>
      </c>
      <c r="E28">
        <v>2.5</v>
      </c>
    </row>
    <row r="29" spans="1:6" x14ac:dyDescent="0.35">
      <c r="A29" t="s">
        <v>46</v>
      </c>
      <c r="B29" s="1">
        <v>43195</v>
      </c>
      <c r="C29" t="s">
        <v>122</v>
      </c>
      <c r="D29">
        <v>5</v>
      </c>
      <c r="E29">
        <v>2</v>
      </c>
    </row>
    <row r="30" spans="1:6" x14ac:dyDescent="0.35">
      <c r="A30" t="s">
        <v>46</v>
      </c>
      <c r="B30" s="1">
        <v>43195</v>
      </c>
      <c r="C30" t="s">
        <v>123</v>
      </c>
      <c r="D30">
        <v>6</v>
      </c>
      <c r="E30">
        <v>13.5</v>
      </c>
    </row>
    <row r="31" spans="1:6" x14ac:dyDescent="0.35">
      <c r="A31" t="s">
        <v>46</v>
      </c>
      <c r="B31" s="1">
        <v>43195</v>
      </c>
      <c r="C31" t="s">
        <v>124</v>
      </c>
      <c r="D31">
        <v>6</v>
      </c>
      <c r="E31">
        <v>14</v>
      </c>
      <c r="F31">
        <v>2</v>
      </c>
    </row>
    <row r="32" spans="1:6" x14ac:dyDescent="0.35">
      <c r="A32" t="s">
        <v>46</v>
      </c>
      <c r="B32" s="1">
        <v>43195</v>
      </c>
      <c r="C32" t="s">
        <v>125</v>
      </c>
      <c r="D32">
        <v>6</v>
      </c>
      <c r="E32">
        <v>5.5</v>
      </c>
    </row>
    <row r="33" spans="1:7" x14ac:dyDescent="0.35">
      <c r="A33" t="s">
        <v>46</v>
      </c>
      <c r="B33" s="1">
        <v>43195</v>
      </c>
      <c r="C33" t="s">
        <v>126</v>
      </c>
      <c r="D33">
        <v>6</v>
      </c>
      <c r="E33">
        <v>2</v>
      </c>
    </row>
    <row r="34" spans="1:7" x14ac:dyDescent="0.35">
      <c r="A34" t="s">
        <v>46</v>
      </c>
      <c r="B34" s="1">
        <v>43195</v>
      </c>
      <c r="C34" t="s">
        <v>127</v>
      </c>
      <c r="D34">
        <v>6</v>
      </c>
      <c r="E34">
        <v>3.5</v>
      </c>
    </row>
    <row r="35" spans="1:7" x14ac:dyDescent="0.35">
      <c r="A35" t="s">
        <v>46</v>
      </c>
      <c r="B35" s="1">
        <v>43195</v>
      </c>
      <c r="C35" t="s">
        <v>128</v>
      </c>
      <c r="D35">
        <v>7</v>
      </c>
      <c r="E35">
        <v>12</v>
      </c>
    </row>
    <row r="36" spans="1:7" x14ac:dyDescent="0.35">
      <c r="A36" t="s">
        <v>46</v>
      </c>
      <c r="B36" s="1">
        <v>43195</v>
      </c>
      <c r="C36" t="s">
        <v>129</v>
      </c>
      <c r="D36">
        <v>7</v>
      </c>
      <c r="E36">
        <v>3.5</v>
      </c>
    </row>
    <row r="37" spans="1:7" x14ac:dyDescent="0.35">
      <c r="A37" t="s">
        <v>46</v>
      </c>
      <c r="B37" s="1">
        <v>43195</v>
      </c>
      <c r="C37" t="s">
        <v>130</v>
      </c>
      <c r="D37">
        <v>7</v>
      </c>
      <c r="E37">
        <v>5.5</v>
      </c>
    </row>
    <row r="38" spans="1:7" x14ac:dyDescent="0.35">
      <c r="A38" t="s">
        <v>46</v>
      </c>
      <c r="B38" s="1">
        <v>43195</v>
      </c>
      <c r="C38" t="s">
        <v>131</v>
      </c>
      <c r="D38">
        <v>7</v>
      </c>
      <c r="E38">
        <v>12</v>
      </c>
      <c r="F38">
        <v>2</v>
      </c>
    </row>
    <row r="39" spans="1:7" x14ac:dyDescent="0.35">
      <c r="A39" t="s">
        <v>46</v>
      </c>
      <c r="B39" s="1">
        <v>43195</v>
      </c>
      <c r="C39" t="s">
        <v>132</v>
      </c>
      <c r="D39">
        <v>7</v>
      </c>
      <c r="E39">
        <v>8</v>
      </c>
      <c r="F39">
        <v>2</v>
      </c>
    </row>
    <row r="40" spans="1:7" x14ac:dyDescent="0.35">
      <c r="A40" t="s">
        <v>46</v>
      </c>
      <c r="B40" s="1">
        <v>43195</v>
      </c>
      <c r="C40" t="s">
        <v>133</v>
      </c>
      <c r="D40">
        <v>7</v>
      </c>
      <c r="E40">
        <v>3</v>
      </c>
    </row>
    <row r="41" spans="1:7" x14ac:dyDescent="0.35">
      <c r="A41" t="s">
        <v>46</v>
      </c>
      <c r="B41" s="1">
        <v>43195</v>
      </c>
      <c r="C41" s="6" t="s">
        <v>9</v>
      </c>
      <c r="D41">
        <v>8</v>
      </c>
      <c r="E41">
        <v>7</v>
      </c>
      <c r="G41" t="s">
        <v>52</v>
      </c>
    </row>
    <row r="42" spans="1:7" x14ac:dyDescent="0.35">
      <c r="A42" t="s">
        <v>46</v>
      </c>
      <c r="B42" s="1">
        <v>43195</v>
      </c>
      <c r="C42" s="6" t="s">
        <v>97</v>
      </c>
      <c r="D42">
        <v>8</v>
      </c>
      <c r="E42">
        <v>9</v>
      </c>
      <c r="F42">
        <v>1</v>
      </c>
    </row>
    <row r="43" spans="1:7" x14ac:dyDescent="0.35">
      <c r="A43" t="s">
        <v>46</v>
      </c>
      <c r="B43" s="1">
        <v>43195</v>
      </c>
      <c r="C43" s="6" t="s">
        <v>98</v>
      </c>
      <c r="D43">
        <v>8</v>
      </c>
      <c r="E43">
        <v>10</v>
      </c>
      <c r="F43">
        <v>1</v>
      </c>
    </row>
    <row r="44" spans="1:7" x14ac:dyDescent="0.35">
      <c r="A44" t="s">
        <v>46</v>
      </c>
      <c r="B44" s="1">
        <v>43195</v>
      </c>
      <c r="C44" s="6" t="s">
        <v>99</v>
      </c>
      <c r="D44">
        <v>8</v>
      </c>
      <c r="E44">
        <v>1.5</v>
      </c>
    </row>
    <row r="45" spans="1:7" x14ac:dyDescent="0.35">
      <c r="A45" t="s">
        <v>46</v>
      </c>
      <c r="B45" s="1">
        <v>43195</v>
      </c>
      <c r="C45" s="6" t="s">
        <v>100</v>
      </c>
      <c r="D45">
        <v>8</v>
      </c>
      <c r="E45">
        <v>1.5</v>
      </c>
    </row>
    <row r="46" spans="1:7" x14ac:dyDescent="0.35">
      <c r="A46" t="s">
        <v>46</v>
      </c>
      <c r="B46" s="1">
        <v>43195</v>
      </c>
      <c r="C46" s="6" t="s">
        <v>101</v>
      </c>
      <c r="D46">
        <v>8</v>
      </c>
      <c r="E46">
        <v>6.5</v>
      </c>
      <c r="F46">
        <v>1</v>
      </c>
    </row>
    <row r="47" spans="1:7" x14ac:dyDescent="0.35">
      <c r="A47" t="s">
        <v>46</v>
      </c>
      <c r="B47" s="1">
        <v>43195</v>
      </c>
      <c r="C47" s="6" t="s">
        <v>102</v>
      </c>
      <c r="D47">
        <v>9</v>
      </c>
      <c r="E47">
        <v>3</v>
      </c>
    </row>
    <row r="48" spans="1:7" x14ac:dyDescent="0.35">
      <c r="A48" t="s">
        <v>46</v>
      </c>
      <c r="B48" s="1">
        <v>43195</v>
      </c>
      <c r="C48" s="6" t="s">
        <v>103</v>
      </c>
      <c r="D48">
        <v>9</v>
      </c>
      <c r="E48">
        <v>4</v>
      </c>
    </row>
    <row r="49" spans="1:6" x14ac:dyDescent="0.35">
      <c r="A49" t="s">
        <v>46</v>
      </c>
      <c r="B49" s="1">
        <v>43195</v>
      </c>
      <c r="C49" s="6" t="s">
        <v>104</v>
      </c>
      <c r="D49">
        <v>9</v>
      </c>
      <c r="E49">
        <v>4.5</v>
      </c>
    </row>
    <row r="50" spans="1:6" x14ac:dyDescent="0.35">
      <c r="A50" t="s">
        <v>46</v>
      </c>
      <c r="B50" s="1">
        <v>43195</v>
      </c>
      <c r="C50" s="6" t="s">
        <v>105</v>
      </c>
      <c r="D50">
        <v>10</v>
      </c>
      <c r="E50">
        <v>12.5</v>
      </c>
      <c r="F50">
        <v>3</v>
      </c>
    </row>
    <row r="51" spans="1:6" x14ac:dyDescent="0.35">
      <c r="A51" t="s">
        <v>46</v>
      </c>
      <c r="B51" s="1">
        <v>43195</v>
      </c>
      <c r="C51" s="6" t="s">
        <v>106</v>
      </c>
      <c r="D51">
        <v>11</v>
      </c>
      <c r="E51">
        <v>18</v>
      </c>
      <c r="F51">
        <v>3</v>
      </c>
    </row>
    <row r="52" spans="1:6" x14ac:dyDescent="0.35">
      <c r="A52" t="s">
        <v>46</v>
      </c>
      <c r="B52" s="1">
        <v>43195</v>
      </c>
      <c r="C52" s="6" t="s">
        <v>107</v>
      </c>
      <c r="D52">
        <v>11</v>
      </c>
      <c r="E52">
        <v>17</v>
      </c>
      <c r="F52">
        <v>3</v>
      </c>
    </row>
    <row r="53" spans="1:6" x14ac:dyDescent="0.35">
      <c r="A53" t="s">
        <v>46</v>
      </c>
      <c r="B53" s="1">
        <v>43195</v>
      </c>
      <c r="C53" s="6" t="s">
        <v>108</v>
      </c>
      <c r="D53">
        <v>12</v>
      </c>
      <c r="E53">
        <v>4.5</v>
      </c>
      <c r="F53">
        <v>3</v>
      </c>
    </row>
    <row r="54" spans="1:6" x14ac:dyDescent="0.35">
      <c r="A54" t="s">
        <v>46</v>
      </c>
      <c r="B54" s="1">
        <v>43195</v>
      </c>
      <c r="C54" s="6" t="s">
        <v>109</v>
      </c>
      <c r="D54">
        <v>12</v>
      </c>
      <c r="E54">
        <v>4.5</v>
      </c>
    </row>
    <row r="55" spans="1:6" x14ac:dyDescent="0.35">
      <c r="A55" t="s">
        <v>46</v>
      </c>
      <c r="B55" s="1">
        <v>43195</v>
      </c>
      <c r="C55" s="6" t="s">
        <v>110</v>
      </c>
      <c r="D55">
        <v>12</v>
      </c>
      <c r="E55">
        <v>16</v>
      </c>
      <c r="F55">
        <v>3</v>
      </c>
    </row>
    <row r="56" spans="1:6" x14ac:dyDescent="0.35">
      <c r="A56" t="s">
        <v>46</v>
      </c>
      <c r="B56" s="1">
        <v>43195</v>
      </c>
      <c r="C56" s="6" t="s">
        <v>111</v>
      </c>
      <c r="D56">
        <v>12</v>
      </c>
      <c r="E56">
        <v>15</v>
      </c>
      <c r="F56">
        <v>3</v>
      </c>
    </row>
    <row r="57" spans="1:6" x14ac:dyDescent="0.35">
      <c r="A57" t="s">
        <v>46</v>
      </c>
      <c r="B57" s="1">
        <v>43195</v>
      </c>
      <c r="C57" s="6" t="s">
        <v>112</v>
      </c>
      <c r="D57">
        <v>12</v>
      </c>
      <c r="E57">
        <v>5</v>
      </c>
      <c r="F57">
        <v>2</v>
      </c>
    </row>
    <row r="58" spans="1:6" x14ac:dyDescent="0.35">
      <c r="A58" t="s">
        <v>46</v>
      </c>
      <c r="B58" s="1">
        <v>43195</v>
      </c>
      <c r="C58" s="6" t="s">
        <v>113</v>
      </c>
      <c r="D58">
        <v>13</v>
      </c>
      <c r="E58">
        <v>19</v>
      </c>
      <c r="F58">
        <v>2</v>
      </c>
    </row>
    <row r="59" spans="1:6" x14ac:dyDescent="0.35">
      <c r="A59" t="s">
        <v>46</v>
      </c>
      <c r="B59" s="1">
        <v>43195</v>
      </c>
      <c r="C59" s="6" t="s">
        <v>114</v>
      </c>
      <c r="D59">
        <v>13</v>
      </c>
      <c r="E59">
        <v>6</v>
      </c>
      <c r="F59">
        <v>2</v>
      </c>
    </row>
    <row r="60" spans="1:6" x14ac:dyDescent="0.35">
      <c r="A60" t="s">
        <v>46</v>
      </c>
      <c r="B60" s="1">
        <v>43195</v>
      </c>
      <c r="C60" s="6" t="s">
        <v>115</v>
      </c>
      <c r="D60">
        <v>13</v>
      </c>
      <c r="E60">
        <v>10</v>
      </c>
      <c r="F60">
        <v>2</v>
      </c>
    </row>
    <row r="61" spans="1:6" x14ac:dyDescent="0.35">
      <c r="A61" t="s">
        <v>46</v>
      </c>
      <c r="B61" s="1">
        <v>43195</v>
      </c>
      <c r="C61" s="6" t="s">
        <v>10</v>
      </c>
      <c r="D61">
        <v>14</v>
      </c>
      <c r="E61">
        <v>4</v>
      </c>
    </row>
    <row r="62" spans="1:6" x14ac:dyDescent="0.35">
      <c r="A62" t="s">
        <v>46</v>
      </c>
      <c r="B62" s="1">
        <v>43195</v>
      </c>
      <c r="C62" s="6" t="s">
        <v>10</v>
      </c>
      <c r="D62">
        <v>14</v>
      </c>
      <c r="E62">
        <v>7.5</v>
      </c>
      <c r="F62">
        <v>2</v>
      </c>
    </row>
    <row r="63" spans="1:6" x14ac:dyDescent="0.35">
      <c r="A63" t="s">
        <v>46</v>
      </c>
      <c r="B63" s="1">
        <v>43195</v>
      </c>
      <c r="C63" s="6" t="s">
        <v>53</v>
      </c>
      <c r="D63">
        <v>14</v>
      </c>
      <c r="E63">
        <v>4.5</v>
      </c>
      <c r="F63">
        <v>2</v>
      </c>
    </row>
    <row r="64" spans="1:6" x14ac:dyDescent="0.35">
      <c r="A64" t="s">
        <v>46</v>
      </c>
      <c r="B64" s="1">
        <v>43195</v>
      </c>
      <c r="C64" s="6" t="s">
        <v>54</v>
      </c>
      <c r="D64">
        <v>14</v>
      </c>
      <c r="E64">
        <v>4.5</v>
      </c>
      <c r="F64">
        <v>1</v>
      </c>
    </row>
    <row r="65" spans="1:6" x14ac:dyDescent="0.35">
      <c r="A65" t="s">
        <v>46</v>
      </c>
      <c r="B65" s="1">
        <v>43195</v>
      </c>
      <c r="C65" s="6" t="s">
        <v>55</v>
      </c>
      <c r="D65">
        <v>14</v>
      </c>
      <c r="E65">
        <v>5</v>
      </c>
      <c r="F65">
        <v>3</v>
      </c>
    </row>
    <row r="66" spans="1:6" x14ac:dyDescent="0.35">
      <c r="A66" t="s">
        <v>46</v>
      </c>
      <c r="B66" s="1">
        <v>43195</v>
      </c>
      <c r="C66" s="6" t="s">
        <v>56</v>
      </c>
      <c r="D66">
        <v>14</v>
      </c>
      <c r="E66">
        <v>5.5</v>
      </c>
      <c r="F66">
        <v>3</v>
      </c>
    </row>
    <row r="67" spans="1:6" x14ac:dyDescent="0.35">
      <c r="A67" t="s">
        <v>46</v>
      </c>
      <c r="B67" s="1">
        <v>43195</v>
      </c>
      <c r="C67" s="6" t="s">
        <v>57</v>
      </c>
      <c r="D67">
        <v>14</v>
      </c>
      <c r="E67">
        <v>4</v>
      </c>
      <c r="F67">
        <v>2</v>
      </c>
    </row>
    <row r="68" spans="1:6" x14ac:dyDescent="0.35">
      <c r="A68" t="s">
        <v>46</v>
      </c>
      <c r="B68" s="1">
        <v>43195</v>
      </c>
      <c r="C68" s="6" t="s">
        <v>58</v>
      </c>
      <c r="D68">
        <v>15</v>
      </c>
      <c r="E68">
        <v>4.5</v>
      </c>
      <c r="F68">
        <v>2</v>
      </c>
    </row>
    <row r="69" spans="1:6" x14ac:dyDescent="0.35">
      <c r="A69" t="s">
        <v>46</v>
      </c>
      <c r="B69" s="1">
        <v>43195</v>
      </c>
      <c r="C69" s="6" t="s">
        <v>59</v>
      </c>
      <c r="D69">
        <v>15</v>
      </c>
      <c r="E69">
        <v>6</v>
      </c>
      <c r="F69">
        <v>3</v>
      </c>
    </row>
    <row r="70" spans="1:6" x14ac:dyDescent="0.35">
      <c r="A70" t="s">
        <v>46</v>
      </c>
      <c r="B70" s="1">
        <v>43195</v>
      </c>
      <c r="C70" s="6" t="s">
        <v>60</v>
      </c>
      <c r="D70">
        <v>15</v>
      </c>
      <c r="E70">
        <v>3.5</v>
      </c>
      <c r="F70">
        <v>2</v>
      </c>
    </row>
    <row r="71" spans="1:6" x14ac:dyDescent="0.35">
      <c r="A71" t="s">
        <v>46</v>
      </c>
      <c r="B71" s="1">
        <v>43195</v>
      </c>
      <c r="C71" s="6" t="s">
        <v>61</v>
      </c>
      <c r="D71">
        <v>15</v>
      </c>
      <c r="E71">
        <v>5</v>
      </c>
    </row>
    <row r="72" spans="1:6" x14ac:dyDescent="0.35">
      <c r="A72" t="s">
        <v>46</v>
      </c>
      <c r="B72" s="1">
        <v>43195</v>
      </c>
      <c r="C72" s="6" t="s">
        <v>62</v>
      </c>
      <c r="D72">
        <v>15</v>
      </c>
      <c r="E72">
        <v>5.5</v>
      </c>
      <c r="F72">
        <v>1</v>
      </c>
    </row>
    <row r="73" spans="1:6" x14ac:dyDescent="0.35">
      <c r="A73" t="s">
        <v>46</v>
      </c>
      <c r="B73" s="1">
        <v>43195</v>
      </c>
      <c r="C73" s="6" t="s">
        <v>63</v>
      </c>
      <c r="D73">
        <v>16</v>
      </c>
      <c r="E73">
        <v>6.5</v>
      </c>
    </row>
    <row r="74" spans="1:6" x14ac:dyDescent="0.35">
      <c r="A74" t="s">
        <v>46</v>
      </c>
      <c r="B74" s="1">
        <v>43195</v>
      </c>
      <c r="C74" s="6" t="s">
        <v>64</v>
      </c>
      <c r="D74">
        <v>16</v>
      </c>
      <c r="E74">
        <v>7</v>
      </c>
      <c r="F74">
        <v>2</v>
      </c>
    </row>
    <row r="75" spans="1:6" x14ac:dyDescent="0.35">
      <c r="A75" t="s">
        <v>46</v>
      </c>
      <c r="B75" s="1">
        <v>43195</v>
      </c>
      <c r="C75" s="6" t="s">
        <v>65</v>
      </c>
      <c r="D75">
        <v>16</v>
      </c>
      <c r="E75">
        <v>4.0999999999999996</v>
      </c>
      <c r="F75">
        <v>1</v>
      </c>
    </row>
    <row r="76" spans="1:6" x14ac:dyDescent="0.35">
      <c r="A76" t="s">
        <v>46</v>
      </c>
      <c r="B76" s="1">
        <v>43195</v>
      </c>
      <c r="C76" s="6" t="s">
        <v>66</v>
      </c>
      <c r="D76">
        <v>16</v>
      </c>
      <c r="E76">
        <v>8</v>
      </c>
      <c r="F76">
        <v>2</v>
      </c>
    </row>
    <row r="77" spans="1:6" x14ac:dyDescent="0.35">
      <c r="A77" t="s">
        <v>46</v>
      </c>
      <c r="B77" s="1">
        <v>43195</v>
      </c>
      <c r="C77" s="6" t="s">
        <v>67</v>
      </c>
      <c r="D77">
        <v>16</v>
      </c>
      <c r="E77">
        <v>4</v>
      </c>
      <c r="F77">
        <v>1</v>
      </c>
    </row>
    <row r="78" spans="1:6" x14ac:dyDescent="0.35">
      <c r="A78" t="s">
        <v>46</v>
      </c>
      <c r="B78" s="1">
        <v>43195</v>
      </c>
      <c r="C78" s="6" t="s">
        <v>68</v>
      </c>
      <c r="D78">
        <v>17</v>
      </c>
      <c r="E78">
        <v>7.3</v>
      </c>
      <c r="F78">
        <v>2</v>
      </c>
    </row>
    <row r="79" spans="1:6" x14ac:dyDescent="0.35">
      <c r="A79" t="s">
        <v>46</v>
      </c>
      <c r="B79" s="1">
        <v>43195</v>
      </c>
      <c r="C79" s="6" t="s">
        <v>69</v>
      </c>
      <c r="D79">
        <v>17</v>
      </c>
      <c r="E79">
        <v>6.5</v>
      </c>
      <c r="F79">
        <v>2</v>
      </c>
    </row>
    <row r="80" spans="1:6" x14ac:dyDescent="0.35">
      <c r="A80" t="s">
        <v>46</v>
      </c>
      <c r="B80" s="1">
        <v>43195</v>
      </c>
      <c r="C80" s="6" t="s">
        <v>70</v>
      </c>
      <c r="D80">
        <v>17</v>
      </c>
      <c r="E80">
        <v>8</v>
      </c>
      <c r="F80">
        <v>3</v>
      </c>
    </row>
    <row r="81" spans="1:6" x14ac:dyDescent="0.35">
      <c r="A81" t="s">
        <v>46</v>
      </c>
      <c r="B81" s="1">
        <v>43195</v>
      </c>
      <c r="C81" s="6" t="s">
        <v>71</v>
      </c>
      <c r="D81">
        <v>17</v>
      </c>
      <c r="E81">
        <v>5</v>
      </c>
      <c r="F81">
        <v>1</v>
      </c>
    </row>
    <row r="82" spans="1:6" x14ac:dyDescent="0.35">
      <c r="A82" t="s">
        <v>46</v>
      </c>
      <c r="B82" s="1">
        <v>43195</v>
      </c>
      <c r="C82" s="6" t="s">
        <v>72</v>
      </c>
      <c r="D82">
        <v>17</v>
      </c>
      <c r="E82">
        <v>9</v>
      </c>
      <c r="F82">
        <v>3</v>
      </c>
    </row>
    <row r="83" spans="1:6" x14ac:dyDescent="0.35">
      <c r="A83" t="s">
        <v>46</v>
      </c>
      <c r="B83" s="1">
        <v>43195</v>
      </c>
      <c r="C83" s="6" t="s">
        <v>73</v>
      </c>
      <c r="D83">
        <v>17</v>
      </c>
      <c r="E83">
        <v>13.5</v>
      </c>
      <c r="F83">
        <v>3</v>
      </c>
    </row>
    <row r="84" spans="1:6" x14ac:dyDescent="0.35">
      <c r="A84" t="s">
        <v>46</v>
      </c>
      <c r="B84" s="1">
        <v>43195</v>
      </c>
      <c r="C84" s="6" t="s">
        <v>74</v>
      </c>
      <c r="D84">
        <v>18</v>
      </c>
      <c r="E84">
        <v>3</v>
      </c>
      <c r="F84">
        <v>1</v>
      </c>
    </row>
    <row r="85" spans="1:6" x14ac:dyDescent="0.35">
      <c r="A85" t="s">
        <v>46</v>
      </c>
      <c r="B85" s="1">
        <v>43195</v>
      </c>
      <c r="C85" s="6" t="s">
        <v>75</v>
      </c>
      <c r="D85">
        <v>18</v>
      </c>
      <c r="E85">
        <v>8</v>
      </c>
      <c r="F85">
        <v>2</v>
      </c>
    </row>
    <row r="86" spans="1:6" x14ac:dyDescent="0.35">
      <c r="A86" t="s">
        <v>46</v>
      </c>
      <c r="B86" s="1">
        <v>43195</v>
      </c>
      <c r="C86" s="6" t="s">
        <v>76</v>
      </c>
      <c r="D86">
        <v>18</v>
      </c>
      <c r="E86">
        <v>7</v>
      </c>
      <c r="F86">
        <v>2</v>
      </c>
    </row>
    <row r="87" spans="1:6" x14ac:dyDescent="0.35">
      <c r="A87" t="s">
        <v>46</v>
      </c>
      <c r="B87" s="1">
        <v>43195</v>
      </c>
      <c r="C87" s="6" t="s">
        <v>77</v>
      </c>
      <c r="D87">
        <v>19</v>
      </c>
      <c r="E87">
        <v>4</v>
      </c>
      <c r="F87">
        <v>1</v>
      </c>
    </row>
    <row r="88" spans="1:6" x14ac:dyDescent="0.35">
      <c r="A88" t="s">
        <v>46</v>
      </c>
      <c r="B88" s="1">
        <v>43195</v>
      </c>
      <c r="C88" s="6" t="s">
        <v>78</v>
      </c>
      <c r="D88">
        <v>19</v>
      </c>
      <c r="E88">
        <v>8.5</v>
      </c>
      <c r="F88">
        <v>2</v>
      </c>
    </row>
    <row r="89" spans="1:6" x14ac:dyDescent="0.35">
      <c r="A89" t="s">
        <v>46</v>
      </c>
      <c r="B89" s="1">
        <v>43195</v>
      </c>
      <c r="C89" s="6" t="s">
        <v>79</v>
      </c>
      <c r="D89">
        <v>19</v>
      </c>
      <c r="E89">
        <v>14</v>
      </c>
      <c r="F89">
        <v>2</v>
      </c>
    </row>
    <row r="90" spans="1:6" x14ac:dyDescent="0.35">
      <c r="A90" t="s">
        <v>46</v>
      </c>
      <c r="B90" s="1">
        <v>43195</v>
      </c>
      <c r="C90" s="6" t="s">
        <v>80</v>
      </c>
      <c r="D90">
        <v>19</v>
      </c>
      <c r="E90">
        <v>5</v>
      </c>
      <c r="F90">
        <v>2</v>
      </c>
    </row>
    <row r="91" spans="1:6" x14ac:dyDescent="0.35">
      <c r="A91" t="s">
        <v>46</v>
      </c>
      <c r="B91" s="1">
        <v>43195</v>
      </c>
      <c r="C91" s="6" t="s">
        <v>81</v>
      </c>
      <c r="D91">
        <v>19</v>
      </c>
      <c r="E91">
        <v>7.4</v>
      </c>
      <c r="F91">
        <v>2</v>
      </c>
    </row>
    <row r="92" spans="1:6" x14ac:dyDescent="0.35">
      <c r="A92" t="s">
        <v>46</v>
      </c>
      <c r="B92" s="1">
        <v>43195</v>
      </c>
      <c r="C92" s="6" t="s">
        <v>82</v>
      </c>
      <c r="D92">
        <v>20</v>
      </c>
      <c r="E92">
        <v>16</v>
      </c>
      <c r="F92">
        <v>2</v>
      </c>
    </row>
    <row r="93" spans="1:6" x14ac:dyDescent="0.35">
      <c r="A93" t="s">
        <v>46</v>
      </c>
      <c r="B93" s="1">
        <v>43195</v>
      </c>
      <c r="C93" s="6" t="s">
        <v>83</v>
      </c>
      <c r="D93">
        <v>20</v>
      </c>
      <c r="E93">
        <v>10.5</v>
      </c>
      <c r="F93">
        <v>1</v>
      </c>
    </row>
    <row r="94" spans="1:6" x14ac:dyDescent="0.35">
      <c r="A94" t="s">
        <v>46</v>
      </c>
      <c r="B94" s="1">
        <v>43195</v>
      </c>
      <c r="C94" s="6" t="s">
        <v>84</v>
      </c>
      <c r="D94">
        <v>20</v>
      </c>
      <c r="E94">
        <v>15</v>
      </c>
      <c r="F94">
        <v>2</v>
      </c>
    </row>
    <row r="95" spans="1:6" x14ac:dyDescent="0.35">
      <c r="A95" t="s">
        <v>46</v>
      </c>
      <c r="B95" s="1">
        <v>43195</v>
      </c>
      <c r="C95" s="6" t="s">
        <v>85</v>
      </c>
      <c r="D95">
        <v>20</v>
      </c>
      <c r="E95">
        <v>7</v>
      </c>
      <c r="F95">
        <v>1</v>
      </c>
    </row>
    <row r="96" spans="1:6" x14ac:dyDescent="0.35">
      <c r="A96" t="s">
        <v>46</v>
      </c>
      <c r="B96" s="1">
        <v>43195</v>
      </c>
      <c r="C96" s="6" t="s">
        <v>86</v>
      </c>
      <c r="D96">
        <v>21</v>
      </c>
      <c r="E96">
        <v>11</v>
      </c>
      <c r="F96">
        <v>1</v>
      </c>
    </row>
    <row r="97" spans="1:7" x14ac:dyDescent="0.35">
      <c r="A97" t="s">
        <v>46</v>
      </c>
      <c r="B97" s="1">
        <v>43195</v>
      </c>
      <c r="C97" s="6" t="s">
        <v>87</v>
      </c>
      <c r="D97">
        <v>21</v>
      </c>
      <c r="E97">
        <v>10</v>
      </c>
      <c r="F97">
        <v>2</v>
      </c>
    </row>
    <row r="98" spans="1:7" x14ac:dyDescent="0.35">
      <c r="A98" t="s">
        <v>46</v>
      </c>
      <c r="B98" s="1">
        <v>43195</v>
      </c>
      <c r="C98" s="6" t="s">
        <v>88</v>
      </c>
      <c r="D98">
        <v>21</v>
      </c>
      <c r="E98">
        <v>12</v>
      </c>
      <c r="F98">
        <v>2</v>
      </c>
    </row>
    <row r="99" spans="1:7" x14ac:dyDescent="0.35">
      <c r="A99" t="s">
        <v>46</v>
      </c>
      <c r="B99" s="1">
        <v>43195</v>
      </c>
      <c r="C99" s="6" t="s">
        <v>89</v>
      </c>
      <c r="D99">
        <v>21</v>
      </c>
      <c r="E99">
        <v>8.5</v>
      </c>
      <c r="F99">
        <v>1</v>
      </c>
    </row>
    <row r="100" spans="1:7" x14ac:dyDescent="0.35">
      <c r="A100" t="s">
        <v>46</v>
      </c>
      <c r="B100" s="1">
        <v>43195</v>
      </c>
      <c r="C100" s="6" t="s">
        <v>90</v>
      </c>
      <c r="D100">
        <v>22</v>
      </c>
      <c r="E100">
        <v>5</v>
      </c>
    </row>
    <row r="101" spans="1:7" x14ac:dyDescent="0.35">
      <c r="A101" t="s">
        <v>46</v>
      </c>
      <c r="B101" s="1">
        <v>43195</v>
      </c>
      <c r="C101" s="6" t="s">
        <v>91</v>
      </c>
      <c r="D101">
        <v>22</v>
      </c>
      <c r="E101">
        <v>6.5</v>
      </c>
      <c r="F101">
        <v>1</v>
      </c>
    </row>
    <row r="102" spans="1:7" x14ac:dyDescent="0.35">
      <c r="A102" t="s">
        <v>46</v>
      </c>
      <c r="B102" s="1">
        <v>43195</v>
      </c>
      <c r="C102" s="6" t="s">
        <v>92</v>
      </c>
      <c r="D102">
        <v>22</v>
      </c>
      <c r="E102">
        <v>9</v>
      </c>
      <c r="F102">
        <v>1</v>
      </c>
    </row>
    <row r="103" spans="1:7" x14ac:dyDescent="0.35">
      <c r="A103" t="s">
        <v>46</v>
      </c>
      <c r="B103" s="1">
        <v>43195</v>
      </c>
      <c r="C103" s="6" t="s">
        <v>93</v>
      </c>
      <c r="D103">
        <v>22</v>
      </c>
      <c r="E103">
        <v>7</v>
      </c>
      <c r="F103">
        <v>2</v>
      </c>
    </row>
    <row r="104" spans="1:7" x14ac:dyDescent="0.35">
      <c r="A104" t="s">
        <v>46</v>
      </c>
      <c r="B104" s="1">
        <v>43195</v>
      </c>
      <c r="C104" s="6" t="s">
        <v>94</v>
      </c>
      <c r="D104">
        <v>22</v>
      </c>
      <c r="E104">
        <v>10</v>
      </c>
      <c r="F104">
        <v>2</v>
      </c>
    </row>
    <row r="105" spans="1:7" x14ac:dyDescent="0.35">
      <c r="A105" t="s">
        <v>46</v>
      </c>
      <c r="B105" s="1">
        <v>43195</v>
      </c>
      <c r="C105" s="6" t="s">
        <v>95</v>
      </c>
      <c r="D105">
        <v>22</v>
      </c>
      <c r="E105">
        <v>16</v>
      </c>
      <c r="F105">
        <v>2</v>
      </c>
    </row>
    <row r="106" spans="1:7" x14ac:dyDescent="0.35">
      <c r="A106" t="s">
        <v>46</v>
      </c>
      <c r="B106" s="1">
        <v>43195</v>
      </c>
      <c r="C106" s="6" t="s">
        <v>96</v>
      </c>
      <c r="D106">
        <v>22</v>
      </c>
      <c r="E106">
        <v>16</v>
      </c>
      <c r="F106">
        <v>1</v>
      </c>
    </row>
    <row r="107" spans="1:7" x14ac:dyDescent="0.35">
      <c r="B107" s="1"/>
    </row>
    <row r="108" spans="1:7" x14ac:dyDescent="0.35">
      <c r="B108" s="1"/>
      <c r="F108" s="23">
        <v>105</v>
      </c>
      <c r="G108" s="23" t="s">
        <v>142</v>
      </c>
    </row>
    <row r="109" spans="1:7" x14ac:dyDescent="0.35">
      <c r="B109" s="1"/>
      <c r="F109" s="23">
        <f>COUNTIF(F2:F106,1)</f>
        <v>25</v>
      </c>
      <c r="G109" s="23" t="s">
        <v>137</v>
      </c>
    </row>
    <row r="110" spans="1:7" x14ac:dyDescent="0.35">
      <c r="B110" s="1"/>
      <c r="F110" s="23">
        <f>COUNTIF(F2:F106,2)</f>
        <v>35</v>
      </c>
      <c r="G110" s="23" t="s">
        <v>138</v>
      </c>
    </row>
    <row r="111" spans="1:7" x14ac:dyDescent="0.35">
      <c r="B111" s="1"/>
      <c r="F111" s="23">
        <f>COUNTIF(F2:F106,3)</f>
        <v>13</v>
      </c>
      <c r="G111" s="23" t="s">
        <v>139</v>
      </c>
    </row>
    <row r="112" spans="1:7" x14ac:dyDescent="0.35">
      <c r="B112" s="1"/>
      <c r="F112" s="23">
        <f>COUNTIF(F2:F106,4)</f>
        <v>0</v>
      </c>
      <c r="G112" s="23" t="s">
        <v>140</v>
      </c>
    </row>
    <row r="113" spans="2:5" x14ac:dyDescent="0.35">
      <c r="B113" s="1"/>
    </row>
    <row r="114" spans="2:5" x14ac:dyDescent="0.35">
      <c r="B114" s="1"/>
    </row>
    <row r="115" spans="2:5" x14ac:dyDescent="0.35">
      <c r="B115" s="1"/>
      <c r="E115" s="24">
        <f>AVERAGE(E2:E106)</f>
        <v>8.5533333333333328</v>
      </c>
    </row>
    <row r="116" spans="2:5" x14ac:dyDescent="0.35">
      <c r="B116" s="1"/>
      <c r="E116" s="25">
        <f>STDEV(E2:E106)</f>
        <v>4.7134232755354137</v>
      </c>
    </row>
    <row r="117" spans="2:5" x14ac:dyDescent="0.35">
      <c r="B117" s="1"/>
      <c r="E117" s="24">
        <f>E116/SQRT(COUNT(E2:E106))</f>
        <v>0.45998301184323248</v>
      </c>
    </row>
    <row r="118" spans="2:5" x14ac:dyDescent="0.35">
      <c r="B118" s="1"/>
    </row>
    <row r="119" spans="2:5" x14ac:dyDescent="0.35">
      <c r="B119" s="1"/>
    </row>
    <row r="120" spans="2:5" x14ac:dyDescent="0.35">
      <c r="B120" s="1"/>
    </row>
    <row r="121" spans="2:5" x14ac:dyDescent="0.35">
      <c r="B121" s="1"/>
    </row>
    <row r="122" spans="2:5" x14ac:dyDescent="0.35">
      <c r="B122" s="1"/>
    </row>
    <row r="123" spans="2:5" x14ac:dyDescent="0.35">
      <c r="B123" s="1"/>
    </row>
    <row r="124" spans="2:5" x14ac:dyDescent="0.35">
      <c r="B124" s="1"/>
    </row>
    <row r="125" spans="2:5" x14ac:dyDescent="0.35">
      <c r="B125" s="1"/>
    </row>
    <row r="126" spans="2:5" x14ac:dyDescent="0.35">
      <c r="B126" s="1"/>
    </row>
    <row r="127" spans="2:5" x14ac:dyDescent="0.35">
      <c r="B127" s="1"/>
    </row>
    <row r="128" spans="2:5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7"/>
  <sheetViews>
    <sheetView topLeftCell="A78" workbookViewId="0">
      <selection activeCell="C87" sqref="C87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43250</v>
      </c>
      <c r="C2" s="6" t="s">
        <v>10</v>
      </c>
      <c r="D2">
        <v>1</v>
      </c>
      <c r="E2">
        <v>8</v>
      </c>
      <c r="F2">
        <v>3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43250</v>
      </c>
      <c r="C3" s="6" t="s">
        <v>10</v>
      </c>
      <c r="D3">
        <v>1</v>
      </c>
      <c r="E3">
        <v>9</v>
      </c>
      <c r="F3">
        <v>2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43250</v>
      </c>
      <c r="C4" s="6" t="s">
        <v>10</v>
      </c>
      <c r="D4">
        <v>1</v>
      </c>
      <c r="E4">
        <v>7.5</v>
      </c>
      <c r="F4">
        <v>4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43250</v>
      </c>
      <c r="C5" s="6" t="s">
        <v>10</v>
      </c>
      <c r="D5">
        <v>1</v>
      </c>
      <c r="E5">
        <v>5.4</v>
      </c>
      <c r="F5">
        <v>4</v>
      </c>
    </row>
    <row r="6" spans="1:11" x14ac:dyDescent="0.35">
      <c r="A6" t="s">
        <v>46</v>
      </c>
      <c r="B6" s="1">
        <v>43250</v>
      </c>
      <c r="C6" s="6" t="s">
        <v>10</v>
      </c>
      <c r="D6">
        <v>1</v>
      </c>
      <c r="E6">
        <v>8</v>
      </c>
      <c r="F6">
        <v>3</v>
      </c>
    </row>
    <row r="7" spans="1:11" x14ac:dyDescent="0.35">
      <c r="A7" t="s">
        <v>46</v>
      </c>
      <c r="B7" s="1">
        <v>43250</v>
      </c>
      <c r="C7" s="6" t="s">
        <v>10</v>
      </c>
      <c r="D7">
        <v>1</v>
      </c>
      <c r="E7">
        <v>5</v>
      </c>
      <c r="F7">
        <v>3</v>
      </c>
    </row>
    <row r="8" spans="1:11" x14ac:dyDescent="0.35">
      <c r="A8" t="s">
        <v>46</v>
      </c>
      <c r="B8" s="1">
        <v>43250</v>
      </c>
      <c r="C8" s="6" t="s">
        <v>10</v>
      </c>
      <c r="D8">
        <v>2</v>
      </c>
      <c r="E8">
        <v>8.6999999999999993</v>
      </c>
      <c r="F8">
        <v>3</v>
      </c>
    </row>
    <row r="9" spans="1:11" x14ac:dyDescent="0.35">
      <c r="A9" t="s">
        <v>46</v>
      </c>
      <c r="B9" s="1">
        <v>43250</v>
      </c>
      <c r="C9" s="6" t="s">
        <v>10</v>
      </c>
      <c r="D9">
        <v>2</v>
      </c>
      <c r="E9">
        <v>8.1999999999999993</v>
      </c>
      <c r="F9">
        <v>4</v>
      </c>
    </row>
    <row r="10" spans="1:11" x14ac:dyDescent="0.35">
      <c r="A10" t="s">
        <v>46</v>
      </c>
      <c r="B10" s="1">
        <v>43250</v>
      </c>
      <c r="C10" s="6" t="s">
        <v>10</v>
      </c>
      <c r="D10">
        <v>2</v>
      </c>
      <c r="E10">
        <v>6</v>
      </c>
      <c r="F10">
        <v>4</v>
      </c>
    </row>
    <row r="11" spans="1:11" x14ac:dyDescent="0.35">
      <c r="A11" t="s">
        <v>46</v>
      </c>
      <c r="B11" s="1">
        <v>43250</v>
      </c>
      <c r="C11" s="6" t="s">
        <v>10</v>
      </c>
      <c r="D11">
        <v>2</v>
      </c>
      <c r="E11">
        <v>5.5</v>
      </c>
      <c r="F11">
        <v>4</v>
      </c>
    </row>
    <row r="12" spans="1:11" x14ac:dyDescent="0.35">
      <c r="A12" t="s">
        <v>46</v>
      </c>
      <c r="B12" s="1">
        <v>43250</v>
      </c>
      <c r="C12" s="6" t="s">
        <v>10</v>
      </c>
      <c r="D12">
        <v>2</v>
      </c>
      <c r="E12">
        <v>1.5</v>
      </c>
      <c r="F12">
        <v>4</v>
      </c>
    </row>
    <row r="13" spans="1:11" x14ac:dyDescent="0.35">
      <c r="A13" t="s">
        <v>46</v>
      </c>
      <c r="B13" s="1">
        <v>43250</v>
      </c>
      <c r="C13" s="6" t="s">
        <v>10</v>
      </c>
      <c r="D13">
        <v>2</v>
      </c>
      <c r="E13">
        <v>5</v>
      </c>
      <c r="F13">
        <v>3</v>
      </c>
    </row>
    <row r="14" spans="1:11" x14ac:dyDescent="0.35">
      <c r="A14" t="s">
        <v>46</v>
      </c>
      <c r="B14" s="1">
        <v>43250</v>
      </c>
      <c r="C14" s="6" t="s">
        <v>10</v>
      </c>
      <c r="D14">
        <v>3</v>
      </c>
      <c r="E14">
        <v>9.5</v>
      </c>
      <c r="F14">
        <v>3</v>
      </c>
    </row>
    <row r="15" spans="1:11" x14ac:dyDescent="0.35">
      <c r="A15" t="s">
        <v>46</v>
      </c>
      <c r="B15" s="1">
        <v>43250</v>
      </c>
      <c r="C15" s="6" t="s">
        <v>10</v>
      </c>
      <c r="D15">
        <v>3</v>
      </c>
      <c r="E15">
        <v>8</v>
      </c>
      <c r="F15">
        <v>2</v>
      </c>
    </row>
    <row r="16" spans="1:11" x14ac:dyDescent="0.35">
      <c r="A16" t="s">
        <v>46</v>
      </c>
      <c r="B16" s="1">
        <v>43250</v>
      </c>
      <c r="C16" s="6" t="s">
        <v>10</v>
      </c>
      <c r="D16">
        <v>3</v>
      </c>
      <c r="E16">
        <v>7.5</v>
      </c>
      <c r="F16">
        <v>3</v>
      </c>
    </row>
    <row r="17" spans="1:6" x14ac:dyDescent="0.35">
      <c r="A17" t="s">
        <v>46</v>
      </c>
      <c r="B17" s="1">
        <v>43250</v>
      </c>
      <c r="C17" s="6" t="s">
        <v>10</v>
      </c>
      <c r="D17">
        <v>3</v>
      </c>
      <c r="E17">
        <v>6.5</v>
      </c>
      <c r="F17">
        <v>2</v>
      </c>
    </row>
    <row r="18" spans="1:6" x14ac:dyDescent="0.35">
      <c r="A18" t="s">
        <v>46</v>
      </c>
      <c r="B18" s="1">
        <v>43250</v>
      </c>
      <c r="C18" s="6" t="s">
        <v>10</v>
      </c>
      <c r="D18">
        <v>3</v>
      </c>
      <c r="E18">
        <v>3.5</v>
      </c>
      <c r="F18">
        <v>3</v>
      </c>
    </row>
    <row r="19" spans="1:6" x14ac:dyDescent="0.35">
      <c r="A19" t="s">
        <v>46</v>
      </c>
      <c r="B19" s="1">
        <v>43250</v>
      </c>
      <c r="C19" s="6" t="s">
        <v>10</v>
      </c>
      <c r="D19">
        <v>4</v>
      </c>
      <c r="E19">
        <v>15</v>
      </c>
      <c r="F19">
        <v>3</v>
      </c>
    </row>
    <row r="20" spans="1:6" x14ac:dyDescent="0.35">
      <c r="A20" t="s">
        <v>46</v>
      </c>
      <c r="B20" s="1">
        <v>43250</v>
      </c>
      <c r="C20" s="6" t="s">
        <v>10</v>
      </c>
      <c r="D20">
        <v>4</v>
      </c>
      <c r="E20">
        <v>10</v>
      </c>
      <c r="F20">
        <v>3</v>
      </c>
    </row>
    <row r="21" spans="1:6" x14ac:dyDescent="0.35">
      <c r="A21" t="s">
        <v>46</v>
      </c>
      <c r="B21" s="1">
        <v>43250</v>
      </c>
      <c r="C21" s="6" t="s">
        <v>10</v>
      </c>
      <c r="D21">
        <v>4</v>
      </c>
      <c r="E21">
        <v>11</v>
      </c>
      <c r="F21">
        <v>3</v>
      </c>
    </row>
    <row r="22" spans="1:6" x14ac:dyDescent="0.35">
      <c r="A22" t="s">
        <v>46</v>
      </c>
      <c r="B22" s="1">
        <v>43250</v>
      </c>
      <c r="C22" s="6" t="s">
        <v>10</v>
      </c>
      <c r="D22">
        <v>5</v>
      </c>
      <c r="E22">
        <v>6.5</v>
      </c>
      <c r="F22">
        <v>1</v>
      </c>
    </row>
    <row r="23" spans="1:6" x14ac:dyDescent="0.35">
      <c r="A23" t="s">
        <v>46</v>
      </c>
      <c r="B23" s="1">
        <v>43250</v>
      </c>
      <c r="C23" s="6" t="s">
        <v>10</v>
      </c>
      <c r="D23">
        <v>5</v>
      </c>
      <c r="E23">
        <v>10.5</v>
      </c>
      <c r="F23">
        <v>3</v>
      </c>
    </row>
    <row r="24" spans="1:6" x14ac:dyDescent="0.35">
      <c r="A24" t="s">
        <v>46</v>
      </c>
      <c r="B24" s="1">
        <v>43250</v>
      </c>
      <c r="C24" s="6" t="s">
        <v>10</v>
      </c>
      <c r="D24">
        <v>5</v>
      </c>
      <c r="E24">
        <v>12.5</v>
      </c>
      <c r="F24">
        <v>4</v>
      </c>
    </row>
    <row r="25" spans="1:6" x14ac:dyDescent="0.35">
      <c r="A25" t="s">
        <v>46</v>
      </c>
      <c r="B25" s="1">
        <v>43250</v>
      </c>
      <c r="C25" s="6" t="s">
        <v>10</v>
      </c>
      <c r="D25">
        <v>5</v>
      </c>
      <c r="E25">
        <v>12</v>
      </c>
      <c r="F25">
        <v>3</v>
      </c>
    </row>
    <row r="26" spans="1:6" x14ac:dyDescent="0.35">
      <c r="A26" t="s">
        <v>46</v>
      </c>
      <c r="B26" s="1">
        <v>43250</v>
      </c>
      <c r="C26" s="6" t="s">
        <v>10</v>
      </c>
      <c r="D26">
        <v>5</v>
      </c>
      <c r="E26">
        <v>10</v>
      </c>
      <c r="F26">
        <v>4</v>
      </c>
    </row>
    <row r="27" spans="1:6" x14ac:dyDescent="0.35">
      <c r="A27" t="s">
        <v>46</v>
      </c>
      <c r="B27" s="1">
        <v>43250</v>
      </c>
      <c r="C27" s="6" t="s">
        <v>10</v>
      </c>
      <c r="D27">
        <v>5</v>
      </c>
      <c r="E27">
        <v>8</v>
      </c>
      <c r="F27">
        <v>3</v>
      </c>
    </row>
    <row r="28" spans="1:6" x14ac:dyDescent="0.35">
      <c r="A28" t="s">
        <v>46</v>
      </c>
      <c r="B28" s="1">
        <v>43250</v>
      </c>
      <c r="C28" s="6" t="s">
        <v>10</v>
      </c>
      <c r="D28">
        <v>5</v>
      </c>
      <c r="E28">
        <v>3</v>
      </c>
    </row>
    <row r="29" spans="1:6" x14ac:dyDescent="0.35">
      <c r="A29" t="s">
        <v>46</v>
      </c>
      <c r="B29" s="1">
        <v>43250</v>
      </c>
      <c r="C29" s="6" t="s">
        <v>10</v>
      </c>
      <c r="D29">
        <v>6</v>
      </c>
      <c r="E29">
        <v>18</v>
      </c>
      <c r="F29">
        <v>4</v>
      </c>
    </row>
    <row r="30" spans="1:6" x14ac:dyDescent="0.35">
      <c r="A30" t="s">
        <v>46</v>
      </c>
      <c r="B30" s="1">
        <v>43250</v>
      </c>
      <c r="C30" s="6" t="s">
        <v>10</v>
      </c>
      <c r="D30">
        <v>6</v>
      </c>
      <c r="E30">
        <v>15</v>
      </c>
      <c r="F30">
        <v>3</v>
      </c>
    </row>
    <row r="31" spans="1:6" x14ac:dyDescent="0.35">
      <c r="A31" t="s">
        <v>46</v>
      </c>
      <c r="B31" s="1">
        <v>43250</v>
      </c>
      <c r="C31" s="6" t="s">
        <v>10</v>
      </c>
      <c r="D31">
        <v>6</v>
      </c>
      <c r="E31">
        <v>17.5</v>
      </c>
      <c r="F31">
        <v>3</v>
      </c>
    </row>
    <row r="32" spans="1:6" x14ac:dyDescent="0.35">
      <c r="A32" t="s">
        <v>46</v>
      </c>
      <c r="B32" s="1">
        <v>43250</v>
      </c>
      <c r="C32" s="6" t="s">
        <v>10</v>
      </c>
      <c r="D32">
        <v>6</v>
      </c>
      <c r="E32">
        <v>17</v>
      </c>
      <c r="F32">
        <v>2</v>
      </c>
    </row>
    <row r="33" spans="1:6" x14ac:dyDescent="0.35">
      <c r="A33" t="s">
        <v>46</v>
      </c>
      <c r="B33" s="1">
        <v>43250</v>
      </c>
      <c r="C33" s="6" t="s">
        <v>10</v>
      </c>
      <c r="D33">
        <v>7</v>
      </c>
      <c r="E33">
        <v>8</v>
      </c>
      <c r="F33">
        <v>2</v>
      </c>
    </row>
    <row r="34" spans="1:6" x14ac:dyDescent="0.35">
      <c r="A34" t="s">
        <v>46</v>
      </c>
      <c r="B34" s="1">
        <v>43250</v>
      </c>
      <c r="C34" s="6" t="s">
        <v>10</v>
      </c>
      <c r="D34">
        <v>7</v>
      </c>
      <c r="E34">
        <v>5</v>
      </c>
      <c r="F34">
        <v>3</v>
      </c>
    </row>
    <row r="35" spans="1:6" x14ac:dyDescent="0.35">
      <c r="A35" t="s">
        <v>46</v>
      </c>
      <c r="B35" s="1">
        <v>43250</v>
      </c>
      <c r="C35" s="6" t="s">
        <v>10</v>
      </c>
      <c r="D35">
        <v>7</v>
      </c>
      <c r="E35">
        <v>3</v>
      </c>
    </row>
    <row r="36" spans="1:6" x14ac:dyDescent="0.35">
      <c r="A36" t="s">
        <v>46</v>
      </c>
      <c r="B36" s="1">
        <v>43250</v>
      </c>
      <c r="C36" s="6" t="s">
        <v>10</v>
      </c>
      <c r="D36">
        <v>7</v>
      </c>
      <c r="E36">
        <v>6</v>
      </c>
      <c r="F36">
        <v>3</v>
      </c>
    </row>
    <row r="37" spans="1:6" x14ac:dyDescent="0.35">
      <c r="A37" t="s">
        <v>46</v>
      </c>
      <c r="B37" s="1">
        <v>43250</v>
      </c>
      <c r="C37" s="6" t="s">
        <v>10</v>
      </c>
      <c r="D37">
        <v>7</v>
      </c>
      <c r="E37">
        <v>7</v>
      </c>
      <c r="F37">
        <v>1</v>
      </c>
    </row>
    <row r="38" spans="1:6" x14ac:dyDescent="0.35">
      <c r="A38" t="s">
        <v>46</v>
      </c>
      <c r="B38" s="1">
        <v>43250</v>
      </c>
      <c r="C38" s="6" t="s">
        <v>10</v>
      </c>
      <c r="D38">
        <v>7</v>
      </c>
      <c r="E38">
        <v>7</v>
      </c>
      <c r="F38">
        <v>3</v>
      </c>
    </row>
    <row r="39" spans="1:6" x14ac:dyDescent="0.35">
      <c r="A39" t="s">
        <v>46</v>
      </c>
      <c r="B39" s="1">
        <v>43250</v>
      </c>
      <c r="C39" s="6" t="s">
        <v>10</v>
      </c>
      <c r="D39">
        <v>7</v>
      </c>
      <c r="E39">
        <v>4</v>
      </c>
      <c r="F39">
        <v>2</v>
      </c>
    </row>
    <row r="40" spans="1:6" x14ac:dyDescent="0.35">
      <c r="A40" t="s">
        <v>46</v>
      </c>
      <c r="B40" s="1">
        <v>43250</v>
      </c>
      <c r="C40" s="6" t="s">
        <v>10</v>
      </c>
      <c r="D40">
        <v>7</v>
      </c>
      <c r="E40">
        <v>8</v>
      </c>
      <c r="F40">
        <v>2</v>
      </c>
    </row>
    <row r="41" spans="1:6" x14ac:dyDescent="0.35">
      <c r="A41" t="s">
        <v>46</v>
      </c>
      <c r="B41" s="1">
        <v>43250</v>
      </c>
      <c r="C41" s="6" t="s">
        <v>10</v>
      </c>
      <c r="D41">
        <v>8</v>
      </c>
      <c r="E41">
        <v>7</v>
      </c>
      <c r="F41">
        <v>3</v>
      </c>
    </row>
    <row r="42" spans="1:6" x14ac:dyDescent="0.35">
      <c r="A42" t="s">
        <v>46</v>
      </c>
      <c r="B42" s="1">
        <v>43250</v>
      </c>
      <c r="C42" s="6" t="s">
        <v>10</v>
      </c>
      <c r="D42">
        <v>8</v>
      </c>
      <c r="E42">
        <v>13</v>
      </c>
      <c r="F42">
        <v>4</v>
      </c>
    </row>
    <row r="43" spans="1:6" x14ac:dyDescent="0.35">
      <c r="A43" t="s">
        <v>46</v>
      </c>
      <c r="B43" s="1">
        <v>43250</v>
      </c>
      <c r="C43" s="6" t="s">
        <v>10</v>
      </c>
      <c r="D43">
        <v>8</v>
      </c>
      <c r="E43">
        <v>12</v>
      </c>
      <c r="F43">
        <v>3</v>
      </c>
    </row>
    <row r="44" spans="1:6" x14ac:dyDescent="0.35">
      <c r="A44" t="s">
        <v>46</v>
      </c>
      <c r="B44" s="1">
        <v>43250</v>
      </c>
      <c r="C44" s="6" t="s">
        <v>10</v>
      </c>
      <c r="D44">
        <v>8</v>
      </c>
      <c r="E44">
        <v>13</v>
      </c>
      <c r="F44">
        <v>4</v>
      </c>
    </row>
    <row r="45" spans="1:6" x14ac:dyDescent="0.35">
      <c r="A45" t="s">
        <v>46</v>
      </c>
      <c r="B45" s="1">
        <v>43250</v>
      </c>
      <c r="C45" s="6" t="s">
        <v>10</v>
      </c>
      <c r="D45">
        <v>8</v>
      </c>
      <c r="E45">
        <v>10.5</v>
      </c>
      <c r="F45">
        <v>4</v>
      </c>
    </row>
    <row r="46" spans="1:6" x14ac:dyDescent="0.35">
      <c r="A46" t="s">
        <v>46</v>
      </c>
      <c r="B46" s="1">
        <v>43250</v>
      </c>
      <c r="C46" s="6" t="s">
        <v>10</v>
      </c>
      <c r="D46">
        <v>8</v>
      </c>
      <c r="E46">
        <v>14</v>
      </c>
      <c r="F46">
        <v>3</v>
      </c>
    </row>
    <row r="47" spans="1:6" x14ac:dyDescent="0.35">
      <c r="A47" t="s">
        <v>46</v>
      </c>
      <c r="B47" s="1">
        <v>43250</v>
      </c>
      <c r="C47" s="6" t="s">
        <v>10</v>
      </c>
      <c r="D47">
        <v>9</v>
      </c>
      <c r="E47">
        <v>11</v>
      </c>
      <c r="F47">
        <v>3</v>
      </c>
    </row>
    <row r="48" spans="1:6" x14ac:dyDescent="0.35">
      <c r="A48" t="s">
        <v>46</v>
      </c>
      <c r="B48" s="1">
        <v>43250</v>
      </c>
      <c r="C48" s="6" t="s">
        <v>10</v>
      </c>
      <c r="D48">
        <v>9</v>
      </c>
      <c r="E48">
        <v>11</v>
      </c>
      <c r="F48">
        <v>4</v>
      </c>
    </row>
    <row r="49" spans="1:6" x14ac:dyDescent="0.35">
      <c r="A49" t="s">
        <v>46</v>
      </c>
      <c r="B49" s="1">
        <v>43250</v>
      </c>
      <c r="C49" s="6" t="s">
        <v>10</v>
      </c>
      <c r="D49">
        <v>9</v>
      </c>
      <c r="E49">
        <v>19</v>
      </c>
      <c r="F49">
        <v>3</v>
      </c>
    </row>
    <row r="50" spans="1:6" x14ac:dyDescent="0.35">
      <c r="A50" t="s">
        <v>46</v>
      </c>
      <c r="B50" s="1">
        <v>43250</v>
      </c>
      <c r="C50" s="6" t="s">
        <v>10</v>
      </c>
      <c r="D50">
        <v>10</v>
      </c>
      <c r="E50">
        <v>9.5</v>
      </c>
      <c r="F50">
        <v>2</v>
      </c>
    </row>
    <row r="51" spans="1:6" x14ac:dyDescent="0.35">
      <c r="A51" t="s">
        <v>46</v>
      </c>
      <c r="B51" s="1">
        <v>43250</v>
      </c>
      <c r="C51" s="6" t="s">
        <v>10</v>
      </c>
      <c r="D51">
        <v>10</v>
      </c>
      <c r="E51">
        <v>7</v>
      </c>
      <c r="F51">
        <v>1</v>
      </c>
    </row>
    <row r="52" spans="1:6" x14ac:dyDescent="0.35">
      <c r="A52" t="s">
        <v>46</v>
      </c>
      <c r="B52" s="1">
        <v>43250</v>
      </c>
      <c r="C52" s="6" t="s">
        <v>10</v>
      </c>
      <c r="D52">
        <v>10</v>
      </c>
      <c r="E52">
        <v>13</v>
      </c>
      <c r="F52">
        <v>3</v>
      </c>
    </row>
    <row r="53" spans="1:6" x14ac:dyDescent="0.35">
      <c r="A53" t="s">
        <v>46</v>
      </c>
      <c r="B53" s="1">
        <v>43250</v>
      </c>
      <c r="C53" s="6" t="s">
        <v>10</v>
      </c>
      <c r="D53">
        <v>10</v>
      </c>
      <c r="E53">
        <v>15</v>
      </c>
      <c r="F53">
        <v>3</v>
      </c>
    </row>
    <row r="54" spans="1:6" x14ac:dyDescent="0.35">
      <c r="A54" t="s">
        <v>46</v>
      </c>
      <c r="B54" s="1">
        <v>43250</v>
      </c>
      <c r="C54" s="6" t="s">
        <v>10</v>
      </c>
      <c r="D54">
        <v>10</v>
      </c>
      <c r="E54">
        <v>13</v>
      </c>
      <c r="F54">
        <v>3</v>
      </c>
    </row>
    <row r="55" spans="1:6" x14ac:dyDescent="0.35">
      <c r="A55" t="s">
        <v>46</v>
      </c>
      <c r="B55" s="1">
        <v>43250</v>
      </c>
      <c r="C55" s="6" t="s">
        <v>8</v>
      </c>
      <c r="D55">
        <v>11</v>
      </c>
      <c r="E55">
        <v>19</v>
      </c>
      <c r="F55">
        <v>4</v>
      </c>
    </row>
    <row r="56" spans="1:6" x14ac:dyDescent="0.35">
      <c r="A56" t="s">
        <v>46</v>
      </c>
      <c r="B56" s="1">
        <v>43250</v>
      </c>
      <c r="C56" s="6" t="s">
        <v>8</v>
      </c>
      <c r="D56">
        <v>11</v>
      </c>
      <c r="E56">
        <v>15</v>
      </c>
      <c r="F56">
        <v>3</v>
      </c>
    </row>
    <row r="57" spans="1:6" x14ac:dyDescent="0.35">
      <c r="A57" t="s">
        <v>46</v>
      </c>
      <c r="B57" s="1">
        <v>43250</v>
      </c>
      <c r="C57" s="6" t="s">
        <v>8</v>
      </c>
      <c r="D57">
        <v>11</v>
      </c>
      <c r="E57">
        <v>18</v>
      </c>
      <c r="F57">
        <v>3</v>
      </c>
    </row>
    <row r="58" spans="1:6" x14ac:dyDescent="0.35">
      <c r="A58" t="s">
        <v>46</v>
      </c>
      <c r="B58" s="1">
        <v>43250</v>
      </c>
      <c r="C58" s="6" t="s">
        <v>8</v>
      </c>
      <c r="D58">
        <v>11</v>
      </c>
      <c r="E58">
        <v>15.5</v>
      </c>
      <c r="F58">
        <v>3</v>
      </c>
    </row>
    <row r="59" spans="1:6" x14ac:dyDescent="0.35">
      <c r="A59" t="s">
        <v>46</v>
      </c>
      <c r="B59" s="1">
        <v>43250</v>
      </c>
      <c r="C59" s="6" t="s">
        <v>8</v>
      </c>
      <c r="D59">
        <v>11</v>
      </c>
      <c r="E59">
        <v>5.5</v>
      </c>
      <c r="F59">
        <v>1</v>
      </c>
    </row>
    <row r="60" spans="1:6" x14ac:dyDescent="0.35">
      <c r="A60" t="s">
        <v>46</v>
      </c>
      <c r="B60" s="1">
        <v>43250</v>
      </c>
      <c r="C60" s="6" t="s">
        <v>8</v>
      </c>
      <c r="D60">
        <v>12</v>
      </c>
      <c r="E60">
        <v>19</v>
      </c>
      <c r="F60">
        <v>2</v>
      </c>
    </row>
    <row r="61" spans="1:6" x14ac:dyDescent="0.35">
      <c r="A61" t="s">
        <v>46</v>
      </c>
      <c r="B61" s="1">
        <v>43250</v>
      </c>
      <c r="C61" s="6" t="s">
        <v>8</v>
      </c>
      <c r="D61">
        <v>12</v>
      </c>
      <c r="E61">
        <v>22</v>
      </c>
      <c r="F61">
        <v>3</v>
      </c>
    </row>
    <row r="62" spans="1:6" x14ac:dyDescent="0.35">
      <c r="A62" t="s">
        <v>46</v>
      </c>
      <c r="B62" s="1">
        <v>43250</v>
      </c>
      <c r="C62" s="6" t="s">
        <v>8</v>
      </c>
      <c r="D62">
        <v>12</v>
      </c>
      <c r="E62">
        <v>26</v>
      </c>
      <c r="F62">
        <v>3</v>
      </c>
    </row>
    <row r="63" spans="1:6" x14ac:dyDescent="0.35">
      <c r="A63" t="s">
        <v>46</v>
      </c>
      <c r="B63" s="1">
        <v>43250</v>
      </c>
      <c r="C63" s="6" t="s">
        <v>8</v>
      </c>
      <c r="D63">
        <v>12</v>
      </c>
      <c r="E63">
        <v>2</v>
      </c>
      <c r="F63">
        <v>3</v>
      </c>
    </row>
    <row r="64" spans="1:6" x14ac:dyDescent="0.35">
      <c r="A64" t="s">
        <v>46</v>
      </c>
      <c r="B64" s="1">
        <v>43250</v>
      </c>
      <c r="C64" s="6" t="s">
        <v>8</v>
      </c>
      <c r="D64">
        <v>12</v>
      </c>
      <c r="E64">
        <v>12</v>
      </c>
      <c r="F64">
        <v>3</v>
      </c>
    </row>
    <row r="65" spans="1:6" x14ac:dyDescent="0.35">
      <c r="A65" t="s">
        <v>46</v>
      </c>
      <c r="B65" s="1">
        <v>43250</v>
      </c>
      <c r="C65" s="6" t="s">
        <v>8</v>
      </c>
      <c r="D65">
        <v>13</v>
      </c>
      <c r="E65">
        <v>27.5</v>
      </c>
      <c r="F65">
        <v>3</v>
      </c>
    </row>
    <row r="66" spans="1:6" x14ac:dyDescent="0.35">
      <c r="A66" t="s">
        <v>46</v>
      </c>
      <c r="B66" s="1">
        <v>43250</v>
      </c>
      <c r="C66" s="6" t="s">
        <v>8</v>
      </c>
      <c r="D66">
        <v>13</v>
      </c>
      <c r="E66">
        <v>15</v>
      </c>
      <c r="F66">
        <v>2</v>
      </c>
    </row>
    <row r="67" spans="1:6" x14ac:dyDescent="0.35">
      <c r="A67" t="s">
        <v>46</v>
      </c>
      <c r="B67" s="1">
        <v>43250</v>
      </c>
      <c r="C67" s="6" t="s">
        <v>8</v>
      </c>
      <c r="D67">
        <v>13</v>
      </c>
      <c r="E67">
        <v>13.5</v>
      </c>
      <c r="F67">
        <v>2</v>
      </c>
    </row>
    <row r="68" spans="1:6" x14ac:dyDescent="0.35">
      <c r="A68" t="s">
        <v>46</v>
      </c>
      <c r="B68" s="1">
        <v>43250</v>
      </c>
      <c r="C68" s="6" t="s">
        <v>8</v>
      </c>
      <c r="D68">
        <v>13</v>
      </c>
      <c r="E68">
        <v>12</v>
      </c>
      <c r="F68">
        <v>2</v>
      </c>
    </row>
    <row r="69" spans="1:6" x14ac:dyDescent="0.35">
      <c r="A69" t="s">
        <v>46</v>
      </c>
      <c r="B69" s="1">
        <v>43250</v>
      </c>
      <c r="C69" s="6" t="s">
        <v>8</v>
      </c>
      <c r="D69">
        <v>14</v>
      </c>
      <c r="E69">
        <v>17</v>
      </c>
      <c r="F69">
        <v>3</v>
      </c>
    </row>
    <row r="70" spans="1:6" x14ac:dyDescent="0.35">
      <c r="A70" t="s">
        <v>46</v>
      </c>
      <c r="B70" s="1">
        <v>43250</v>
      </c>
      <c r="C70" s="6" t="s">
        <v>8</v>
      </c>
      <c r="D70">
        <v>14</v>
      </c>
      <c r="E70">
        <v>21</v>
      </c>
      <c r="F70">
        <v>3</v>
      </c>
    </row>
    <row r="71" spans="1:6" x14ac:dyDescent="0.35">
      <c r="A71" t="s">
        <v>46</v>
      </c>
      <c r="B71" s="1">
        <v>43250</v>
      </c>
      <c r="C71" s="6" t="s">
        <v>8</v>
      </c>
      <c r="D71">
        <v>14</v>
      </c>
      <c r="E71">
        <v>17</v>
      </c>
      <c r="F71">
        <v>4</v>
      </c>
    </row>
    <row r="72" spans="1:6" x14ac:dyDescent="0.35">
      <c r="A72" t="s">
        <v>46</v>
      </c>
      <c r="B72" s="1">
        <v>43250</v>
      </c>
      <c r="C72" s="6" t="s">
        <v>8</v>
      </c>
      <c r="D72">
        <v>15</v>
      </c>
      <c r="E72">
        <v>7</v>
      </c>
      <c r="F72">
        <v>1</v>
      </c>
    </row>
    <row r="73" spans="1:6" x14ac:dyDescent="0.35">
      <c r="A73" t="s">
        <v>46</v>
      </c>
      <c r="B73" s="1">
        <v>43250</v>
      </c>
      <c r="C73" s="6" t="s">
        <v>8</v>
      </c>
      <c r="D73">
        <v>15</v>
      </c>
      <c r="E73">
        <v>2.5</v>
      </c>
    </row>
    <row r="74" spans="1:6" x14ac:dyDescent="0.35">
      <c r="A74" t="s">
        <v>46</v>
      </c>
      <c r="B74" s="1">
        <v>43250</v>
      </c>
      <c r="C74" s="6" t="s">
        <v>8</v>
      </c>
      <c r="D74">
        <v>15</v>
      </c>
      <c r="E74">
        <v>6</v>
      </c>
      <c r="F74">
        <v>2</v>
      </c>
    </row>
    <row r="75" spans="1:6" x14ac:dyDescent="0.35">
      <c r="A75" t="s">
        <v>46</v>
      </c>
      <c r="B75" s="1">
        <v>43250</v>
      </c>
      <c r="C75" s="6" t="s">
        <v>8</v>
      </c>
      <c r="D75">
        <v>15</v>
      </c>
      <c r="E75">
        <v>14</v>
      </c>
      <c r="F75">
        <v>3</v>
      </c>
    </row>
    <row r="76" spans="1:6" x14ac:dyDescent="0.35">
      <c r="A76" t="s">
        <v>46</v>
      </c>
      <c r="B76" s="1">
        <v>43250</v>
      </c>
      <c r="C76" s="6" t="s">
        <v>8</v>
      </c>
      <c r="D76">
        <v>15</v>
      </c>
      <c r="E76">
        <v>7</v>
      </c>
      <c r="F76">
        <v>3</v>
      </c>
    </row>
    <row r="77" spans="1:6" x14ac:dyDescent="0.35">
      <c r="A77" t="s">
        <v>46</v>
      </c>
      <c r="B77" s="1">
        <v>43250</v>
      </c>
      <c r="C77" s="6" t="s">
        <v>8</v>
      </c>
      <c r="D77">
        <v>15</v>
      </c>
      <c r="E77">
        <v>4.5</v>
      </c>
      <c r="F77">
        <v>3</v>
      </c>
    </row>
    <row r="78" spans="1:6" x14ac:dyDescent="0.35">
      <c r="A78" t="s">
        <v>46</v>
      </c>
      <c r="B78" s="1">
        <v>43250</v>
      </c>
      <c r="C78" s="6" t="s">
        <v>8</v>
      </c>
      <c r="D78">
        <v>15</v>
      </c>
      <c r="E78">
        <v>6</v>
      </c>
      <c r="F78">
        <v>1</v>
      </c>
    </row>
    <row r="79" spans="1:6" x14ac:dyDescent="0.35">
      <c r="A79" t="s">
        <v>46</v>
      </c>
      <c r="B79" s="1">
        <v>43250</v>
      </c>
      <c r="C79" s="6" t="s">
        <v>8</v>
      </c>
      <c r="D79">
        <v>15</v>
      </c>
      <c r="E79">
        <v>4</v>
      </c>
      <c r="F79">
        <v>1</v>
      </c>
    </row>
    <row r="80" spans="1:6" x14ac:dyDescent="0.35">
      <c r="A80" t="s">
        <v>46</v>
      </c>
      <c r="B80" s="1">
        <v>43250</v>
      </c>
      <c r="C80" s="6" t="s">
        <v>9</v>
      </c>
      <c r="D80">
        <v>16</v>
      </c>
      <c r="E80">
        <v>3</v>
      </c>
      <c r="F80">
        <v>4</v>
      </c>
    </row>
    <row r="81" spans="1:6" x14ac:dyDescent="0.35">
      <c r="A81" t="s">
        <v>46</v>
      </c>
      <c r="B81" s="1">
        <v>43250</v>
      </c>
      <c r="C81" s="6" t="s">
        <v>9</v>
      </c>
      <c r="D81">
        <v>16</v>
      </c>
      <c r="E81">
        <v>17.5</v>
      </c>
      <c r="F81">
        <v>3</v>
      </c>
    </row>
    <row r="82" spans="1:6" x14ac:dyDescent="0.35">
      <c r="A82" t="s">
        <v>46</v>
      </c>
      <c r="B82" s="1">
        <v>43250</v>
      </c>
      <c r="C82" s="6" t="s">
        <v>9</v>
      </c>
      <c r="D82">
        <v>16</v>
      </c>
      <c r="E82">
        <v>6.5</v>
      </c>
      <c r="F82">
        <v>4</v>
      </c>
    </row>
    <row r="83" spans="1:6" x14ac:dyDescent="0.35">
      <c r="A83" t="s">
        <v>46</v>
      </c>
      <c r="B83" s="1">
        <v>43250</v>
      </c>
      <c r="C83" s="6" t="s">
        <v>9</v>
      </c>
      <c r="D83">
        <v>16</v>
      </c>
      <c r="E83">
        <v>4</v>
      </c>
      <c r="F83">
        <v>1</v>
      </c>
    </row>
    <row r="84" spans="1:6" x14ac:dyDescent="0.35">
      <c r="A84" t="s">
        <v>46</v>
      </c>
      <c r="B84" s="1">
        <v>43250</v>
      </c>
      <c r="C84" s="6" t="s">
        <v>9</v>
      </c>
      <c r="D84">
        <v>16</v>
      </c>
      <c r="E84">
        <v>10</v>
      </c>
      <c r="F84">
        <v>3</v>
      </c>
    </row>
    <row r="85" spans="1:6" x14ac:dyDescent="0.35">
      <c r="A85" t="s">
        <v>46</v>
      </c>
      <c r="B85" s="1">
        <v>43250</v>
      </c>
      <c r="C85" s="6" t="s">
        <v>9</v>
      </c>
      <c r="D85">
        <v>17</v>
      </c>
      <c r="E85">
        <v>18</v>
      </c>
      <c r="F85">
        <v>4</v>
      </c>
    </row>
    <row r="86" spans="1:6" x14ac:dyDescent="0.35">
      <c r="A86" t="s">
        <v>46</v>
      </c>
      <c r="B86" s="1">
        <v>43250</v>
      </c>
      <c r="C86" s="6" t="s">
        <v>9</v>
      </c>
      <c r="D86">
        <v>17</v>
      </c>
      <c r="E86">
        <v>15</v>
      </c>
      <c r="F86">
        <v>4</v>
      </c>
    </row>
    <row r="87" spans="1:6" x14ac:dyDescent="0.35">
      <c r="A87" t="s">
        <v>46</v>
      </c>
      <c r="B87" s="1">
        <v>43250</v>
      </c>
      <c r="C87" s="6" t="s">
        <v>9</v>
      </c>
      <c r="D87">
        <v>18</v>
      </c>
      <c r="E87">
        <v>8.5</v>
      </c>
      <c r="F87">
        <v>3</v>
      </c>
    </row>
    <row r="88" spans="1:6" x14ac:dyDescent="0.35">
      <c r="A88" t="s">
        <v>46</v>
      </c>
      <c r="B88" s="1">
        <v>43250</v>
      </c>
      <c r="C88" s="6" t="s">
        <v>9</v>
      </c>
      <c r="D88">
        <v>19</v>
      </c>
      <c r="E88">
        <v>15</v>
      </c>
      <c r="F88">
        <v>3</v>
      </c>
    </row>
    <row r="89" spans="1:6" x14ac:dyDescent="0.35">
      <c r="A89" t="s">
        <v>46</v>
      </c>
      <c r="B89" s="1">
        <v>43250</v>
      </c>
      <c r="C89" s="6" t="s">
        <v>9</v>
      </c>
      <c r="D89">
        <v>19</v>
      </c>
      <c r="E89">
        <v>3.5</v>
      </c>
      <c r="F89">
        <v>3</v>
      </c>
    </row>
    <row r="90" spans="1:6" x14ac:dyDescent="0.35">
      <c r="A90" t="s">
        <v>46</v>
      </c>
      <c r="B90" s="1">
        <v>43250</v>
      </c>
      <c r="C90" s="6" t="s">
        <v>9</v>
      </c>
      <c r="D90">
        <v>19</v>
      </c>
      <c r="E90">
        <v>18</v>
      </c>
      <c r="F90">
        <v>2</v>
      </c>
    </row>
    <row r="91" spans="1:6" x14ac:dyDescent="0.35">
      <c r="A91" t="s">
        <v>46</v>
      </c>
      <c r="B91" s="1">
        <v>43250</v>
      </c>
      <c r="C91" s="6" t="s">
        <v>9</v>
      </c>
      <c r="D91">
        <v>20</v>
      </c>
      <c r="E91">
        <v>10</v>
      </c>
      <c r="F91">
        <v>3</v>
      </c>
    </row>
    <row r="92" spans="1:6" x14ac:dyDescent="0.35">
      <c r="A92" t="s">
        <v>46</v>
      </c>
      <c r="B92" s="1">
        <v>43250</v>
      </c>
      <c r="C92" s="6" t="s">
        <v>9</v>
      </c>
      <c r="D92">
        <v>20</v>
      </c>
      <c r="E92">
        <v>7.5</v>
      </c>
      <c r="F92">
        <v>1</v>
      </c>
    </row>
    <row r="93" spans="1:6" x14ac:dyDescent="0.35">
      <c r="A93" t="s">
        <v>46</v>
      </c>
      <c r="B93" s="1">
        <v>43250</v>
      </c>
      <c r="C93" s="6" t="s">
        <v>9</v>
      </c>
      <c r="D93">
        <v>20</v>
      </c>
      <c r="E93">
        <v>11</v>
      </c>
      <c r="F93">
        <v>3</v>
      </c>
    </row>
    <row r="94" spans="1:6" x14ac:dyDescent="0.35">
      <c r="A94" t="s">
        <v>46</v>
      </c>
      <c r="B94" s="1">
        <v>43250</v>
      </c>
      <c r="C94" s="6" t="s">
        <v>9</v>
      </c>
      <c r="D94">
        <v>21</v>
      </c>
      <c r="E94">
        <v>6.5</v>
      </c>
      <c r="F94">
        <v>4</v>
      </c>
    </row>
    <row r="95" spans="1:6" x14ac:dyDescent="0.35">
      <c r="A95" t="s">
        <v>46</v>
      </c>
      <c r="B95" s="1">
        <v>43250</v>
      </c>
      <c r="C95" s="6" t="s">
        <v>9</v>
      </c>
      <c r="D95">
        <v>21</v>
      </c>
      <c r="E95">
        <v>1.5</v>
      </c>
    </row>
    <row r="96" spans="1:6" x14ac:dyDescent="0.35">
      <c r="A96" t="s">
        <v>46</v>
      </c>
      <c r="B96" s="1">
        <v>43250</v>
      </c>
      <c r="C96" s="6" t="s">
        <v>9</v>
      </c>
      <c r="D96">
        <v>21</v>
      </c>
      <c r="E96">
        <v>7.5</v>
      </c>
      <c r="F96">
        <v>2</v>
      </c>
    </row>
    <row r="97" spans="2:7" x14ac:dyDescent="0.35">
      <c r="B97" s="1"/>
    </row>
    <row r="98" spans="2:7" x14ac:dyDescent="0.35">
      <c r="B98" s="1"/>
      <c r="F98" s="23">
        <f>COUNTIF(F2:F96,1)</f>
        <v>9</v>
      </c>
      <c r="G98" s="23" t="s">
        <v>137</v>
      </c>
    </row>
    <row r="99" spans="2:7" x14ac:dyDescent="0.35">
      <c r="B99" s="1"/>
      <c r="F99" s="23">
        <f>COUNTIF(F2:F96,2)</f>
        <v>15</v>
      </c>
      <c r="G99" s="23" t="s">
        <v>138</v>
      </c>
    </row>
    <row r="100" spans="2:7" x14ac:dyDescent="0.35">
      <c r="B100" s="1"/>
      <c r="F100" s="23">
        <f>COUNTIF(F2:F96,3)</f>
        <v>47</v>
      </c>
      <c r="G100" s="23" t="s">
        <v>139</v>
      </c>
    </row>
    <row r="101" spans="2:7" x14ac:dyDescent="0.35">
      <c r="B101" s="1"/>
      <c r="F101" s="23">
        <f>COUNTIF(F2:F96,4)</f>
        <v>20</v>
      </c>
      <c r="G101" s="23" t="s">
        <v>140</v>
      </c>
    </row>
    <row r="102" spans="2:7" x14ac:dyDescent="0.35">
      <c r="B102" s="1"/>
      <c r="F102">
        <v>95</v>
      </c>
      <c r="G102" s="23" t="s">
        <v>141</v>
      </c>
    </row>
    <row r="103" spans="2:7" x14ac:dyDescent="0.35">
      <c r="B103" s="1"/>
      <c r="E103" s="24">
        <f>AVERAGE(E2:E96)</f>
        <v>10.376842105263158</v>
      </c>
    </row>
    <row r="104" spans="2:7" x14ac:dyDescent="0.35">
      <c r="B104" s="1"/>
      <c r="E104" s="25">
        <f>STDEV(E2:E96)</f>
        <v>5.5355226671208113</v>
      </c>
    </row>
    <row r="105" spans="2:7" x14ac:dyDescent="0.35">
      <c r="B105" s="1"/>
      <c r="E105" s="24">
        <f>E104/SQRT(COUNT(E2:E96))</f>
        <v>0.56793264239426278</v>
      </c>
    </row>
    <row r="106" spans="2:7" x14ac:dyDescent="0.35">
      <c r="B106" s="1"/>
    </row>
    <row r="107" spans="2:7" x14ac:dyDescent="0.35">
      <c r="B107" s="1"/>
    </row>
    <row r="108" spans="2:7" x14ac:dyDescent="0.35">
      <c r="B108" s="1"/>
    </row>
    <row r="109" spans="2:7" x14ac:dyDescent="0.35">
      <c r="B109" s="1"/>
    </row>
    <row r="110" spans="2:7" x14ac:dyDescent="0.35">
      <c r="B110" s="1"/>
    </row>
    <row r="111" spans="2:7" x14ac:dyDescent="0.35">
      <c r="B111" s="1"/>
    </row>
    <row r="112" spans="2:7" x14ac:dyDescent="0.35">
      <c r="B112" s="1"/>
    </row>
    <row r="113" spans="2:2" x14ac:dyDescent="0.35">
      <c r="B113" s="1"/>
    </row>
    <row r="114" spans="2:2" x14ac:dyDescent="0.35">
      <c r="B114" s="1"/>
    </row>
    <row r="115" spans="2:2" x14ac:dyDescent="0.35">
      <c r="B115" s="1"/>
    </row>
    <row r="116" spans="2:2" x14ac:dyDescent="0.35">
      <c r="B116" s="1"/>
    </row>
    <row r="117" spans="2:2" x14ac:dyDescent="0.35">
      <c r="B117" s="1"/>
    </row>
    <row r="118" spans="2:2" x14ac:dyDescent="0.35">
      <c r="B118" s="1"/>
    </row>
    <row r="119" spans="2:2" x14ac:dyDescent="0.35">
      <c r="B119" s="1"/>
    </row>
    <row r="120" spans="2:2" x14ac:dyDescent="0.35">
      <c r="B120" s="1"/>
    </row>
    <row r="121" spans="2:2" x14ac:dyDescent="0.35">
      <c r="B121" s="1"/>
    </row>
    <row r="122" spans="2:2" x14ac:dyDescent="0.35">
      <c r="B122" s="1"/>
    </row>
    <row r="123" spans="2:2" x14ac:dyDescent="0.35">
      <c r="B123" s="1"/>
    </row>
    <row r="124" spans="2:2" x14ac:dyDescent="0.35">
      <c r="B124" s="1"/>
    </row>
    <row r="125" spans="2:2" x14ac:dyDescent="0.35">
      <c r="B125" s="1"/>
    </row>
    <row r="126" spans="2:2" x14ac:dyDescent="0.35">
      <c r="B126" s="1"/>
    </row>
    <row r="127" spans="2:2" x14ac:dyDescent="0.35">
      <c r="B127" s="1"/>
    </row>
    <row r="128" spans="2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28"/>
  <sheetViews>
    <sheetView workbookViewId="0">
      <selection activeCell="C132" sqref="C132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43308</v>
      </c>
      <c r="C2" s="6" t="s">
        <v>8</v>
      </c>
      <c r="D2">
        <v>1</v>
      </c>
      <c r="E2">
        <v>16</v>
      </c>
      <c r="F2">
        <v>1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43308</v>
      </c>
      <c r="C3" s="6" t="s">
        <v>8</v>
      </c>
      <c r="D3">
        <v>1</v>
      </c>
      <c r="E3">
        <v>24</v>
      </c>
      <c r="F3">
        <v>2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43308</v>
      </c>
      <c r="C4" s="6" t="s">
        <v>8</v>
      </c>
      <c r="D4">
        <v>1</v>
      </c>
      <c r="E4">
        <v>25</v>
      </c>
      <c r="F4">
        <v>2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43308</v>
      </c>
      <c r="C5" s="6" t="s">
        <v>8</v>
      </c>
      <c r="D5">
        <v>1</v>
      </c>
      <c r="E5">
        <v>22</v>
      </c>
      <c r="F5">
        <v>2</v>
      </c>
    </row>
    <row r="6" spans="1:11" x14ac:dyDescent="0.35">
      <c r="A6" t="s">
        <v>46</v>
      </c>
      <c r="B6" s="1">
        <v>43308</v>
      </c>
      <c r="C6" s="6" t="s">
        <v>8</v>
      </c>
      <c r="D6">
        <v>1</v>
      </c>
      <c r="E6">
        <v>10</v>
      </c>
      <c r="F6">
        <v>1</v>
      </c>
    </row>
    <row r="7" spans="1:11" x14ac:dyDescent="0.35">
      <c r="A7" t="s">
        <v>46</v>
      </c>
      <c r="B7" s="1">
        <v>43308</v>
      </c>
      <c r="C7" s="6" t="s">
        <v>8</v>
      </c>
      <c r="D7">
        <v>1</v>
      </c>
      <c r="E7">
        <v>9</v>
      </c>
      <c r="F7">
        <v>1</v>
      </c>
      <c r="J7" s="22" t="s">
        <v>134</v>
      </c>
    </row>
    <row r="8" spans="1:11" x14ac:dyDescent="0.35">
      <c r="A8" t="s">
        <v>46</v>
      </c>
      <c r="B8" s="1">
        <v>43308</v>
      </c>
      <c r="C8" s="6" t="s">
        <v>8</v>
      </c>
      <c r="D8">
        <v>1</v>
      </c>
      <c r="E8">
        <v>12</v>
      </c>
      <c r="F8">
        <v>2</v>
      </c>
    </row>
    <row r="9" spans="1:11" x14ac:dyDescent="0.35">
      <c r="A9" t="s">
        <v>46</v>
      </c>
      <c r="B9" s="1">
        <v>43308</v>
      </c>
      <c r="C9" s="6" t="s">
        <v>8</v>
      </c>
      <c r="D9">
        <v>2</v>
      </c>
      <c r="E9">
        <v>18</v>
      </c>
      <c r="F9">
        <v>2</v>
      </c>
    </row>
    <row r="10" spans="1:11" x14ac:dyDescent="0.35">
      <c r="A10" t="s">
        <v>46</v>
      </c>
      <c r="B10" s="1">
        <v>43308</v>
      </c>
      <c r="C10" s="6" t="s">
        <v>8</v>
      </c>
      <c r="D10">
        <v>2</v>
      </c>
      <c r="E10">
        <v>21</v>
      </c>
      <c r="F10">
        <v>3</v>
      </c>
    </row>
    <row r="11" spans="1:11" x14ac:dyDescent="0.35">
      <c r="A11" t="s">
        <v>46</v>
      </c>
      <c r="B11" s="1">
        <v>43308</v>
      </c>
      <c r="C11" s="6" t="s">
        <v>8</v>
      </c>
      <c r="D11">
        <v>2</v>
      </c>
      <c r="E11">
        <v>16</v>
      </c>
      <c r="F11">
        <v>1</v>
      </c>
    </row>
    <row r="12" spans="1:11" x14ac:dyDescent="0.35">
      <c r="A12" t="s">
        <v>46</v>
      </c>
      <c r="B12" s="1">
        <v>43308</v>
      </c>
      <c r="C12" s="6" t="s">
        <v>8</v>
      </c>
      <c r="D12">
        <v>2</v>
      </c>
      <c r="E12">
        <v>15</v>
      </c>
      <c r="F12">
        <v>2</v>
      </c>
    </row>
    <row r="13" spans="1:11" x14ac:dyDescent="0.35">
      <c r="A13" t="s">
        <v>46</v>
      </c>
      <c r="B13" s="1">
        <v>43308</v>
      </c>
      <c r="C13" s="6" t="s">
        <v>8</v>
      </c>
      <c r="D13">
        <v>3</v>
      </c>
      <c r="E13">
        <v>11</v>
      </c>
      <c r="F13">
        <v>1</v>
      </c>
    </row>
    <row r="14" spans="1:11" x14ac:dyDescent="0.35">
      <c r="A14" t="s">
        <v>46</v>
      </c>
      <c r="B14" s="1">
        <v>43308</v>
      </c>
      <c r="C14" s="6" t="s">
        <v>8</v>
      </c>
      <c r="D14">
        <v>3</v>
      </c>
      <c r="E14">
        <v>7</v>
      </c>
    </row>
    <row r="15" spans="1:11" x14ac:dyDescent="0.35">
      <c r="A15" t="s">
        <v>46</v>
      </c>
      <c r="B15" s="1">
        <v>43308</v>
      </c>
      <c r="C15" s="6" t="s">
        <v>8</v>
      </c>
      <c r="D15">
        <v>3</v>
      </c>
      <c r="E15">
        <v>5</v>
      </c>
    </row>
    <row r="16" spans="1:11" x14ac:dyDescent="0.35">
      <c r="A16" t="s">
        <v>46</v>
      </c>
      <c r="B16" s="1">
        <v>43308</v>
      </c>
      <c r="C16" s="6" t="s">
        <v>8</v>
      </c>
      <c r="D16">
        <v>3</v>
      </c>
      <c r="E16">
        <v>3</v>
      </c>
    </row>
    <row r="17" spans="1:6" x14ac:dyDescent="0.35">
      <c r="A17" t="s">
        <v>46</v>
      </c>
      <c r="B17" s="1">
        <v>43308</v>
      </c>
      <c r="C17" s="6" t="s">
        <v>8</v>
      </c>
      <c r="D17">
        <v>3</v>
      </c>
      <c r="E17">
        <v>5</v>
      </c>
      <c r="F17">
        <v>1</v>
      </c>
    </row>
    <row r="18" spans="1:6" x14ac:dyDescent="0.35">
      <c r="A18" t="s">
        <v>46</v>
      </c>
      <c r="B18" s="1">
        <v>43308</v>
      </c>
      <c r="C18" s="6" t="s">
        <v>8</v>
      </c>
      <c r="D18">
        <v>3</v>
      </c>
      <c r="E18">
        <v>5.5</v>
      </c>
    </row>
    <row r="19" spans="1:6" x14ac:dyDescent="0.35">
      <c r="A19" t="s">
        <v>46</v>
      </c>
      <c r="B19" s="1">
        <v>43308</v>
      </c>
      <c r="C19" s="6" t="s">
        <v>8</v>
      </c>
      <c r="D19">
        <v>3</v>
      </c>
      <c r="E19">
        <v>7</v>
      </c>
    </row>
    <row r="20" spans="1:6" x14ac:dyDescent="0.35">
      <c r="A20" t="s">
        <v>46</v>
      </c>
      <c r="B20" s="1">
        <v>43308</v>
      </c>
      <c r="C20" s="6" t="s">
        <v>8</v>
      </c>
      <c r="D20">
        <v>3</v>
      </c>
      <c r="E20">
        <v>5</v>
      </c>
      <c r="F20">
        <v>2</v>
      </c>
    </row>
    <row r="21" spans="1:6" x14ac:dyDescent="0.35">
      <c r="A21" t="s">
        <v>46</v>
      </c>
      <c r="B21" s="1">
        <v>43308</v>
      </c>
      <c r="C21" s="6" t="s">
        <v>8</v>
      </c>
      <c r="D21">
        <v>4</v>
      </c>
      <c r="E21">
        <v>18</v>
      </c>
      <c r="F21">
        <v>1</v>
      </c>
    </row>
    <row r="22" spans="1:6" x14ac:dyDescent="0.35">
      <c r="A22" t="s">
        <v>46</v>
      </c>
      <c r="B22" s="1">
        <v>43308</v>
      </c>
      <c r="C22" s="6" t="s">
        <v>8</v>
      </c>
      <c r="D22">
        <v>4</v>
      </c>
      <c r="E22">
        <v>18</v>
      </c>
      <c r="F22">
        <v>3</v>
      </c>
    </row>
    <row r="23" spans="1:6" x14ac:dyDescent="0.35">
      <c r="A23" t="s">
        <v>46</v>
      </c>
      <c r="B23" s="1">
        <v>43308</v>
      </c>
      <c r="C23" s="6" t="s">
        <v>8</v>
      </c>
      <c r="D23">
        <v>4</v>
      </c>
      <c r="E23">
        <v>15</v>
      </c>
      <c r="F23">
        <v>2</v>
      </c>
    </row>
    <row r="24" spans="1:6" x14ac:dyDescent="0.35">
      <c r="A24" t="s">
        <v>46</v>
      </c>
      <c r="B24" s="1">
        <v>43308</v>
      </c>
      <c r="C24" s="6" t="s">
        <v>8</v>
      </c>
      <c r="D24">
        <v>4</v>
      </c>
      <c r="E24">
        <v>18</v>
      </c>
      <c r="F24">
        <v>3</v>
      </c>
    </row>
    <row r="25" spans="1:6" x14ac:dyDescent="0.35">
      <c r="A25" t="s">
        <v>46</v>
      </c>
      <c r="B25" s="1">
        <v>43308</v>
      </c>
      <c r="C25" s="6" t="s">
        <v>8</v>
      </c>
      <c r="D25">
        <v>4</v>
      </c>
      <c r="E25">
        <v>20</v>
      </c>
      <c r="F25">
        <v>2</v>
      </c>
    </row>
    <row r="26" spans="1:6" x14ac:dyDescent="0.35">
      <c r="A26" t="s">
        <v>46</v>
      </c>
      <c r="B26" s="1">
        <v>43308</v>
      </c>
      <c r="C26" s="6" t="s">
        <v>8</v>
      </c>
      <c r="D26">
        <v>5</v>
      </c>
      <c r="E26">
        <v>12</v>
      </c>
      <c r="F26">
        <v>2</v>
      </c>
    </row>
    <row r="27" spans="1:6" x14ac:dyDescent="0.35">
      <c r="A27" t="s">
        <v>46</v>
      </c>
      <c r="B27" s="1">
        <v>43308</v>
      </c>
      <c r="C27" s="6" t="s">
        <v>8</v>
      </c>
      <c r="D27">
        <v>5</v>
      </c>
      <c r="E27">
        <v>9.5</v>
      </c>
      <c r="F27">
        <v>2</v>
      </c>
    </row>
    <row r="28" spans="1:6" x14ac:dyDescent="0.35">
      <c r="A28" t="s">
        <v>46</v>
      </c>
      <c r="B28" s="1">
        <v>43308</v>
      </c>
      <c r="C28" s="6" t="s">
        <v>8</v>
      </c>
      <c r="D28">
        <v>5</v>
      </c>
      <c r="E28">
        <v>8</v>
      </c>
      <c r="F28">
        <v>1</v>
      </c>
    </row>
    <row r="29" spans="1:6" x14ac:dyDescent="0.35">
      <c r="A29" t="s">
        <v>46</v>
      </c>
      <c r="B29" s="1">
        <v>43308</v>
      </c>
      <c r="C29" s="6" t="s">
        <v>8</v>
      </c>
      <c r="D29">
        <v>5</v>
      </c>
      <c r="E29">
        <v>6</v>
      </c>
      <c r="F29">
        <v>3</v>
      </c>
    </row>
    <row r="30" spans="1:6" x14ac:dyDescent="0.35">
      <c r="A30" t="s">
        <v>46</v>
      </c>
      <c r="B30" s="1">
        <v>43308</v>
      </c>
      <c r="C30" s="6" t="s">
        <v>8</v>
      </c>
      <c r="D30">
        <v>5</v>
      </c>
      <c r="E30">
        <v>4</v>
      </c>
      <c r="F30">
        <v>2</v>
      </c>
    </row>
    <row r="31" spans="1:6" x14ac:dyDescent="0.35">
      <c r="A31" t="s">
        <v>46</v>
      </c>
      <c r="B31" s="1">
        <v>43308</v>
      </c>
      <c r="C31" s="6" t="s">
        <v>8</v>
      </c>
      <c r="D31">
        <v>6</v>
      </c>
      <c r="E31">
        <v>11</v>
      </c>
      <c r="F31">
        <v>1</v>
      </c>
    </row>
    <row r="32" spans="1:6" x14ac:dyDescent="0.35">
      <c r="A32" t="s">
        <v>46</v>
      </c>
      <c r="B32" s="1">
        <v>43308</v>
      </c>
      <c r="C32" s="6" t="s">
        <v>8</v>
      </c>
      <c r="D32">
        <v>6</v>
      </c>
      <c r="E32">
        <v>6</v>
      </c>
      <c r="F32">
        <v>3</v>
      </c>
    </row>
    <row r="33" spans="1:6" x14ac:dyDescent="0.35">
      <c r="A33" t="s">
        <v>46</v>
      </c>
      <c r="B33" s="1">
        <v>43308</v>
      </c>
      <c r="C33" s="6" t="s">
        <v>8</v>
      </c>
      <c r="D33">
        <v>6</v>
      </c>
      <c r="E33">
        <v>15</v>
      </c>
      <c r="F33">
        <v>1</v>
      </c>
    </row>
    <row r="34" spans="1:6" x14ac:dyDescent="0.35">
      <c r="A34" t="s">
        <v>46</v>
      </c>
      <c r="B34" s="1">
        <v>43308</v>
      </c>
      <c r="C34" s="6" t="s">
        <v>8</v>
      </c>
      <c r="D34">
        <v>6</v>
      </c>
      <c r="E34">
        <v>18</v>
      </c>
      <c r="F34">
        <v>3</v>
      </c>
    </row>
    <row r="35" spans="1:6" x14ac:dyDescent="0.35">
      <c r="A35" t="s">
        <v>46</v>
      </c>
      <c r="B35" s="1">
        <v>43308</v>
      </c>
      <c r="C35" s="6" t="s">
        <v>8</v>
      </c>
      <c r="D35">
        <v>6</v>
      </c>
      <c r="E35">
        <v>15</v>
      </c>
      <c r="F35">
        <v>2</v>
      </c>
    </row>
    <row r="36" spans="1:6" x14ac:dyDescent="0.35">
      <c r="A36" t="s">
        <v>46</v>
      </c>
      <c r="B36" s="1">
        <v>43308</v>
      </c>
      <c r="C36" s="6" t="s">
        <v>8</v>
      </c>
      <c r="D36">
        <v>7</v>
      </c>
      <c r="E36">
        <v>12</v>
      </c>
      <c r="F36">
        <v>3</v>
      </c>
    </row>
    <row r="37" spans="1:6" x14ac:dyDescent="0.35">
      <c r="A37" t="s">
        <v>46</v>
      </c>
      <c r="B37" s="1">
        <v>43308</v>
      </c>
      <c r="C37" s="6" t="s">
        <v>8</v>
      </c>
      <c r="D37">
        <v>7</v>
      </c>
      <c r="E37">
        <v>17</v>
      </c>
      <c r="F37">
        <v>3</v>
      </c>
    </row>
    <row r="38" spans="1:6" x14ac:dyDescent="0.35">
      <c r="A38" t="s">
        <v>46</v>
      </c>
      <c r="B38" s="1">
        <v>43308</v>
      </c>
      <c r="C38" s="6" t="s">
        <v>8</v>
      </c>
      <c r="D38">
        <v>7</v>
      </c>
      <c r="E38">
        <v>10</v>
      </c>
      <c r="F38">
        <v>1</v>
      </c>
    </row>
    <row r="39" spans="1:6" x14ac:dyDescent="0.35">
      <c r="A39" t="s">
        <v>46</v>
      </c>
      <c r="B39" s="1">
        <v>43308</v>
      </c>
      <c r="C39" s="6" t="s">
        <v>8</v>
      </c>
      <c r="D39">
        <v>7</v>
      </c>
      <c r="E39">
        <v>0.9</v>
      </c>
    </row>
    <row r="40" spans="1:6" x14ac:dyDescent="0.35">
      <c r="A40" t="s">
        <v>46</v>
      </c>
      <c r="B40" s="1">
        <v>43308</v>
      </c>
      <c r="C40" s="6" t="s">
        <v>8</v>
      </c>
      <c r="D40">
        <v>7</v>
      </c>
      <c r="E40">
        <v>4</v>
      </c>
    </row>
    <row r="41" spans="1:6" x14ac:dyDescent="0.35">
      <c r="A41" t="s">
        <v>46</v>
      </c>
      <c r="B41" s="1">
        <v>43308</v>
      </c>
      <c r="C41" s="6" t="s">
        <v>8</v>
      </c>
      <c r="D41">
        <v>7</v>
      </c>
      <c r="E41">
        <v>0.5</v>
      </c>
    </row>
    <row r="42" spans="1:6" x14ac:dyDescent="0.35">
      <c r="A42" t="s">
        <v>46</v>
      </c>
      <c r="B42" s="1">
        <v>43308</v>
      </c>
      <c r="C42" s="6" t="s">
        <v>9</v>
      </c>
      <c r="D42">
        <v>8</v>
      </c>
      <c r="E42">
        <v>14</v>
      </c>
      <c r="F42">
        <v>3</v>
      </c>
    </row>
    <row r="43" spans="1:6" x14ac:dyDescent="0.35">
      <c r="A43" t="s">
        <v>46</v>
      </c>
      <c r="B43" s="1">
        <v>43308</v>
      </c>
      <c r="C43" s="6" t="s">
        <v>9</v>
      </c>
      <c r="D43">
        <v>8</v>
      </c>
      <c r="E43">
        <v>12</v>
      </c>
      <c r="F43">
        <v>3</v>
      </c>
    </row>
    <row r="44" spans="1:6" x14ac:dyDescent="0.35">
      <c r="A44" t="s">
        <v>46</v>
      </c>
      <c r="B44" s="1">
        <v>43308</v>
      </c>
      <c r="C44" s="6" t="s">
        <v>9</v>
      </c>
      <c r="D44">
        <v>9</v>
      </c>
      <c r="E44">
        <v>12</v>
      </c>
      <c r="F44">
        <v>4</v>
      </c>
    </row>
    <row r="45" spans="1:6" x14ac:dyDescent="0.35">
      <c r="A45" t="s">
        <v>46</v>
      </c>
      <c r="B45" s="1">
        <v>43308</v>
      </c>
      <c r="C45" s="6" t="s">
        <v>9</v>
      </c>
      <c r="D45">
        <v>9</v>
      </c>
      <c r="E45">
        <v>11</v>
      </c>
      <c r="F45">
        <v>2</v>
      </c>
    </row>
    <row r="46" spans="1:6" x14ac:dyDescent="0.35">
      <c r="A46" t="s">
        <v>46</v>
      </c>
      <c r="B46" s="1">
        <v>43308</v>
      </c>
      <c r="C46" s="6" t="s">
        <v>9</v>
      </c>
      <c r="D46">
        <v>9</v>
      </c>
      <c r="E46">
        <v>5</v>
      </c>
      <c r="F46">
        <v>2</v>
      </c>
    </row>
    <row r="47" spans="1:6" x14ac:dyDescent="0.35">
      <c r="A47" t="s">
        <v>46</v>
      </c>
      <c r="B47" s="1">
        <v>43308</v>
      </c>
      <c r="C47" s="6" t="s">
        <v>9</v>
      </c>
      <c r="D47">
        <v>10</v>
      </c>
      <c r="E47">
        <v>17</v>
      </c>
      <c r="F47">
        <v>4</v>
      </c>
    </row>
    <row r="48" spans="1:6" x14ac:dyDescent="0.35">
      <c r="A48" t="s">
        <v>46</v>
      </c>
      <c r="B48" s="1">
        <v>43308</v>
      </c>
      <c r="C48" s="6" t="s">
        <v>9</v>
      </c>
      <c r="D48">
        <v>10</v>
      </c>
      <c r="E48">
        <v>6</v>
      </c>
      <c r="F48">
        <v>2</v>
      </c>
    </row>
    <row r="49" spans="1:6" x14ac:dyDescent="0.35">
      <c r="A49" t="s">
        <v>46</v>
      </c>
      <c r="B49" s="1">
        <v>43308</v>
      </c>
      <c r="C49" s="6" t="s">
        <v>9</v>
      </c>
      <c r="D49">
        <v>10</v>
      </c>
      <c r="E49">
        <v>11</v>
      </c>
      <c r="F49">
        <v>2</v>
      </c>
    </row>
    <row r="50" spans="1:6" x14ac:dyDescent="0.35">
      <c r="A50" t="s">
        <v>46</v>
      </c>
      <c r="B50" s="1">
        <v>43308</v>
      </c>
      <c r="C50" s="6" t="s">
        <v>9</v>
      </c>
      <c r="D50">
        <v>11</v>
      </c>
      <c r="E50">
        <v>9</v>
      </c>
      <c r="F50">
        <v>2</v>
      </c>
    </row>
    <row r="51" spans="1:6" x14ac:dyDescent="0.35">
      <c r="A51" t="s">
        <v>46</v>
      </c>
      <c r="B51" s="1">
        <v>43308</v>
      </c>
      <c r="C51" s="6" t="s">
        <v>9</v>
      </c>
      <c r="D51">
        <v>11</v>
      </c>
      <c r="E51">
        <v>4</v>
      </c>
    </row>
    <row r="52" spans="1:6" x14ac:dyDescent="0.35">
      <c r="A52" t="s">
        <v>46</v>
      </c>
      <c r="B52" s="1">
        <v>43308</v>
      </c>
      <c r="C52" s="6" t="s">
        <v>9</v>
      </c>
      <c r="D52">
        <v>12</v>
      </c>
      <c r="E52">
        <v>10</v>
      </c>
      <c r="F52">
        <v>2</v>
      </c>
    </row>
    <row r="53" spans="1:6" x14ac:dyDescent="0.35">
      <c r="A53" t="s">
        <v>46</v>
      </c>
      <c r="B53" s="1">
        <v>43308</v>
      </c>
      <c r="C53" s="6" t="s">
        <v>9</v>
      </c>
      <c r="D53">
        <v>12</v>
      </c>
      <c r="E53">
        <v>8</v>
      </c>
      <c r="F53">
        <v>1</v>
      </c>
    </row>
    <row r="54" spans="1:6" x14ac:dyDescent="0.35">
      <c r="A54" t="s">
        <v>46</v>
      </c>
      <c r="B54" s="1">
        <v>43308</v>
      </c>
      <c r="C54" s="6" t="s">
        <v>9</v>
      </c>
      <c r="D54">
        <v>13</v>
      </c>
      <c r="E54">
        <v>6</v>
      </c>
      <c r="F54">
        <v>1</v>
      </c>
    </row>
    <row r="55" spans="1:6" x14ac:dyDescent="0.35">
      <c r="A55" t="s">
        <v>46</v>
      </c>
      <c r="B55" s="1">
        <v>43308</v>
      </c>
      <c r="C55" s="6" t="s">
        <v>9</v>
      </c>
      <c r="D55">
        <v>13</v>
      </c>
      <c r="E55">
        <v>7</v>
      </c>
      <c r="F55">
        <v>1</v>
      </c>
    </row>
    <row r="56" spans="1:6" x14ac:dyDescent="0.35">
      <c r="A56" t="s">
        <v>46</v>
      </c>
      <c r="B56" s="1">
        <v>43308</v>
      </c>
      <c r="C56" s="6" t="s">
        <v>9</v>
      </c>
      <c r="D56">
        <v>14</v>
      </c>
      <c r="E56">
        <v>6</v>
      </c>
      <c r="F56">
        <v>1</v>
      </c>
    </row>
    <row r="57" spans="1:6" x14ac:dyDescent="0.35">
      <c r="A57" t="s">
        <v>46</v>
      </c>
      <c r="B57" s="1">
        <v>43308</v>
      </c>
      <c r="C57" s="6" t="s">
        <v>9</v>
      </c>
      <c r="D57">
        <v>14</v>
      </c>
      <c r="E57">
        <v>8</v>
      </c>
      <c r="F57">
        <v>2</v>
      </c>
    </row>
    <row r="58" spans="1:6" x14ac:dyDescent="0.35">
      <c r="A58" t="s">
        <v>46</v>
      </c>
      <c r="B58" s="1">
        <v>43308</v>
      </c>
      <c r="C58" s="6" t="s">
        <v>9</v>
      </c>
      <c r="D58">
        <v>15</v>
      </c>
      <c r="E58">
        <v>4</v>
      </c>
      <c r="F58">
        <v>1</v>
      </c>
    </row>
    <row r="59" spans="1:6" x14ac:dyDescent="0.35">
      <c r="A59" t="s">
        <v>46</v>
      </c>
      <c r="B59" s="1">
        <v>43308</v>
      </c>
      <c r="C59" s="6" t="s">
        <v>9</v>
      </c>
      <c r="D59">
        <v>15</v>
      </c>
      <c r="E59">
        <v>4</v>
      </c>
      <c r="F59">
        <v>1</v>
      </c>
    </row>
    <row r="60" spans="1:6" x14ac:dyDescent="0.35">
      <c r="A60" t="s">
        <v>46</v>
      </c>
      <c r="B60" s="1">
        <v>43308</v>
      </c>
      <c r="C60" s="6" t="s">
        <v>10</v>
      </c>
      <c r="D60">
        <v>16</v>
      </c>
      <c r="E60">
        <v>12</v>
      </c>
      <c r="F60">
        <v>3</v>
      </c>
    </row>
    <row r="61" spans="1:6" x14ac:dyDescent="0.35">
      <c r="A61" t="s">
        <v>46</v>
      </c>
      <c r="B61" s="1">
        <v>43308</v>
      </c>
      <c r="C61" s="6" t="s">
        <v>10</v>
      </c>
      <c r="D61">
        <v>16</v>
      </c>
      <c r="E61">
        <v>8</v>
      </c>
      <c r="F61">
        <v>2</v>
      </c>
    </row>
    <row r="62" spans="1:6" x14ac:dyDescent="0.35">
      <c r="A62" t="s">
        <v>46</v>
      </c>
      <c r="B62" s="1">
        <v>43308</v>
      </c>
      <c r="C62" s="6" t="s">
        <v>10</v>
      </c>
      <c r="D62">
        <v>16</v>
      </c>
      <c r="E62">
        <v>6</v>
      </c>
      <c r="F62">
        <v>2</v>
      </c>
    </row>
    <row r="63" spans="1:6" x14ac:dyDescent="0.35">
      <c r="A63" t="s">
        <v>46</v>
      </c>
      <c r="B63" s="1">
        <v>43308</v>
      </c>
      <c r="C63" s="6" t="s">
        <v>10</v>
      </c>
      <c r="D63">
        <v>17</v>
      </c>
      <c r="E63">
        <v>7</v>
      </c>
      <c r="F63">
        <v>2</v>
      </c>
    </row>
    <row r="64" spans="1:6" x14ac:dyDescent="0.35">
      <c r="A64" t="s">
        <v>46</v>
      </c>
      <c r="B64" s="1">
        <v>43308</v>
      </c>
      <c r="C64" s="6" t="s">
        <v>10</v>
      </c>
      <c r="D64">
        <v>18</v>
      </c>
      <c r="E64">
        <v>9</v>
      </c>
      <c r="F64">
        <v>2</v>
      </c>
    </row>
    <row r="65" spans="1:6" x14ac:dyDescent="0.35">
      <c r="A65" t="s">
        <v>46</v>
      </c>
      <c r="B65" s="1">
        <v>43308</v>
      </c>
      <c r="C65" s="6" t="s">
        <v>10</v>
      </c>
      <c r="D65">
        <v>18</v>
      </c>
      <c r="E65">
        <v>8</v>
      </c>
      <c r="F65">
        <v>1</v>
      </c>
    </row>
    <row r="66" spans="1:6" x14ac:dyDescent="0.35">
      <c r="A66" t="s">
        <v>46</v>
      </c>
      <c r="B66" s="1">
        <v>43308</v>
      </c>
      <c r="C66" s="6" t="s">
        <v>10</v>
      </c>
      <c r="D66">
        <v>18</v>
      </c>
      <c r="E66">
        <v>3</v>
      </c>
    </row>
    <row r="67" spans="1:6" x14ac:dyDescent="0.35">
      <c r="A67" t="s">
        <v>46</v>
      </c>
      <c r="B67" s="1">
        <v>43308</v>
      </c>
      <c r="C67" s="6" t="s">
        <v>10</v>
      </c>
      <c r="D67">
        <v>18</v>
      </c>
      <c r="E67">
        <v>1.5</v>
      </c>
    </row>
    <row r="68" spans="1:6" x14ac:dyDescent="0.35">
      <c r="A68" t="s">
        <v>46</v>
      </c>
      <c r="B68" s="1">
        <v>43308</v>
      </c>
      <c r="C68" s="6" t="s">
        <v>10</v>
      </c>
      <c r="D68">
        <v>18</v>
      </c>
      <c r="E68">
        <v>6</v>
      </c>
      <c r="F68">
        <v>1</v>
      </c>
    </row>
    <row r="69" spans="1:6" x14ac:dyDescent="0.35">
      <c r="A69" t="s">
        <v>46</v>
      </c>
      <c r="B69" s="1">
        <v>43308</v>
      </c>
      <c r="C69" s="6" t="s">
        <v>10</v>
      </c>
      <c r="D69">
        <v>18</v>
      </c>
      <c r="E69">
        <v>6</v>
      </c>
      <c r="F69">
        <v>1</v>
      </c>
    </row>
    <row r="70" spans="1:6" x14ac:dyDescent="0.35">
      <c r="A70" t="s">
        <v>46</v>
      </c>
      <c r="B70" s="1">
        <v>43308</v>
      </c>
      <c r="C70" s="6" t="s">
        <v>10</v>
      </c>
      <c r="D70">
        <v>18</v>
      </c>
      <c r="E70">
        <v>6</v>
      </c>
      <c r="F70">
        <v>1</v>
      </c>
    </row>
    <row r="71" spans="1:6" x14ac:dyDescent="0.35">
      <c r="A71" t="s">
        <v>46</v>
      </c>
      <c r="B71" s="1">
        <v>43308</v>
      </c>
      <c r="C71" s="6" t="s">
        <v>10</v>
      </c>
      <c r="D71">
        <v>18</v>
      </c>
      <c r="E71">
        <v>3</v>
      </c>
      <c r="F71">
        <v>1</v>
      </c>
    </row>
    <row r="72" spans="1:6" x14ac:dyDescent="0.35">
      <c r="A72" t="s">
        <v>46</v>
      </c>
      <c r="B72" s="1">
        <v>43308</v>
      </c>
      <c r="C72" s="6" t="s">
        <v>10</v>
      </c>
      <c r="D72">
        <v>18</v>
      </c>
      <c r="E72">
        <v>4</v>
      </c>
    </row>
    <row r="73" spans="1:6" x14ac:dyDescent="0.35">
      <c r="A73" t="s">
        <v>46</v>
      </c>
      <c r="B73" s="1">
        <v>43308</v>
      </c>
      <c r="C73" s="6" t="s">
        <v>10</v>
      </c>
      <c r="D73">
        <v>19</v>
      </c>
      <c r="E73">
        <v>7</v>
      </c>
      <c r="F73">
        <v>2</v>
      </c>
    </row>
    <row r="74" spans="1:6" x14ac:dyDescent="0.35">
      <c r="A74" t="s">
        <v>46</v>
      </c>
      <c r="B74" s="1">
        <v>43308</v>
      </c>
      <c r="C74" s="6" t="s">
        <v>10</v>
      </c>
      <c r="D74">
        <v>19</v>
      </c>
      <c r="E74">
        <v>9</v>
      </c>
      <c r="F74">
        <v>2</v>
      </c>
    </row>
    <row r="75" spans="1:6" x14ac:dyDescent="0.35">
      <c r="A75" t="s">
        <v>46</v>
      </c>
      <c r="B75" s="1">
        <v>43308</v>
      </c>
      <c r="C75" s="6" t="s">
        <v>10</v>
      </c>
      <c r="D75">
        <v>19</v>
      </c>
      <c r="E75">
        <v>9</v>
      </c>
      <c r="F75">
        <v>2</v>
      </c>
    </row>
    <row r="76" spans="1:6" x14ac:dyDescent="0.35">
      <c r="A76" t="s">
        <v>46</v>
      </c>
      <c r="B76" s="1">
        <v>43308</v>
      </c>
      <c r="C76" s="6" t="s">
        <v>10</v>
      </c>
      <c r="D76">
        <v>19</v>
      </c>
      <c r="E76">
        <v>6</v>
      </c>
      <c r="F76">
        <v>3</v>
      </c>
    </row>
    <row r="77" spans="1:6" x14ac:dyDescent="0.35">
      <c r="A77" t="s">
        <v>46</v>
      </c>
      <c r="B77" s="1">
        <v>43308</v>
      </c>
      <c r="C77" s="6" t="s">
        <v>10</v>
      </c>
      <c r="D77">
        <v>19</v>
      </c>
      <c r="E77">
        <v>5</v>
      </c>
      <c r="F77">
        <v>2</v>
      </c>
    </row>
    <row r="78" spans="1:6" x14ac:dyDescent="0.35">
      <c r="A78" t="s">
        <v>46</v>
      </c>
      <c r="B78" s="1">
        <v>43308</v>
      </c>
      <c r="C78" s="6" t="s">
        <v>10</v>
      </c>
      <c r="D78">
        <v>19</v>
      </c>
      <c r="E78">
        <v>4</v>
      </c>
      <c r="F78">
        <v>2</v>
      </c>
    </row>
    <row r="79" spans="1:6" x14ac:dyDescent="0.35">
      <c r="A79" t="s">
        <v>46</v>
      </c>
      <c r="B79" s="1">
        <v>43308</v>
      </c>
      <c r="C79" s="6" t="s">
        <v>10</v>
      </c>
      <c r="D79">
        <v>20</v>
      </c>
      <c r="E79">
        <v>3</v>
      </c>
    </row>
    <row r="80" spans="1:6" x14ac:dyDescent="0.35">
      <c r="A80" t="s">
        <v>46</v>
      </c>
      <c r="B80" s="1">
        <v>43308</v>
      </c>
      <c r="C80" s="6" t="s">
        <v>10</v>
      </c>
      <c r="D80">
        <v>20</v>
      </c>
      <c r="E80">
        <v>3</v>
      </c>
    </row>
    <row r="81" spans="1:6" x14ac:dyDescent="0.35">
      <c r="A81" t="s">
        <v>46</v>
      </c>
      <c r="B81" s="1">
        <v>43308</v>
      </c>
      <c r="C81" s="6" t="s">
        <v>10</v>
      </c>
      <c r="D81">
        <v>20</v>
      </c>
      <c r="E81">
        <v>1.5</v>
      </c>
    </row>
    <row r="82" spans="1:6" x14ac:dyDescent="0.35">
      <c r="A82" t="s">
        <v>46</v>
      </c>
      <c r="B82" s="1">
        <v>43308</v>
      </c>
      <c r="C82" s="6" t="s">
        <v>10</v>
      </c>
      <c r="D82">
        <v>20</v>
      </c>
      <c r="E82">
        <v>2.5</v>
      </c>
    </row>
    <row r="83" spans="1:6" x14ac:dyDescent="0.35">
      <c r="A83" t="s">
        <v>46</v>
      </c>
      <c r="B83" s="1">
        <v>43308</v>
      </c>
      <c r="C83" s="6" t="s">
        <v>10</v>
      </c>
      <c r="D83">
        <v>20</v>
      </c>
      <c r="E83">
        <v>5</v>
      </c>
    </row>
    <row r="84" spans="1:6" x14ac:dyDescent="0.35">
      <c r="A84" t="s">
        <v>46</v>
      </c>
      <c r="B84" s="1">
        <v>43308</v>
      </c>
      <c r="C84" s="6" t="s">
        <v>10</v>
      </c>
      <c r="D84">
        <v>21</v>
      </c>
      <c r="E84">
        <v>3</v>
      </c>
    </row>
    <row r="85" spans="1:6" x14ac:dyDescent="0.35">
      <c r="A85" t="s">
        <v>46</v>
      </c>
      <c r="B85" s="1">
        <v>43308</v>
      </c>
      <c r="C85" s="6" t="s">
        <v>10</v>
      </c>
      <c r="D85">
        <v>21</v>
      </c>
      <c r="E85">
        <v>8</v>
      </c>
      <c r="F85">
        <v>3</v>
      </c>
    </row>
    <row r="86" spans="1:6" x14ac:dyDescent="0.35">
      <c r="A86" t="s">
        <v>46</v>
      </c>
      <c r="B86" s="1">
        <v>43308</v>
      </c>
      <c r="C86" s="6" t="s">
        <v>10</v>
      </c>
      <c r="D86">
        <v>21</v>
      </c>
      <c r="E86">
        <v>8</v>
      </c>
      <c r="F86">
        <v>3</v>
      </c>
    </row>
    <row r="87" spans="1:6" x14ac:dyDescent="0.35">
      <c r="A87" t="s">
        <v>46</v>
      </c>
      <c r="B87" s="1">
        <v>43308</v>
      </c>
      <c r="C87" s="6" t="s">
        <v>10</v>
      </c>
      <c r="D87">
        <v>22</v>
      </c>
      <c r="E87">
        <v>4</v>
      </c>
      <c r="F87">
        <v>2</v>
      </c>
    </row>
    <row r="88" spans="1:6" x14ac:dyDescent="0.35">
      <c r="A88" t="s">
        <v>46</v>
      </c>
      <c r="B88" s="1">
        <v>43308</v>
      </c>
      <c r="C88" s="6" t="s">
        <v>10</v>
      </c>
      <c r="D88">
        <v>22</v>
      </c>
      <c r="E88">
        <v>9</v>
      </c>
      <c r="F88">
        <v>2</v>
      </c>
    </row>
    <row r="89" spans="1:6" x14ac:dyDescent="0.35">
      <c r="A89" t="s">
        <v>46</v>
      </c>
      <c r="B89" s="1">
        <v>43308</v>
      </c>
      <c r="C89" s="6" t="s">
        <v>10</v>
      </c>
      <c r="D89">
        <v>22</v>
      </c>
      <c r="E89">
        <v>7</v>
      </c>
      <c r="F89">
        <v>1</v>
      </c>
    </row>
    <row r="90" spans="1:6" x14ac:dyDescent="0.35">
      <c r="A90" t="s">
        <v>46</v>
      </c>
      <c r="B90" s="1">
        <v>43308</v>
      </c>
      <c r="C90" s="6" t="s">
        <v>10</v>
      </c>
      <c r="D90">
        <v>22</v>
      </c>
      <c r="E90">
        <v>9</v>
      </c>
      <c r="F90">
        <v>1</v>
      </c>
    </row>
    <row r="91" spans="1:6" x14ac:dyDescent="0.35">
      <c r="A91" t="s">
        <v>46</v>
      </c>
      <c r="B91" s="1">
        <v>43308</v>
      </c>
      <c r="C91" s="6" t="s">
        <v>10</v>
      </c>
      <c r="D91">
        <v>22</v>
      </c>
      <c r="E91">
        <v>7</v>
      </c>
      <c r="F91">
        <v>1</v>
      </c>
    </row>
    <row r="92" spans="1:6" x14ac:dyDescent="0.35">
      <c r="A92" t="s">
        <v>46</v>
      </c>
      <c r="B92" s="1">
        <v>43308</v>
      </c>
      <c r="C92" s="6" t="s">
        <v>10</v>
      </c>
      <c r="D92">
        <v>22</v>
      </c>
      <c r="E92">
        <v>4</v>
      </c>
    </row>
    <row r="93" spans="1:6" x14ac:dyDescent="0.35">
      <c r="A93" t="s">
        <v>46</v>
      </c>
      <c r="B93" s="1">
        <v>43308</v>
      </c>
      <c r="C93" s="6" t="s">
        <v>10</v>
      </c>
      <c r="D93">
        <v>22</v>
      </c>
      <c r="E93">
        <v>3</v>
      </c>
    </row>
    <row r="94" spans="1:6" x14ac:dyDescent="0.35">
      <c r="A94" t="s">
        <v>46</v>
      </c>
      <c r="B94" s="1">
        <v>43308</v>
      </c>
      <c r="C94" s="6" t="s">
        <v>10</v>
      </c>
      <c r="D94">
        <v>22</v>
      </c>
      <c r="E94">
        <v>11</v>
      </c>
      <c r="F94">
        <v>3</v>
      </c>
    </row>
    <row r="95" spans="1:6" x14ac:dyDescent="0.35">
      <c r="A95" t="s">
        <v>46</v>
      </c>
      <c r="B95" s="1">
        <v>43308</v>
      </c>
      <c r="C95" s="6" t="s">
        <v>10</v>
      </c>
      <c r="D95">
        <v>23</v>
      </c>
      <c r="E95">
        <v>9</v>
      </c>
      <c r="F95">
        <v>1</v>
      </c>
    </row>
    <row r="96" spans="1:6" x14ac:dyDescent="0.35">
      <c r="A96" t="s">
        <v>46</v>
      </c>
      <c r="B96" s="1">
        <v>43308</v>
      </c>
      <c r="C96" s="6" t="s">
        <v>10</v>
      </c>
      <c r="D96">
        <v>23</v>
      </c>
      <c r="E96">
        <v>6</v>
      </c>
      <c r="F96">
        <v>2</v>
      </c>
    </row>
    <row r="97" spans="1:6" x14ac:dyDescent="0.35">
      <c r="A97" t="s">
        <v>46</v>
      </c>
      <c r="B97" s="1">
        <v>43308</v>
      </c>
      <c r="C97" s="6" t="s">
        <v>10</v>
      </c>
      <c r="D97">
        <v>23</v>
      </c>
      <c r="E97">
        <v>4</v>
      </c>
    </row>
    <row r="98" spans="1:6" x14ac:dyDescent="0.35">
      <c r="A98" t="s">
        <v>46</v>
      </c>
      <c r="B98" s="1">
        <v>43308</v>
      </c>
      <c r="C98" s="6" t="s">
        <v>10</v>
      </c>
      <c r="D98">
        <v>24</v>
      </c>
      <c r="E98">
        <v>10</v>
      </c>
      <c r="F98">
        <v>2</v>
      </c>
    </row>
    <row r="99" spans="1:6" x14ac:dyDescent="0.35">
      <c r="A99" t="s">
        <v>46</v>
      </c>
      <c r="B99" s="1">
        <v>43308</v>
      </c>
      <c r="C99" s="6" t="s">
        <v>10</v>
      </c>
      <c r="D99">
        <v>24</v>
      </c>
      <c r="E99">
        <v>9</v>
      </c>
      <c r="F99">
        <v>3</v>
      </c>
    </row>
    <row r="100" spans="1:6" x14ac:dyDescent="0.35">
      <c r="A100" t="s">
        <v>46</v>
      </c>
      <c r="B100" s="1">
        <v>43308</v>
      </c>
      <c r="C100" s="6" t="s">
        <v>10</v>
      </c>
      <c r="D100">
        <v>24</v>
      </c>
      <c r="E100">
        <v>7</v>
      </c>
    </row>
    <row r="101" spans="1:6" x14ac:dyDescent="0.35">
      <c r="A101" t="s">
        <v>46</v>
      </c>
      <c r="B101" s="1">
        <v>43308</v>
      </c>
      <c r="C101" s="6" t="s">
        <v>10</v>
      </c>
      <c r="D101">
        <v>24</v>
      </c>
      <c r="E101">
        <v>9</v>
      </c>
      <c r="F101">
        <v>3</v>
      </c>
    </row>
    <row r="102" spans="1:6" x14ac:dyDescent="0.35">
      <c r="A102" t="s">
        <v>46</v>
      </c>
      <c r="B102" s="1">
        <v>43308</v>
      </c>
      <c r="C102" s="6" t="s">
        <v>10</v>
      </c>
      <c r="D102">
        <v>25</v>
      </c>
      <c r="E102">
        <v>6</v>
      </c>
      <c r="F102">
        <v>2</v>
      </c>
    </row>
    <row r="103" spans="1:6" x14ac:dyDescent="0.35">
      <c r="A103" t="s">
        <v>46</v>
      </c>
      <c r="B103" s="1">
        <v>43308</v>
      </c>
      <c r="C103" s="6" t="s">
        <v>10</v>
      </c>
      <c r="D103">
        <v>25</v>
      </c>
      <c r="E103">
        <v>5</v>
      </c>
      <c r="F103">
        <v>2</v>
      </c>
    </row>
    <row r="104" spans="1:6" x14ac:dyDescent="0.35">
      <c r="A104" t="s">
        <v>46</v>
      </c>
      <c r="B104" s="1">
        <v>43308</v>
      </c>
      <c r="C104" s="6" t="s">
        <v>10</v>
      </c>
      <c r="D104">
        <v>26</v>
      </c>
      <c r="E104">
        <v>9</v>
      </c>
      <c r="F104">
        <v>1</v>
      </c>
    </row>
    <row r="105" spans="1:6" x14ac:dyDescent="0.35">
      <c r="A105" t="s">
        <v>46</v>
      </c>
      <c r="B105" s="1">
        <v>43308</v>
      </c>
      <c r="C105" s="6" t="s">
        <v>10</v>
      </c>
      <c r="D105">
        <v>26</v>
      </c>
      <c r="E105">
        <v>8</v>
      </c>
      <c r="F105">
        <v>2</v>
      </c>
    </row>
    <row r="106" spans="1:6" x14ac:dyDescent="0.35">
      <c r="A106" t="s">
        <v>46</v>
      </c>
      <c r="B106" s="1">
        <v>43308</v>
      </c>
      <c r="C106" s="6" t="s">
        <v>10</v>
      </c>
      <c r="D106">
        <v>26</v>
      </c>
      <c r="E106">
        <v>7</v>
      </c>
      <c r="F106">
        <v>2</v>
      </c>
    </row>
    <row r="107" spans="1:6" x14ac:dyDescent="0.35">
      <c r="A107" t="s">
        <v>46</v>
      </c>
      <c r="B107" s="1">
        <v>43308</v>
      </c>
      <c r="C107" s="6" t="s">
        <v>10</v>
      </c>
      <c r="D107">
        <v>26</v>
      </c>
      <c r="E107">
        <v>15</v>
      </c>
      <c r="F107">
        <v>3</v>
      </c>
    </row>
    <row r="108" spans="1:6" x14ac:dyDescent="0.35">
      <c r="A108" t="s">
        <v>46</v>
      </c>
      <c r="B108" s="1">
        <v>43308</v>
      </c>
      <c r="C108" s="6" t="s">
        <v>10</v>
      </c>
      <c r="D108">
        <v>26</v>
      </c>
      <c r="E108">
        <v>6</v>
      </c>
      <c r="F108">
        <v>1</v>
      </c>
    </row>
    <row r="109" spans="1:6" x14ac:dyDescent="0.35">
      <c r="A109" t="s">
        <v>46</v>
      </c>
      <c r="B109" s="1">
        <v>43308</v>
      </c>
      <c r="C109" s="6" t="s">
        <v>10</v>
      </c>
      <c r="D109">
        <v>26</v>
      </c>
      <c r="E109">
        <v>8</v>
      </c>
      <c r="F109">
        <v>2</v>
      </c>
    </row>
    <row r="110" spans="1:6" x14ac:dyDescent="0.35">
      <c r="A110" t="s">
        <v>46</v>
      </c>
      <c r="B110" s="1">
        <v>43308</v>
      </c>
      <c r="C110" s="6" t="s">
        <v>10</v>
      </c>
      <c r="D110">
        <v>26</v>
      </c>
      <c r="E110">
        <v>7</v>
      </c>
      <c r="F110">
        <v>1</v>
      </c>
    </row>
    <row r="111" spans="1:6" x14ac:dyDescent="0.35">
      <c r="A111" t="s">
        <v>46</v>
      </c>
      <c r="B111" s="1">
        <v>43308</v>
      </c>
      <c r="C111" s="6" t="s">
        <v>10</v>
      </c>
      <c r="D111">
        <v>27</v>
      </c>
      <c r="E111">
        <v>4</v>
      </c>
      <c r="F111">
        <v>2</v>
      </c>
    </row>
    <row r="112" spans="1:6" x14ac:dyDescent="0.35">
      <c r="A112" t="s">
        <v>46</v>
      </c>
      <c r="B112" s="1">
        <v>43308</v>
      </c>
      <c r="C112" s="6" t="s">
        <v>10</v>
      </c>
      <c r="D112">
        <v>27</v>
      </c>
      <c r="E112">
        <v>9</v>
      </c>
      <c r="F112">
        <v>2</v>
      </c>
    </row>
    <row r="113" spans="1:7" x14ac:dyDescent="0.35">
      <c r="A113" t="s">
        <v>46</v>
      </c>
      <c r="B113" s="1">
        <v>43308</v>
      </c>
      <c r="C113" s="6" t="s">
        <v>10</v>
      </c>
      <c r="D113">
        <v>27</v>
      </c>
      <c r="E113">
        <v>8</v>
      </c>
      <c r="F113">
        <v>1</v>
      </c>
    </row>
    <row r="114" spans="1:7" x14ac:dyDescent="0.35">
      <c r="A114" t="s">
        <v>46</v>
      </c>
      <c r="B114" s="1">
        <v>43308</v>
      </c>
      <c r="C114" s="6" t="s">
        <v>10</v>
      </c>
      <c r="D114">
        <v>28</v>
      </c>
      <c r="E114">
        <v>8</v>
      </c>
      <c r="F114">
        <v>2</v>
      </c>
    </row>
    <row r="115" spans="1:7" x14ac:dyDescent="0.35">
      <c r="A115" t="s">
        <v>46</v>
      </c>
      <c r="B115" s="1">
        <v>43308</v>
      </c>
      <c r="C115" s="6" t="s">
        <v>10</v>
      </c>
      <c r="D115">
        <v>28</v>
      </c>
      <c r="E115">
        <v>10</v>
      </c>
      <c r="F115">
        <v>2</v>
      </c>
    </row>
    <row r="116" spans="1:7" x14ac:dyDescent="0.35">
      <c r="A116" t="s">
        <v>46</v>
      </c>
      <c r="B116" s="1">
        <v>43308</v>
      </c>
      <c r="C116" s="6" t="s">
        <v>10</v>
      </c>
      <c r="D116">
        <v>28</v>
      </c>
      <c r="E116">
        <v>9</v>
      </c>
      <c r="F116">
        <v>2</v>
      </c>
    </row>
    <row r="117" spans="1:7" x14ac:dyDescent="0.35">
      <c r="A117" t="s">
        <v>46</v>
      </c>
      <c r="B117" s="1">
        <v>43308</v>
      </c>
      <c r="C117" s="6" t="s">
        <v>10</v>
      </c>
      <c r="D117">
        <v>29</v>
      </c>
      <c r="E117">
        <v>11</v>
      </c>
      <c r="F117">
        <v>2</v>
      </c>
    </row>
    <row r="118" spans="1:7" x14ac:dyDescent="0.35">
      <c r="A118" t="s">
        <v>46</v>
      </c>
      <c r="B118" s="1">
        <v>43308</v>
      </c>
      <c r="C118" s="6" t="s">
        <v>10</v>
      </c>
      <c r="D118">
        <v>29</v>
      </c>
      <c r="E118">
        <v>11.5</v>
      </c>
      <c r="F118">
        <v>2</v>
      </c>
    </row>
    <row r="120" spans="1:7" x14ac:dyDescent="0.35">
      <c r="E120">
        <f>COUNT(E2:E118)</f>
        <v>117</v>
      </c>
      <c r="F120" s="23">
        <f>COUNTIF(F2:F118,1)</f>
        <v>30</v>
      </c>
      <c r="G120" s="23" t="s">
        <v>137</v>
      </c>
    </row>
    <row r="121" spans="1:7" x14ac:dyDescent="0.35">
      <c r="F121" s="23">
        <f>COUNTIF(F2:F118,2)</f>
        <v>45</v>
      </c>
      <c r="G121" s="23" t="s">
        <v>138</v>
      </c>
    </row>
    <row r="122" spans="1:7" x14ac:dyDescent="0.35">
      <c r="F122" s="23">
        <f>COUNTIF(F2:F118,3)</f>
        <v>18</v>
      </c>
      <c r="G122" s="23" t="s">
        <v>139</v>
      </c>
    </row>
    <row r="123" spans="1:7" x14ac:dyDescent="0.35">
      <c r="F123" s="23">
        <f>COUNTIF(F2:F118,4)</f>
        <v>2</v>
      </c>
      <c r="G123" s="23" t="s">
        <v>140</v>
      </c>
    </row>
    <row r="124" spans="1:7" x14ac:dyDescent="0.35">
      <c r="F124">
        <v>117</v>
      </c>
      <c r="G124" s="23" t="s">
        <v>141</v>
      </c>
    </row>
    <row r="126" spans="1:7" x14ac:dyDescent="0.35">
      <c r="E126" s="24">
        <f>AVERAGE(E2:E118)</f>
        <v>8.815384615384616</v>
      </c>
    </row>
    <row r="127" spans="1:7" x14ac:dyDescent="0.35">
      <c r="E127" s="25">
        <f>STDEV(E13:E117)</f>
        <v>4.1663546403313987</v>
      </c>
    </row>
    <row r="128" spans="1:7" x14ac:dyDescent="0.35">
      <c r="E128" s="24">
        <f>E127/SQRT(COUNT(E13:E117))</f>
        <v>0.40659457974288721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35"/>
  <sheetViews>
    <sheetView workbookViewId="0">
      <selection activeCell="C2" sqref="C2:F125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43343</v>
      </c>
      <c r="C2" s="6" t="s">
        <v>8</v>
      </c>
      <c r="D2">
        <v>1</v>
      </c>
      <c r="E2">
        <v>17</v>
      </c>
      <c r="F2">
        <v>1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43343</v>
      </c>
      <c r="C3" s="6" t="s">
        <v>8</v>
      </c>
      <c r="D3">
        <v>1</v>
      </c>
      <c r="E3">
        <v>15</v>
      </c>
      <c r="F3">
        <v>1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43343</v>
      </c>
      <c r="C4" s="6" t="s">
        <v>8</v>
      </c>
      <c r="D4">
        <v>1</v>
      </c>
      <c r="E4">
        <v>12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43343</v>
      </c>
      <c r="C5" s="6" t="s">
        <v>8</v>
      </c>
      <c r="D5">
        <v>1</v>
      </c>
      <c r="E5">
        <v>14</v>
      </c>
      <c r="F5">
        <v>1</v>
      </c>
    </row>
    <row r="6" spans="1:11" x14ac:dyDescent="0.35">
      <c r="A6" t="s">
        <v>46</v>
      </c>
      <c r="B6" s="1">
        <v>43343</v>
      </c>
      <c r="C6" s="6" t="s">
        <v>8</v>
      </c>
      <c r="D6">
        <v>2</v>
      </c>
      <c r="E6">
        <v>2</v>
      </c>
    </row>
    <row r="7" spans="1:11" x14ac:dyDescent="0.35">
      <c r="A7" t="s">
        <v>46</v>
      </c>
      <c r="B7" s="1">
        <v>43343</v>
      </c>
      <c r="C7" s="6" t="s">
        <v>8</v>
      </c>
      <c r="D7">
        <v>2</v>
      </c>
      <c r="E7">
        <v>3.5</v>
      </c>
    </row>
    <row r="8" spans="1:11" x14ac:dyDescent="0.35">
      <c r="A8" t="s">
        <v>46</v>
      </c>
      <c r="B8" s="1">
        <v>43343</v>
      </c>
      <c r="C8" s="6" t="s">
        <v>8</v>
      </c>
      <c r="D8">
        <v>2</v>
      </c>
      <c r="E8">
        <v>14</v>
      </c>
      <c r="F8">
        <v>1</v>
      </c>
    </row>
    <row r="9" spans="1:11" x14ac:dyDescent="0.35">
      <c r="A9" t="s">
        <v>46</v>
      </c>
      <c r="B9" s="1">
        <v>43343</v>
      </c>
      <c r="C9" s="6" t="s">
        <v>8</v>
      </c>
      <c r="D9">
        <v>2</v>
      </c>
      <c r="E9">
        <v>18</v>
      </c>
      <c r="F9">
        <v>1</v>
      </c>
    </row>
    <row r="10" spans="1:11" x14ac:dyDescent="0.35">
      <c r="A10" t="s">
        <v>46</v>
      </c>
      <c r="B10" s="1">
        <v>43343</v>
      </c>
      <c r="C10" s="6" t="s">
        <v>8</v>
      </c>
      <c r="D10">
        <v>2</v>
      </c>
      <c r="E10">
        <v>15</v>
      </c>
      <c r="F10">
        <v>1</v>
      </c>
    </row>
    <row r="11" spans="1:11" x14ac:dyDescent="0.35">
      <c r="A11" t="s">
        <v>46</v>
      </c>
      <c r="B11" s="1">
        <v>43343</v>
      </c>
      <c r="C11" s="6" t="s">
        <v>8</v>
      </c>
      <c r="D11">
        <v>2</v>
      </c>
      <c r="E11">
        <v>19</v>
      </c>
      <c r="F11">
        <v>1</v>
      </c>
    </row>
    <row r="12" spans="1:11" x14ac:dyDescent="0.35">
      <c r="A12" t="s">
        <v>46</v>
      </c>
      <c r="B12" s="1">
        <v>43343</v>
      </c>
      <c r="C12" s="6" t="s">
        <v>8</v>
      </c>
      <c r="D12">
        <v>2</v>
      </c>
      <c r="E12">
        <v>2</v>
      </c>
    </row>
    <row r="13" spans="1:11" x14ac:dyDescent="0.35">
      <c r="A13" t="s">
        <v>46</v>
      </c>
      <c r="B13" s="1">
        <v>43343</v>
      </c>
      <c r="C13" s="6" t="s">
        <v>8</v>
      </c>
      <c r="D13">
        <v>2</v>
      </c>
      <c r="E13">
        <v>4</v>
      </c>
    </row>
    <row r="14" spans="1:11" x14ac:dyDescent="0.35">
      <c r="A14" t="s">
        <v>46</v>
      </c>
      <c r="B14" s="1">
        <v>43343</v>
      </c>
      <c r="C14" s="6" t="s">
        <v>8</v>
      </c>
      <c r="D14">
        <v>2</v>
      </c>
      <c r="E14">
        <v>5</v>
      </c>
    </row>
    <row r="15" spans="1:11" x14ac:dyDescent="0.35">
      <c r="A15" t="s">
        <v>46</v>
      </c>
      <c r="B15" s="1">
        <v>43343</v>
      </c>
      <c r="C15" s="6" t="s">
        <v>8</v>
      </c>
      <c r="D15">
        <v>3</v>
      </c>
      <c r="E15">
        <v>4</v>
      </c>
    </row>
    <row r="16" spans="1:11" x14ac:dyDescent="0.35">
      <c r="A16" t="s">
        <v>46</v>
      </c>
      <c r="B16" s="1">
        <v>43343</v>
      </c>
      <c r="C16" s="6" t="s">
        <v>8</v>
      </c>
      <c r="D16">
        <v>3</v>
      </c>
      <c r="E16">
        <v>5</v>
      </c>
    </row>
    <row r="17" spans="1:6" x14ac:dyDescent="0.35">
      <c r="A17" t="s">
        <v>46</v>
      </c>
      <c r="B17" s="1">
        <v>43343</v>
      </c>
      <c r="C17" s="6" t="s">
        <v>8</v>
      </c>
      <c r="D17">
        <v>3</v>
      </c>
      <c r="E17">
        <v>10</v>
      </c>
    </row>
    <row r="18" spans="1:6" x14ac:dyDescent="0.35">
      <c r="A18" t="s">
        <v>46</v>
      </c>
      <c r="B18" s="1">
        <v>43343</v>
      </c>
      <c r="C18" s="6" t="s">
        <v>8</v>
      </c>
      <c r="D18">
        <v>3</v>
      </c>
      <c r="E18">
        <v>11</v>
      </c>
      <c r="F18">
        <v>1</v>
      </c>
    </row>
    <row r="19" spans="1:6" x14ac:dyDescent="0.35">
      <c r="A19" t="s">
        <v>46</v>
      </c>
      <c r="B19" s="1">
        <v>43343</v>
      </c>
      <c r="C19" s="6" t="s">
        <v>8</v>
      </c>
      <c r="D19">
        <v>3</v>
      </c>
      <c r="E19">
        <v>7</v>
      </c>
    </row>
    <row r="20" spans="1:6" x14ac:dyDescent="0.35">
      <c r="A20" t="s">
        <v>46</v>
      </c>
      <c r="B20" s="1">
        <v>43343</v>
      </c>
      <c r="C20" s="6" t="s">
        <v>8</v>
      </c>
      <c r="D20">
        <v>3</v>
      </c>
      <c r="E20">
        <v>10</v>
      </c>
      <c r="F20">
        <v>2</v>
      </c>
    </row>
    <row r="21" spans="1:6" x14ac:dyDescent="0.35">
      <c r="A21" t="s">
        <v>46</v>
      </c>
      <c r="B21" s="1">
        <v>43343</v>
      </c>
      <c r="C21" s="6" t="s">
        <v>8</v>
      </c>
      <c r="D21">
        <v>3</v>
      </c>
      <c r="E21">
        <v>6</v>
      </c>
    </row>
    <row r="22" spans="1:6" x14ac:dyDescent="0.35">
      <c r="A22" t="s">
        <v>46</v>
      </c>
      <c r="B22" s="1">
        <v>43343</v>
      </c>
      <c r="C22" s="6" t="s">
        <v>8</v>
      </c>
      <c r="D22">
        <v>3</v>
      </c>
      <c r="E22">
        <v>10</v>
      </c>
    </row>
    <row r="23" spans="1:6" x14ac:dyDescent="0.35">
      <c r="A23" t="s">
        <v>46</v>
      </c>
      <c r="B23" s="1">
        <v>43343</v>
      </c>
      <c r="C23" s="6" t="s">
        <v>8</v>
      </c>
      <c r="D23">
        <v>3</v>
      </c>
      <c r="E23">
        <v>2</v>
      </c>
    </row>
    <row r="24" spans="1:6" x14ac:dyDescent="0.35">
      <c r="A24" t="s">
        <v>46</v>
      </c>
      <c r="B24" s="1">
        <v>43343</v>
      </c>
      <c r="C24" s="6" t="s">
        <v>8</v>
      </c>
      <c r="D24">
        <v>3</v>
      </c>
      <c r="E24">
        <v>10</v>
      </c>
      <c r="F24">
        <v>1</v>
      </c>
    </row>
    <row r="25" spans="1:6" x14ac:dyDescent="0.35">
      <c r="A25" t="s">
        <v>46</v>
      </c>
      <c r="B25" s="1">
        <v>43343</v>
      </c>
      <c r="C25" s="6" t="s">
        <v>8</v>
      </c>
      <c r="D25">
        <v>4</v>
      </c>
      <c r="E25">
        <v>27</v>
      </c>
      <c r="F25">
        <v>3</v>
      </c>
    </row>
    <row r="26" spans="1:6" x14ac:dyDescent="0.35">
      <c r="A26" t="s">
        <v>46</v>
      </c>
      <c r="B26" s="1">
        <v>43343</v>
      </c>
      <c r="C26" s="6" t="s">
        <v>8</v>
      </c>
      <c r="D26">
        <v>4</v>
      </c>
      <c r="E26">
        <v>21</v>
      </c>
      <c r="F26">
        <v>2</v>
      </c>
    </row>
    <row r="27" spans="1:6" x14ac:dyDescent="0.35">
      <c r="A27" t="s">
        <v>46</v>
      </c>
      <c r="B27" s="1">
        <v>43343</v>
      </c>
      <c r="C27" s="6" t="s">
        <v>8</v>
      </c>
      <c r="D27">
        <v>4</v>
      </c>
      <c r="E27">
        <v>15</v>
      </c>
      <c r="F27">
        <v>1</v>
      </c>
    </row>
    <row r="28" spans="1:6" x14ac:dyDescent="0.35">
      <c r="A28" t="s">
        <v>46</v>
      </c>
      <c r="B28" s="1">
        <v>43343</v>
      </c>
      <c r="C28" s="6" t="s">
        <v>8</v>
      </c>
      <c r="D28">
        <v>4</v>
      </c>
      <c r="E28">
        <v>14</v>
      </c>
      <c r="F28">
        <v>1</v>
      </c>
    </row>
    <row r="29" spans="1:6" x14ac:dyDescent="0.35">
      <c r="A29" t="s">
        <v>46</v>
      </c>
      <c r="B29" s="1">
        <v>43343</v>
      </c>
      <c r="C29" s="6" t="s">
        <v>8</v>
      </c>
      <c r="D29">
        <v>4</v>
      </c>
      <c r="E29">
        <v>23</v>
      </c>
      <c r="F29">
        <v>1</v>
      </c>
    </row>
    <row r="30" spans="1:6" x14ac:dyDescent="0.35">
      <c r="A30" t="s">
        <v>46</v>
      </c>
      <c r="B30" s="1">
        <v>43343</v>
      </c>
      <c r="C30" s="6" t="s">
        <v>8</v>
      </c>
      <c r="D30">
        <v>5</v>
      </c>
      <c r="E30">
        <v>8</v>
      </c>
      <c r="F30">
        <v>2</v>
      </c>
    </row>
    <row r="31" spans="1:6" x14ac:dyDescent="0.35">
      <c r="A31" t="s">
        <v>46</v>
      </c>
      <c r="B31" s="1">
        <v>43343</v>
      </c>
      <c r="C31" s="6" t="s">
        <v>8</v>
      </c>
      <c r="D31">
        <v>5</v>
      </c>
      <c r="E31">
        <v>5</v>
      </c>
    </row>
    <row r="32" spans="1:6" x14ac:dyDescent="0.35">
      <c r="A32" t="s">
        <v>46</v>
      </c>
      <c r="B32" s="1">
        <v>43343</v>
      </c>
      <c r="C32" s="6" t="s">
        <v>8</v>
      </c>
      <c r="D32">
        <v>5</v>
      </c>
      <c r="E32">
        <v>9</v>
      </c>
      <c r="F32">
        <v>1</v>
      </c>
    </row>
    <row r="33" spans="1:6" x14ac:dyDescent="0.35">
      <c r="A33" t="s">
        <v>46</v>
      </c>
      <c r="B33" s="1">
        <v>43343</v>
      </c>
      <c r="C33" s="6" t="s">
        <v>8</v>
      </c>
      <c r="D33">
        <v>5</v>
      </c>
      <c r="E33">
        <v>15</v>
      </c>
      <c r="F33">
        <v>2</v>
      </c>
    </row>
    <row r="34" spans="1:6" x14ac:dyDescent="0.35">
      <c r="A34" t="s">
        <v>46</v>
      </c>
      <c r="B34" s="1">
        <v>43343</v>
      </c>
      <c r="C34" s="6" t="s">
        <v>8</v>
      </c>
      <c r="D34">
        <v>5</v>
      </c>
      <c r="E34">
        <v>10</v>
      </c>
      <c r="F34">
        <v>2</v>
      </c>
    </row>
    <row r="35" spans="1:6" x14ac:dyDescent="0.35">
      <c r="A35" t="s">
        <v>46</v>
      </c>
      <c r="B35" s="1">
        <v>43343</v>
      </c>
      <c r="C35" s="6" t="s">
        <v>8</v>
      </c>
      <c r="D35">
        <v>6</v>
      </c>
      <c r="E35">
        <v>7</v>
      </c>
    </row>
    <row r="36" spans="1:6" x14ac:dyDescent="0.35">
      <c r="A36" t="s">
        <v>46</v>
      </c>
      <c r="B36" s="1">
        <v>43343</v>
      </c>
      <c r="C36" s="6" t="s">
        <v>8</v>
      </c>
      <c r="D36">
        <v>6</v>
      </c>
      <c r="E36">
        <v>13</v>
      </c>
      <c r="F36">
        <v>1</v>
      </c>
    </row>
    <row r="37" spans="1:6" x14ac:dyDescent="0.35">
      <c r="A37" t="s">
        <v>46</v>
      </c>
      <c r="B37" s="1">
        <v>43343</v>
      </c>
      <c r="C37" s="6" t="s">
        <v>8</v>
      </c>
      <c r="D37">
        <v>6</v>
      </c>
      <c r="E37">
        <v>17</v>
      </c>
      <c r="F37">
        <v>3</v>
      </c>
    </row>
    <row r="38" spans="1:6" x14ac:dyDescent="0.35">
      <c r="A38" t="s">
        <v>46</v>
      </c>
      <c r="B38" s="1">
        <v>43343</v>
      </c>
      <c r="C38" s="6" t="s">
        <v>8</v>
      </c>
      <c r="D38">
        <v>6</v>
      </c>
      <c r="E38">
        <v>13</v>
      </c>
      <c r="F38">
        <v>2</v>
      </c>
    </row>
    <row r="39" spans="1:6" x14ac:dyDescent="0.35">
      <c r="A39" t="s">
        <v>46</v>
      </c>
      <c r="B39" s="1">
        <v>43343</v>
      </c>
      <c r="C39" s="6" t="s">
        <v>8</v>
      </c>
      <c r="D39">
        <v>7</v>
      </c>
      <c r="E39">
        <v>8</v>
      </c>
    </row>
    <row r="40" spans="1:6" x14ac:dyDescent="0.35">
      <c r="A40" t="s">
        <v>46</v>
      </c>
      <c r="B40" s="1">
        <v>43343</v>
      </c>
      <c r="C40" s="6" t="s">
        <v>8</v>
      </c>
      <c r="D40">
        <v>7</v>
      </c>
      <c r="E40">
        <v>4.5</v>
      </c>
    </row>
    <row r="41" spans="1:6" x14ac:dyDescent="0.35">
      <c r="A41" t="s">
        <v>46</v>
      </c>
      <c r="B41" s="1">
        <v>43343</v>
      </c>
      <c r="C41" s="6" t="s">
        <v>8</v>
      </c>
      <c r="D41">
        <v>7</v>
      </c>
      <c r="E41">
        <v>7</v>
      </c>
    </row>
    <row r="42" spans="1:6" x14ac:dyDescent="0.35">
      <c r="A42" t="s">
        <v>46</v>
      </c>
      <c r="B42" s="1">
        <v>43343</v>
      </c>
      <c r="C42" s="6" t="s">
        <v>8</v>
      </c>
      <c r="D42">
        <v>7</v>
      </c>
      <c r="E42">
        <v>14</v>
      </c>
      <c r="F42">
        <v>2</v>
      </c>
    </row>
    <row r="43" spans="1:6" x14ac:dyDescent="0.35">
      <c r="A43" t="s">
        <v>46</v>
      </c>
      <c r="B43" s="1">
        <v>43343</v>
      </c>
      <c r="C43" s="6" t="s">
        <v>8</v>
      </c>
      <c r="D43">
        <v>7</v>
      </c>
      <c r="E43">
        <v>5</v>
      </c>
    </row>
    <row r="44" spans="1:6" x14ac:dyDescent="0.35">
      <c r="A44" t="s">
        <v>46</v>
      </c>
      <c r="B44" s="1">
        <v>43343</v>
      </c>
      <c r="C44" s="6" t="s">
        <v>8</v>
      </c>
      <c r="D44">
        <v>7</v>
      </c>
      <c r="E44">
        <v>9</v>
      </c>
      <c r="F44">
        <v>2</v>
      </c>
    </row>
    <row r="45" spans="1:6" x14ac:dyDescent="0.35">
      <c r="A45" t="s">
        <v>46</v>
      </c>
      <c r="B45" s="1">
        <v>43343</v>
      </c>
      <c r="C45" s="6" t="s">
        <v>8</v>
      </c>
      <c r="D45">
        <v>7</v>
      </c>
      <c r="E45">
        <v>15</v>
      </c>
      <c r="F45">
        <v>3</v>
      </c>
    </row>
    <row r="46" spans="1:6" x14ac:dyDescent="0.35">
      <c r="A46" t="s">
        <v>46</v>
      </c>
      <c r="B46" s="1">
        <v>43343</v>
      </c>
      <c r="C46" s="6" t="s">
        <v>10</v>
      </c>
      <c r="D46">
        <v>8</v>
      </c>
      <c r="E46">
        <v>4</v>
      </c>
      <c r="F46">
        <v>3</v>
      </c>
    </row>
    <row r="47" spans="1:6" x14ac:dyDescent="0.35">
      <c r="A47" t="s">
        <v>46</v>
      </c>
      <c r="B47" s="1">
        <v>43343</v>
      </c>
      <c r="C47" s="6" t="s">
        <v>10</v>
      </c>
      <c r="D47">
        <v>8</v>
      </c>
      <c r="E47">
        <v>12</v>
      </c>
      <c r="F47">
        <v>2</v>
      </c>
    </row>
    <row r="48" spans="1:6" x14ac:dyDescent="0.35">
      <c r="A48" t="s">
        <v>46</v>
      </c>
      <c r="B48" s="1">
        <v>43343</v>
      </c>
      <c r="C48" s="6" t="s">
        <v>10</v>
      </c>
      <c r="D48">
        <v>8</v>
      </c>
      <c r="E48">
        <v>5.5</v>
      </c>
    </row>
    <row r="49" spans="1:6" x14ac:dyDescent="0.35">
      <c r="A49" t="s">
        <v>46</v>
      </c>
      <c r="B49" s="1">
        <v>43343</v>
      </c>
      <c r="C49" s="6" t="s">
        <v>10</v>
      </c>
      <c r="D49">
        <v>8</v>
      </c>
      <c r="E49">
        <v>10</v>
      </c>
    </row>
    <row r="50" spans="1:6" x14ac:dyDescent="0.35">
      <c r="A50" t="s">
        <v>46</v>
      </c>
      <c r="B50" s="1">
        <v>43343</v>
      </c>
      <c r="C50" s="6" t="s">
        <v>10</v>
      </c>
      <c r="D50">
        <v>9</v>
      </c>
      <c r="E50">
        <v>11</v>
      </c>
      <c r="F50">
        <v>2</v>
      </c>
    </row>
    <row r="51" spans="1:6" x14ac:dyDescent="0.35">
      <c r="A51" t="s">
        <v>46</v>
      </c>
      <c r="B51" s="1">
        <v>43343</v>
      </c>
      <c r="C51" s="6" t="s">
        <v>10</v>
      </c>
      <c r="D51">
        <v>9</v>
      </c>
      <c r="E51">
        <v>9</v>
      </c>
      <c r="F51">
        <v>1</v>
      </c>
    </row>
    <row r="52" spans="1:6" x14ac:dyDescent="0.35">
      <c r="A52" t="s">
        <v>46</v>
      </c>
      <c r="B52" s="1">
        <v>43343</v>
      </c>
      <c r="C52" s="6" t="s">
        <v>10</v>
      </c>
      <c r="D52">
        <v>9</v>
      </c>
      <c r="E52">
        <v>5</v>
      </c>
    </row>
    <row r="53" spans="1:6" x14ac:dyDescent="0.35">
      <c r="A53" t="s">
        <v>46</v>
      </c>
      <c r="B53" s="1">
        <v>43343</v>
      </c>
      <c r="C53" s="6" t="s">
        <v>10</v>
      </c>
      <c r="D53">
        <v>9</v>
      </c>
      <c r="E53">
        <v>14</v>
      </c>
      <c r="F53">
        <v>3</v>
      </c>
    </row>
    <row r="54" spans="1:6" x14ac:dyDescent="0.35">
      <c r="A54" t="s">
        <v>46</v>
      </c>
      <c r="B54" s="1">
        <v>43343</v>
      </c>
      <c r="C54" s="6" t="s">
        <v>10</v>
      </c>
      <c r="D54">
        <v>9</v>
      </c>
      <c r="E54">
        <v>8</v>
      </c>
      <c r="F54">
        <v>4</v>
      </c>
    </row>
    <row r="55" spans="1:6" x14ac:dyDescent="0.35">
      <c r="A55" t="s">
        <v>46</v>
      </c>
      <c r="B55" s="1">
        <v>43343</v>
      </c>
      <c r="C55" s="6" t="s">
        <v>10</v>
      </c>
      <c r="D55">
        <v>9</v>
      </c>
      <c r="E55">
        <v>11</v>
      </c>
      <c r="F55">
        <v>2</v>
      </c>
    </row>
    <row r="56" spans="1:6" x14ac:dyDescent="0.35">
      <c r="A56" t="s">
        <v>46</v>
      </c>
      <c r="B56" s="1">
        <v>43343</v>
      </c>
      <c r="C56" s="6" t="s">
        <v>10</v>
      </c>
      <c r="D56">
        <v>10</v>
      </c>
      <c r="E56">
        <v>4</v>
      </c>
    </row>
    <row r="57" spans="1:6" x14ac:dyDescent="0.35">
      <c r="A57" t="s">
        <v>46</v>
      </c>
      <c r="B57" s="1">
        <v>43343</v>
      </c>
      <c r="C57" s="6" t="s">
        <v>10</v>
      </c>
      <c r="D57">
        <v>10</v>
      </c>
      <c r="E57">
        <v>5.5</v>
      </c>
    </row>
    <row r="58" spans="1:6" x14ac:dyDescent="0.35">
      <c r="A58" t="s">
        <v>46</v>
      </c>
      <c r="B58" s="1">
        <v>43343</v>
      </c>
      <c r="C58" s="6" t="s">
        <v>10</v>
      </c>
      <c r="D58">
        <v>10</v>
      </c>
      <c r="E58">
        <v>6.5</v>
      </c>
      <c r="F58">
        <v>3</v>
      </c>
    </row>
    <row r="59" spans="1:6" x14ac:dyDescent="0.35">
      <c r="A59" t="s">
        <v>46</v>
      </c>
      <c r="B59" s="1">
        <v>43343</v>
      </c>
      <c r="C59" s="6" t="s">
        <v>10</v>
      </c>
      <c r="D59">
        <v>10</v>
      </c>
      <c r="E59">
        <v>3</v>
      </c>
    </row>
    <row r="60" spans="1:6" x14ac:dyDescent="0.35">
      <c r="A60" t="s">
        <v>46</v>
      </c>
      <c r="B60" s="1">
        <v>43343</v>
      </c>
      <c r="C60" s="6" t="s">
        <v>10</v>
      </c>
      <c r="D60">
        <v>10</v>
      </c>
      <c r="E60">
        <v>9</v>
      </c>
      <c r="F60">
        <v>3</v>
      </c>
    </row>
    <row r="61" spans="1:6" x14ac:dyDescent="0.35">
      <c r="A61" t="s">
        <v>46</v>
      </c>
      <c r="B61" s="1">
        <v>43343</v>
      </c>
      <c r="C61" s="6" t="s">
        <v>10</v>
      </c>
      <c r="D61">
        <v>11</v>
      </c>
      <c r="E61">
        <v>3</v>
      </c>
    </row>
    <row r="62" spans="1:6" x14ac:dyDescent="0.35">
      <c r="A62" t="s">
        <v>46</v>
      </c>
      <c r="B62" s="1">
        <v>43343</v>
      </c>
      <c r="C62" s="6" t="s">
        <v>10</v>
      </c>
      <c r="D62">
        <v>11</v>
      </c>
      <c r="E62">
        <v>2</v>
      </c>
    </row>
    <row r="63" spans="1:6" x14ac:dyDescent="0.35">
      <c r="A63" t="s">
        <v>46</v>
      </c>
      <c r="B63" s="1">
        <v>43343</v>
      </c>
      <c r="C63" s="6" t="s">
        <v>10</v>
      </c>
      <c r="D63">
        <v>11</v>
      </c>
      <c r="E63">
        <v>5</v>
      </c>
    </row>
    <row r="64" spans="1:6" x14ac:dyDescent="0.35">
      <c r="A64" t="s">
        <v>46</v>
      </c>
      <c r="B64" s="1">
        <v>43343</v>
      </c>
      <c r="C64" s="6" t="s">
        <v>10</v>
      </c>
      <c r="D64">
        <v>11</v>
      </c>
      <c r="E64">
        <v>10</v>
      </c>
    </row>
    <row r="65" spans="1:6" x14ac:dyDescent="0.35">
      <c r="A65" t="s">
        <v>46</v>
      </c>
      <c r="B65" s="1">
        <v>43343</v>
      </c>
      <c r="C65" s="6" t="s">
        <v>10</v>
      </c>
      <c r="D65">
        <v>11</v>
      </c>
      <c r="E65">
        <v>18</v>
      </c>
      <c r="F65">
        <v>2</v>
      </c>
    </row>
    <row r="66" spans="1:6" x14ac:dyDescent="0.35">
      <c r="A66" t="s">
        <v>46</v>
      </c>
      <c r="B66" s="1">
        <v>43343</v>
      </c>
      <c r="C66" s="6" t="s">
        <v>10</v>
      </c>
      <c r="D66">
        <v>11</v>
      </c>
      <c r="E66">
        <v>8</v>
      </c>
    </row>
    <row r="67" spans="1:6" x14ac:dyDescent="0.35">
      <c r="A67" t="s">
        <v>46</v>
      </c>
      <c r="B67" s="1">
        <v>43343</v>
      </c>
      <c r="C67" s="6" t="s">
        <v>10</v>
      </c>
      <c r="D67">
        <v>12</v>
      </c>
      <c r="E67">
        <v>3</v>
      </c>
    </row>
    <row r="68" spans="1:6" x14ac:dyDescent="0.35">
      <c r="A68" t="s">
        <v>46</v>
      </c>
      <c r="B68" s="1">
        <v>43343</v>
      </c>
      <c r="C68" s="6" t="s">
        <v>10</v>
      </c>
      <c r="D68">
        <v>12</v>
      </c>
      <c r="E68">
        <v>6.5</v>
      </c>
    </row>
    <row r="69" spans="1:6" x14ac:dyDescent="0.35">
      <c r="A69" t="s">
        <v>46</v>
      </c>
      <c r="B69" s="1">
        <v>43343</v>
      </c>
      <c r="C69" s="6" t="s">
        <v>10</v>
      </c>
      <c r="D69">
        <v>12</v>
      </c>
      <c r="E69">
        <v>10</v>
      </c>
      <c r="F69">
        <v>3</v>
      </c>
    </row>
    <row r="70" spans="1:6" x14ac:dyDescent="0.35">
      <c r="A70" t="s">
        <v>46</v>
      </c>
      <c r="B70" s="1">
        <v>43343</v>
      </c>
      <c r="C70" s="6" t="s">
        <v>10</v>
      </c>
      <c r="D70">
        <v>13</v>
      </c>
      <c r="E70">
        <v>12</v>
      </c>
    </row>
    <row r="71" spans="1:6" x14ac:dyDescent="0.35">
      <c r="A71" t="s">
        <v>46</v>
      </c>
      <c r="B71" s="1">
        <v>43343</v>
      </c>
      <c r="C71" s="6" t="s">
        <v>10</v>
      </c>
      <c r="D71">
        <v>13</v>
      </c>
      <c r="E71">
        <v>8</v>
      </c>
    </row>
    <row r="72" spans="1:6" x14ac:dyDescent="0.35">
      <c r="A72" t="s">
        <v>46</v>
      </c>
      <c r="B72" s="1">
        <v>43343</v>
      </c>
      <c r="C72" s="6" t="s">
        <v>10</v>
      </c>
      <c r="D72">
        <v>13</v>
      </c>
      <c r="E72">
        <v>15.2</v>
      </c>
    </row>
    <row r="73" spans="1:6" x14ac:dyDescent="0.35">
      <c r="A73" t="s">
        <v>46</v>
      </c>
      <c r="B73" s="1">
        <v>43343</v>
      </c>
      <c r="C73" s="6" t="s">
        <v>10</v>
      </c>
      <c r="D73">
        <v>13</v>
      </c>
      <c r="E73">
        <v>6</v>
      </c>
    </row>
    <row r="74" spans="1:6" x14ac:dyDescent="0.35">
      <c r="A74" t="s">
        <v>46</v>
      </c>
      <c r="B74" s="1">
        <v>43343</v>
      </c>
      <c r="C74" s="6" t="s">
        <v>10</v>
      </c>
      <c r="D74">
        <v>13</v>
      </c>
      <c r="E74">
        <v>8</v>
      </c>
    </row>
    <row r="75" spans="1:6" x14ac:dyDescent="0.35">
      <c r="A75" t="s">
        <v>46</v>
      </c>
      <c r="B75" s="1">
        <v>43343</v>
      </c>
      <c r="C75" s="6" t="s">
        <v>10</v>
      </c>
      <c r="D75">
        <v>13</v>
      </c>
      <c r="E75">
        <v>12.2</v>
      </c>
    </row>
    <row r="76" spans="1:6" x14ac:dyDescent="0.35">
      <c r="A76" t="s">
        <v>46</v>
      </c>
      <c r="B76" s="1">
        <v>43343</v>
      </c>
      <c r="C76" s="6" t="s">
        <v>10</v>
      </c>
      <c r="D76">
        <v>13</v>
      </c>
      <c r="E76">
        <v>11</v>
      </c>
      <c r="F76">
        <v>2</v>
      </c>
    </row>
    <row r="77" spans="1:6" x14ac:dyDescent="0.35">
      <c r="A77" t="s">
        <v>46</v>
      </c>
      <c r="B77" s="1">
        <v>43343</v>
      </c>
      <c r="C77" s="6" t="s">
        <v>10</v>
      </c>
      <c r="D77">
        <v>14</v>
      </c>
      <c r="E77">
        <v>3</v>
      </c>
    </row>
    <row r="78" spans="1:6" x14ac:dyDescent="0.35">
      <c r="A78" t="s">
        <v>46</v>
      </c>
      <c r="B78" s="1">
        <v>43343</v>
      </c>
      <c r="C78" s="6" t="s">
        <v>10</v>
      </c>
      <c r="D78">
        <v>14</v>
      </c>
      <c r="E78">
        <v>16</v>
      </c>
      <c r="F78">
        <v>2</v>
      </c>
    </row>
    <row r="79" spans="1:6" x14ac:dyDescent="0.35">
      <c r="A79" t="s">
        <v>46</v>
      </c>
      <c r="B79" s="1">
        <v>43343</v>
      </c>
      <c r="C79" s="6" t="s">
        <v>10</v>
      </c>
      <c r="D79">
        <v>14</v>
      </c>
      <c r="E79">
        <v>14</v>
      </c>
      <c r="F79">
        <v>1</v>
      </c>
    </row>
    <row r="80" spans="1:6" x14ac:dyDescent="0.35">
      <c r="A80" t="s">
        <v>46</v>
      </c>
      <c r="B80" s="1">
        <v>43343</v>
      </c>
      <c r="C80" s="6" t="s">
        <v>10</v>
      </c>
      <c r="D80">
        <v>14</v>
      </c>
      <c r="E80">
        <v>11</v>
      </c>
      <c r="F80">
        <v>2</v>
      </c>
    </row>
    <row r="81" spans="1:6" x14ac:dyDescent="0.35">
      <c r="A81" t="s">
        <v>46</v>
      </c>
      <c r="B81" s="1">
        <v>43343</v>
      </c>
      <c r="C81" s="6" t="s">
        <v>10</v>
      </c>
      <c r="D81">
        <v>14</v>
      </c>
      <c r="E81">
        <v>7</v>
      </c>
      <c r="F81">
        <v>1</v>
      </c>
    </row>
    <row r="82" spans="1:6" x14ac:dyDescent="0.35">
      <c r="A82" t="s">
        <v>46</v>
      </c>
      <c r="B82" s="1">
        <v>43343</v>
      </c>
      <c r="C82" s="6" t="s">
        <v>10</v>
      </c>
      <c r="D82">
        <v>15</v>
      </c>
      <c r="E82">
        <v>10.5</v>
      </c>
      <c r="F82">
        <v>2</v>
      </c>
    </row>
    <row r="83" spans="1:6" x14ac:dyDescent="0.35">
      <c r="A83" t="s">
        <v>46</v>
      </c>
      <c r="B83" s="1">
        <v>43343</v>
      </c>
      <c r="C83" s="6" t="s">
        <v>10</v>
      </c>
      <c r="D83">
        <v>15</v>
      </c>
      <c r="E83">
        <v>7</v>
      </c>
      <c r="F83">
        <v>2</v>
      </c>
    </row>
    <row r="84" spans="1:6" x14ac:dyDescent="0.35">
      <c r="A84" t="s">
        <v>46</v>
      </c>
      <c r="B84" s="1">
        <v>43343</v>
      </c>
      <c r="C84" s="6" t="s">
        <v>10</v>
      </c>
      <c r="D84">
        <v>16</v>
      </c>
      <c r="E84">
        <v>3</v>
      </c>
    </row>
    <row r="85" spans="1:6" x14ac:dyDescent="0.35">
      <c r="A85" t="s">
        <v>46</v>
      </c>
      <c r="B85" s="1">
        <v>43343</v>
      </c>
      <c r="C85" s="6" t="s">
        <v>10</v>
      </c>
      <c r="D85">
        <v>16</v>
      </c>
      <c r="E85">
        <v>10</v>
      </c>
      <c r="F85">
        <v>4</v>
      </c>
    </row>
    <row r="86" spans="1:6" x14ac:dyDescent="0.35">
      <c r="A86" t="s">
        <v>46</v>
      </c>
      <c r="B86" s="1">
        <v>43343</v>
      </c>
      <c r="C86" s="6" t="s">
        <v>10</v>
      </c>
      <c r="D86">
        <v>17</v>
      </c>
      <c r="E86">
        <v>4</v>
      </c>
    </row>
    <row r="87" spans="1:6" x14ac:dyDescent="0.35">
      <c r="A87" t="s">
        <v>46</v>
      </c>
      <c r="B87" s="1">
        <v>43343</v>
      </c>
      <c r="C87" s="6" t="s">
        <v>10</v>
      </c>
      <c r="D87">
        <v>17</v>
      </c>
      <c r="E87">
        <v>2.5</v>
      </c>
    </row>
    <row r="88" spans="1:6" x14ac:dyDescent="0.35">
      <c r="A88" t="s">
        <v>46</v>
      </c>
      <c r="B88" s="1">
        <v>43343</v>
      </c>
      <c r="C88" s="6" t="s">
        <v>10</v>
      </c>
      <c r="D88">
        <v>17</v>
      </c>
      <c r="E88">
        <v>14</v>
      </c>
      <c r="F88">
        <v>1</v>
      </c>
    </row>
    <row r="89" spans="1:6" x14ac:dyDescent="0.35">
      <c r="A89" t="s">
        <v>46</v>
      </c>
      <c r="B89" s="1">
        <v>43343</v>
      </c>
      <c r="C89" s="6" t="s">
        <v>10</v>
      </c>
      <c r="D89">
        <v>17</v>
      </c>
      <c r="E89">
        <v>6</v>
      </c>
      <c r="F89">
        <v>1</v>
      </c>
    </row>
    <row r="90" spans="1:6" x14ac:dyDescent="0.35">
      <c r="A90" t="s">
        <v>46</v>
      </c>
      <c r="B90" s="1">
        <v>43343</v>
      </c>
      <c r="C90" s="6" t="s">
        <v>10</v>
      </c>
      <c r="D90">
        <v>17</v>
      </c>
      <c r="E90">
        <v>13</v>
      </c>
      <c r="F90">
        <v>3</v>
      </c>
    </row>
    <row r="91" spans="1:6" x14ac:dyDescent="0.35">
      <c r="A91" t="s">
        <v>46</v>
      </c>
      <c r="B91" s="1">
        <v>43343</v>
      </c>
      <c r="C91" s="6" t="s">
        <v>10</v>
      </c>
      <c r="D91">
        <v>18</v>
      </c>
      <c r="E91">
        <v>7</v>
      </c>
      <c r="F91">
        <v>2</v>
      </c>
    </row>
    <row r="92" spans="1:6" x14ac:dyDescent="0.35">
      <c r="A92" t="s">
        <v>46</v>
      </c>
      <c r="B92" s="1">
        <v>43343</v>
      </c>
      <c r="C92" s="6" t="s">
        <v>10</v>
      </c>
      <c r="D92">
        <v>18</v>
      </c>
      <c r="E92">
        <v>5.5</v>
      </c>
    </row>
    <row r="93" spans="1:6" x14ac:dyDescent="0.35">
      <c r="A93" t="s">
        <v>46</v>
      </c>
      <c r="B93" s="1">
        <v>43343</v>
      </c>
      <c r="C93" s="6" t="s">
        <v>10</v>
      </c>
      <c r="D93">
        <v>18</v>
      </c>
      <c r="E93">
        <v>7.5</v>
      </c>
    </row>
    <row r="94" spans="1:6" x14ac:dyDescent="0.35">
      <c r="A94" t="s">
        <v>46</v>
      </c>
      <c r="B94" s="1">
        <v>43343</v>
      </c>
      <c r="C94" s="6" t="s">
        <v>10</v>
      </c>
      <c r="D94">
        <v>18</v>
      </c>
      <c r="E94">
        <v>4</v>
      </c>
    </row>
    <row r="95" spans="1:6" x14ac:dyDescent="0.35">
      <c r="A95" t="s">
        <v>46</v>
      </c>
      <c r="B95" s="1">
        <v>43343</v>
      </c>
      <c r="C95" s="6" t="s">
        <v>10</v>
      </c>
      <c r="D95">
        <v>19</v>
      </c>
      <c r="E95">
        <v>3.5</v>
      </c>
    </row>
    <row r="96" spans="1:6" x14ac:dyDescent="0.35">
      <c r="A96" t="s">
        <v>46</v>
      </c>
      <c r="B96" s="1">
        <v>43343</v>
      </c>
      <c r="C96" s="6" t="s">
        <v>10</v>
      </c>
      <c r="D96">
        <v>19</v>
      </c>
      <c r="E96">
        <v>4</v>
      </c>
    </row>
    <row r="97" spans="1:6" x14ac:dyDescent="0.35">
      <c r="A97" t="s">
        <v>46</v>
      </c>
      <c r="B97" s="1">
        <v>43343</v>
      </c>
      <c r="C97" s="6" t="s">
        <v>10</v>
      </c>
      <c r="D97">
        <v>19</v>
      </c>
      <c r="E97">
        <v>8</v>
      </c>
    </row>
    <row r="98" spans="1:6" x14ac:dyDescent="0.35">
      <c r="A98" t="s">
        <v>46</v>
      </c>
      <c r="B98" s="1">
        <v>43343</v>
      </c>
      <c r="C98" s="6" t="s">
        <v>10</v>
      </c>
      <c r="D98">
        <v>19</v>
      </c>
      <c r="E98">
        <v>5.5</v>
      </c>
      <c r="F98">
        <v>1</v>
      </c>
    </row>
    <row r="99" spans="1:6" x14ac:dyDescent="0.35">
      <c r="A99" t="s">
        <v>46</v>
      </c>
      <c r="B99" s="1">
        <v>43343</v>
      </c>
      <c r="C99" s="6" t="s">
        <v>10</v>
      </c>
      <c r="D99">
        <v>19</v>
      </c>
      <c r="E99">
        <v>6</v>
      </c>
    </row>
    <row r="100" spans="1:6" x14ac:dyDescent="0.35">
      <c r="A100" t="s">
        <v>46</v>
      </c>
      <c r="B100" s="1">
        <v>43343</v>
      </c>
      <c r="C100" s="6" t="s">
        <v>10</v>
      </c>
      <c r="D100">
        <v>19</v>
      </c>
      <c r="E100">
        <v>2</v>
      </c>
    </row>
    <row r="101" spans="1:6" x14ac:dyDescent="0.35">
      <c r="A101" t="s">
        <v>46</v>
      </c>
      <c r="B101" s="1">
        <v>43343</v>
      </c>
      <c r="C101" s="6" t="s">
        <v>10</v>
      </c>
      <c r="D101">
        <v>20</v>
      </c>
      <c r="E101">
        <v>6</v>
      </c>
    </row>
    <row r="102" spans="1:6" x14ac:dyDescent="0.35">
      <c r="A102" t="s">
        <v>46</v>
      </c>
      <c r="B102" s="1">
        <v>43343</v>
      </c>
      <c r="C102" s="6" t="s">
        <v>10</v>
      </c>
      <c r="D102">
        <v>20</v>
      </c>
      <c r="E102">
        <v>9</v>
      </c>
    </row>
    <row r="103" spans="1:6" x14ac:dyDescent="0.35">
      <c r="A103" t="s">
        <v>46</v>
      </c>
      <c r="B103" s="1">
        <v>43343</v>
      </c>
      <c r="C103" s="6" t="s">
        <v>10</v>
      </c>
      <c r="D103">
        <v>20</v>
      </c>
      <c r="E103">
        <v>7.5</v>
      </c>
      <c r="F103">
        <v>2</v>
      </c>
    </row>
    <row r="104" spans="1:6" x14ac:dyDescent="0.35">
      <c r="A104" t="s">
        <v>46</v>
      </c>
      <c r="B104" s="1">
        <v>43343</v>
      </c>
      <c r="C104" s="6" t="s">
        <v>10</v>
      </c>
      <c r="D104">
        <v>20</v>
      </c>
      <c r="E104">
        <v>9</v>
      </c>
      <c r="F104">
        <v>4</v>
      </c>
    </row>
    <row r="105" spans="1:6" x14ac:dyDescent="0.35">
      <c r="A105" t="s">
        <v>46</v>
      </c>
      <c r="B105" s="1">
        <v>43343</v>
      </c>
      <c r="C105" s="6" t="s">
        <v>10</v>
      </c>
      <c r="D105">
        <v>21</v>
      </c>
      <c r="E105">
        <v>7</v>
      </c>
      <c r="F105">
        <v>2</v>
      </c>
    </row>
    <row r="106" spans="1:6" x14ac:dyDescent="0.35">
      <c r="A106" t="s">
        <v>46</v>
      </c>
      <c r="B106" s="1">
        <v>43343</v>
      </c>
      <c r="C106" s="6" t="s">
        <v>10</v>
      </c>
      <c r="D106">
        <v>21</v>
      </c>
      <c r="E106">
        <v>7.5</v>
      </c>
      <c r="F106">
        <v>1</v>
      </c>
    </row>
    <row r="107" spans="1:6" x14ac:dyDescent="0.35">
      <c r="A107" t="s">
        <v>46</v>
      </c>
      <c r="B107" s="1">
        <v>43343</v>
      </c>
      <c r="C107" s="6" t="s">
        <v>10</v>
      </c>
      <c r="D107">
        <v>21</v>
      </c>
      <c r="E107">
        <v>8</v>
      </c>
      <c r="F107">
        <v>1</v>
      </c>
    </row>
    <row r="108" spans="1:6" x14ac:dyDescent="0.35">
      <c r="A108" t="s">
        <v>46</v>
      </c>
      <c r="B108" s="1">
        <v>43343</v>
      </c>
      <c r="C108" s="6" t="s">
        <v>10</v>
      </c>
      <c r="D108">
        <v>21</v>
      </c>
      <c r="E108">
        <v>8</v>
      </c>
    </row>
    <row r="109" spans="1:6" x14ac:dyDescent="0.35">
      <c r="A109" t="s">
        <v>46</v>
      </c>
      <c r="B109" s="1">
        <v>43343</v>
      </c>
      <c r="C109" s="6" t="s">
        <v>10</v>
      </c>
      <c r="D109">
        <v>21</v>
      </c>
      <c r="E109">
        <v>4</v>
      </c>
      <c r="F109">
        <v>1</v>
      </c>
    </row>
    <row r="110" spans="1:6" x14ac:dyDescent="0.35">
      <c r="A110" t="s">
        <v>46</v>
      </c>
      <c r="B110" s="1">
        <v>43343</v>
      </c>
      <c r="C110" s="6" t="s">
        <v>9</v>
      </c>
      <c r="D110">
        <v>22</v>
      </c>
      <c r="E110">
        <v>21</v>
      </c>
      <c r="F110">
        <v>2</v>
      </c>
    </row>
    <row r="111" spans="1:6" x14ac:dyDescent="0.35">
      <c r="A111" t="s">
        <v>46</v>
      </c>
      <c r="B111" s="1">
        <v>43343</v>
      </c>
      <c r="C111" s="6" t="s">
        <v>9</v>
      </c>
      <c r="D111">
        <v>23</v>
      </c>
      <c r="E111">
        <v>10</v>
      </c>
    </row>
    <row r="112" spans="1:6" x14ac:dyDescent="0.35">
      <c r="A112" t="s">
        <v>46</v>
      </c>
      <c r="B112" s="1">
        <v>43343</v>
      </c>
      <c r="C112" s="6" t="s">
        <v>9</v>
      </c>
      <c r="D112">
        <v>23</v>
      </c>
      <c r="E112">
        <v>6</v>
      </c>
    </row>
    <row r="113" spans="1:7" x14ac:dyDescent="0.35">
      <c r="A113" t="s">
        <v>46</v>
      </c>
      <c r="B113" s="1">
        <v>43343</v>
      </c>
      <c r="C113" s="6" t="s">
        <v>9</v>
      </c>
      <c r="D113">
        <v>24</v>
      </c>
      <c r="E113">
        <v>6</v>
      </c>
      <c r="F113">
        <v>2</v>
      </c>
    </row>
    <row r="114" spans="1:7" x14ac:dyDescent="0.35">
      <c r="A114" t="s">
        <v>46</v>
      </c>
      <c r="B114" s="1">
        <v>43343</v>
      </c>
      <c r="C114" s="6" t="s">
        <v>9</v>
      </c>
      <c r="D114">
        <v>24</v>
      </c>
      <c r="E114">
        <v>4</v>
      </c>
    </row>
    <row r="115" spans="1:7" x14ac:dyDescent="0.35">
      <c r="A115" t="s">
        <v>46</v>
      </c>
      <c r="B115" s="1">
        <v>43343</v>
      </c>
      <c r="C115" s="6" t="s">
        <v>9</v>
      </c>
      <c r="D115">
        <v>24</v>
      </c>
      <c r="E115">
        <v>17</v>
      </c>
      <c r="F115">
        <v>3</v>
      </c>
    </row>
    <row r="116" spans="1:7" x14ac:dyDescent="0.35">
      <c r="A116" t="s">
        <v>46</v>
      </c>
      <c r="B116" s="1">
        <v>43343</v>
      </c>
      <c r="C116" s="6" t="s">
        <v>9</v>
      </c>
      <c r="D116">
        <v>24</v>
      </c>
      <c r="E116">
        <v>18</v>
      </c>
      <c r="F116">
        <v>2</v>
      </c>
    </row>
    <row r="117" spans="1:7" x14ac:dyDescent="0.35">
      <c r="A117" t="s">
        <v>46</v>
      </c>
      <c r="B117" s="1">
        <v>43343</v>
      </c>
      <c r="C117" s="6" t="s">
        <v>9</v>
      </c>
      <c r="D117">
        <v>25</v>
      </c>
      <c r="E117">
        <v>13</v>
      </c>
      <c r="F117">
        <v>2</v>
      </c>
    </row>
    <row r="118" spans="1:7" x14ac:dyDescent="0.35">
      <c r="A118" t="s">
        <v>46</v>
      </c>
      <c r="B118" s="1">
        <v>43343</v>
      </c>
      <c r="C118" s="6" t="s">
        <v>9</v>
      </c>
      <c r="D118">
        <v>25</v>
      </c>
      <c r="E118">
        <v>20</v>
      </c>
      <c r="F118">
        <v>3</v>
      </c>
    </row>
    <row r="119" spans="1:7" x14ac:dyDescent="0.35">
      <c r="A119" t="s">
        <v>46</v>
      </c>
      <c r="B119" s="1">
        <v>43343</v>
      </c>
      <c r="C119" s="6" t="s">
        <v>9</v>
      </c>
      <c r="D119">
        <v>26</v>
      </c>
      <c r="E119">
        <v>11</v>
      </c>
      <c r="F119">
        <v>2</v>
      </c>
    </row>
    <row r="120" spans="1:7" x14ac:dyDescent="0.35">
      <c r="A120" t="s">
        <v>46</v>
      </c>
      <c r="B120" s="1">
        <v>43343</v>
      </c>
      <c r="C120" s="6" t="s">
        <v>9</v>
      </c>
      <c r="D120">
        <v>26</v>
      </c>
      <c r="E120">
        <v>13</v>
      </c>
      <c r="F120">
        <v>2</v>
      </c>
    </row>
    <row r="121" spans="1:7" x14ac:dyDescent="0.35">
      <c r="A121" t="s">
        <v>46</v>
      </c>
      <c r="B121" s="1">
        <v>43343</v>
      </c>
      <c r="C121" s="6" t="s">
        <v>9</v>
      </c>
      <c r="D121">
        <v>27</v>
      </c>
      <c r="E121">
        <v>13</v>
      </c>
      <c r="F121">
        <v>1</v>
      </c>
    </row>
    <row r="122" spans="1:7" x14ac:dyDescent="0.35">
      <c r="A122" t="s">
        <v>46</v>
      </c>
      <c r="B122" s="1">
        <v>43343</v>
      </c>
      <c r="C122" s="6" t="s">
        <v>9</v>
      </c>
      <c r="D122">
        <v>27</v>
      </c>
      <c r="E122">
        <v>6.5</v>
      </c>
    </row>
    <row r="123" spans="1:7" x14ac:dyDescent="0.35">
      <c r="A123" t="s">
        <v>46</v>
      </c>
      <c r="B123" s="1">
        <v>43343</v>
      </c>
      <c r="C123" s="6" t="s">
        <v>9</v>
      </c>
      <c r="D123">
        <v>28</v>
      </c>
      <c r="E123">
        <v>8</v>
      </c>
      <c r="F123">
        <v>2</v>
      </c>
    </row>
    <row r="124" spans="1:7" x14ac:dyDescent="0.35">
      <c r="A124" t="s">
        <v>46</v>
      </c>
      <c r="B124" s="1">
        <v>43343</v>
      </c>
      <c r="C124" s="6" t="s">
        <v>9</v>
      </c>
      <c r="D124">
        <v>29</v>
      </c>
      <c r="E124">
        <v>5</v>
      </c>
    </row>
    <row r="125" spans="1:7" x14ac:dyDescent="0.35">
      <c r="A125" t="s">
        <v>46</v>
      </c>
      <c r="B125" s="1">
        <v>43343</v>
      </c>
      <c r="C125" s="6" t="s">
        <v>9</v>
      </c>
      <c r="D125">
        <v>29</v>
      </c>
      <c r="E125">
        <v>9</v>
      </c>
      <c r="F125">
        <v>1</v>
      </c>
    </row>
    <row r="127" spans="1:7" x14ac:dyDescent="0.35">
      <c r="E127">
        <f>COUNT(E2:E125)</f>
        <v>124</v>
      </c>
      <c r="F127" s="23">
        <f>COUNTIF(F2:F125,1)</f>
        <v>25</v>
      </c>
      <c r="G127" s="23" t="s">
        <v>137</v>
      </c>
    </row>
    <row r="128" spans="1:7" x14ac:dyDescent="0.35">
      <c r="F128" s="23">
        <f>COUNTIF(F2:F125,2)</f>
        <v>27</v>
      </c>
      <c r="G128" s="23" t="s">
        <v>138</v>
      </c>
    </row>
    <row r="129" spans="5:7" x14ac:dyDescent="0.35">
      <c r="F129" s="23">
        <f>COUNTIF(F2:F125,3)</f>
        <v>11</v>
      </c>
      <c r="G129" s="23" t="s">
        <v>139</v>
      </c>
    </row>
    <row r="130" spans="5:7" x14ac:dyDescent="0.35">
      <c r="F130" s="23">
        <f>COUNTIF(F2:F125,4)</f>
        <v>3</v>
      </c>
      <c r="G130" s="23" t="s">
        <v>140</v>
      </c>
    </row>
    <row r="131" spans="5:7" x14ac:dyDescent="0.35">
      <c r="F131">
        <v>124</v>
      </c>
      <c r="G131" s="23" t="s">
        <v>141</v>
      </c>
    </row>
    <row r="133" spans="5:7" x14ac:dyDescent="0.35">
      <c r="E133" s="24">
        <f>AVERAGE(E2:E125)</f>
        <v>9.2814516129032274</v>
      </c>
    </row>
    <row r="134" spans="5:7" x14ac:dyDescent="0.35">
      <c r="E134" s="25">
        <f>STDEV(E2:E125)</f>
        <v>5.0417826073154188</v>
      </c>
    </row>
    <row r="135" spans="5:7" x14ac:dyDescent="0.35">
      <c r="E135" s="24">
        <f>E134/SQRT(COUNT(E2:E125))</f>
        <v>0.45276544397011326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8"/>
  <sheetViews>
    <sheetView workbookViewId="0">
      <selection activeCell="H15" sqref="H15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43397</v>
      </c>
      <c r="C2" s="6" t="s">
        <v>10</v>
      </c>
      <c r="D2">
        <v>1</v>
      </c>
      <c r="E2">
        <v>7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43397</v>
      </c>
      <c r="C3" s="6" t="s">
        <v>10</v>
      </c>
      <c r="D3">
        <v>1</v>
      </c>
      <c r="E3">
        <v>2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43397</v>
      </c>
      <c r="C4" s="6" t="s">
        <v>10</v>
      </c>
      <c r="D4">
        <v>1</v>
      </c>
      <c r="E4">
        <v>6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43397</v>
      </c>
      <c r="C5" s="6" t="s">
        <v>10</v>
      </c>
      <c r="D5">
        <v>1</v>
      </c>
      <c r="E5">
        <v>5</v>
      </c>
    </row>
    <row r="6" spans="1:11" x14ac:dyDescent="0.35">
      <c r="A6" t="s">
        <v>46</v>
      </c>
      <c r="B6" s="1">
        <v>43397</v>
      </c>
      <c r="C6" s="6" t="s">
        <v>10</v>
      </c>
      <c r="D6">
        <v>1</v>
      </c>
      <c r="E6">
        <v>10.5</v>
      </c>
      <c r="F6">
        <v>1</v>
      </c>
    </row>
    <row r="7" spans="1:11" x14ac:dyDescent="0.35">
      <c r="A7" t="s">
        <v>46</v>
      </c>
      <c r="B7" s="1">
        <v>43397</v>
      </c>
      <c r="C7" s="6" t="s">
        <v>10</v>
      </c>
      <c r="D7">
        <v>2</v>
      </c>
      <c r="E7">
        <v>6</v>
      </c>
    </row>
    <row r="8" spans="1:11" x14ac:dyDescent="0.35">
      <c r="A8" t="s">
        <v>46</v>
      </c>
      <c r="B8" s="1">
        <v>43397</v>
      </c>
      <c r="C8" s="6" t="s">
        <v>10</v>
      </c>
      <c r="D8">
        <v>2</v>
      </c>
      <c r="E8">
        <v>4</v>
      </c>
    </row>
    <row r="9" spans="1:11" x14ac:dyDescent="0.35">
      <c r="A9" t="s">
        <v>46</v>
      </c>
      <c r="B9" s="1">
        <v>43397</v>
      </c>
      <c r="C9" s="6" t="s">
        <v>10</v>
      </c>
      <c r="D9">
        <v>2</v>
      </c>
      <c r="E9">
        <v>5</v>
      </c>
    </row>
    <row r="10" spans="1:11" x14ac:dyDescent="0.35">
      <c r="A10" t="s">
        <v>46</v>
      </c>
      <c r="B10" s="1">
        <v>43397</v>
      </c>
      <c r="C10" s="6" t="s">
        <v>10</v>
      </c>
      <c r="D10">
        <v>2</v>
      </c>
      <c r="E10">
        <v>9.5</v>
      </c>
      <c r="F10">
        <v>1</v>
      </c>
    </row>
    <row r="11" spans="1:11" x14ac:dyDescent="0.35">
      <c r="A11" t="s">
        <v>46</v>
      </c>
      <c r="B11" s="1">
        <v>43397</v>
      </c>
      <c r="C11" s="6" t="s">
        <v>10</v>
      </c>
      <c r="D11">
        <v>2</v>
      </c>
      <c r="E11">
        <v>9</v>
      </c>
      <c r="F11">
        <v>1</v>
      </c>
    </row>
    <row r="12" spans="1:11" x14ac:dyDescent="0.35">
      <c r="A12" t="s">
        <v>46</v>
      </c>
      <c r="B12" s="1">
        <v>43397</v>
      </c>
      <c r="C12" s="6" t="s">
        <v>10</v>
      </c>
      <c r="D12">
        <v>2</v>
      </c>
      <c r="E12">
        <v>2</v>
      </c>
    </row>
    <row r="13" spans="1:11" x14ac:dyDescent="0.35">
      <c r="A13" t="s">
        <v>46</v>
      </c>
      <c r="B13" s="1">
        <v>43397</v>
      </c>
      <c r="C13" s="6" t="s">
        <v>10</v>
      </c>
      <c r="D13">
        <v>3</v>
      </c>
      <c r="E13">
        <v>4</v>
      </c>
    </row>
    <row r="14" spans="1:11" x14ac:dyDescent="0.35">
      <c r="A14" t="s">
        <v>46</v>
      </c>
      <c r="B14" s="1">
        <v>43397</v>
      </c>
      <c r="C14" s="6" t="s">
        <v>10</v>
      </c>
      <c r="D14">
        <v>3</v>
      </c>
      <c r="E14">
        <v>7</v>
      </c>
      <c r="F14">
        <v>1</v>
      </c>
    </row>
    <row r="15" spans="1:11" x14ac:dyDescent="0.35">
      <c r="A15" t="s">
        <v>46</v>
      </c>
      <c r="B15" s="1">
        <v>43397</v>
      </c>
      <c r="C15" s="6" t="s">
        <v>10</v>
      </c>
      <c r="D15">
        <v>3</v>
      </c>
      <c r="E15">
        <v>3</v>
      </c>
    </row>
    <row r="16" spans="1:11" x14ac:dyDescent="0.35">
      <c r="A16" t="s">
        <v>46</v>
      </c>
      <c r="B16" s="1">
        <v>43397</v>
      </c>
      <c r="C16" s="6" t="s">
        <v>10</v>
      </c>
      <c r="D16">
        <v>3</v>
      </c>
      <c r="E16">
        <v>8</v>
      </c>
    </row>
    <row r="17" spans="1:6" x14ac:dyDescent="0.35">
      <c r="A17" t="s">
        <v>46</v>
      </c>
      <c r="B17" s="1">
        <v>43397</v>
      </c>
      <c r="C17" s="6" t="s">
        <v>10</v>
      </c>
      <c r="D17">
        <v>3</v>
      </c>
      <c r="E17">
        <v>5</v>
      </c>
      <c r="F17">
        <v>1</v>
      </c>
    </row>
    <row r="18" spans="1:6" x14ac:dyDescent="0.35">
      <c r="A18" t="s">
        <v>46</v>
      </c>
      <c r="B18" s="1">
        <v>43397</v>
      </c>
      <c r="C18" s="6" t="s">
        <v>10</v>
      </c>
      <c r="D18">
        <v>4</v>
      </c>
      <c r="E18">
        <v>16</v>
      </c>
      <c r="F18">
        <v>3</v>
      </c>
    </row>
    <row r="19" spans="1:6" x14ac:dyDescent="0.35">
      <c r="A19" t="s">
        <v>46</v>
      </c>
      <c r="B19" s="1">
        <v>43397</v>
      </c>
      <c r="C19" s="6" t="s">
        <v>10</v>
      </c>
      <c r="D19">
        <v>4</v>
      </c>
      <c r="E19">
        <v>7</v>
      </c>
      <c r="F19">
        <v>2</v>
      </c>
    </row>
    <row r="20" spans="1:6" x14ac:dyDescent="0.35">
      <c r="A20" t="s">
        <v>46</v>
      </c>
      <c r="B20" s="1">
        <v>43397</v>
      </c>
      <c r="C20" s="6" t="s">
        <v>10</v>
      </c>
      <c r="D20">
        <v>4</v>
      </c>
      <c r="E20">
        <v>9</v>
      </c>
      <c r="F20">
        <v>1</v>
      </c>
    </row>
    <row r="21" spans="1:6" x14ac:dyDescent="0.35">
      <c r="A21" t="s">
        <v>46</v>
      </c>
      <c r="B21" s="1">
        <v>43397</v>
      </c>
      <c r="C21" s="6" t="s">
        <v>10</v>
      </c>
      <c r="D21">
        <v>4</v>
      </c>
      <c r="E21">
        <v>7.5</v>
      </c>
    </row>
    <row r="22" spans="1:6" x14ac:dyDescent="0.35">
      <c r="A22" t="s">
        <v>46</v>
      </c>
      <c r="B22" s="1">
        <v>43397</v>
      </c>
      <c r="C22" s="6" t="s">
        <v>10</v>
      </c>
      <c r="D22">
        <v>5</v>
      </c>
      <c r="E22">
        <v>10.5</v>
      </c>
      <c r="F22">
        <v>1</v>
      </c>
    </row>
    <row r="23" spans="1:6" x14ac:dyDescent="0.35">
      <c r="A23" t="s">
        <v>46</v>
      </c>
      <c r="B23" s="1">
        <v>43397</v>
      </c>
      <c r="C23" s="6" t="s">
        <v>10</v>
      </c>
      <c r="D23">
        <v>5</v>
      </c>
      <c r="E23">
        <v>16</v>
      </c>
    </row>
    <row r="24" spans="1:6" x14ac:dyDescent="0.35">
      <c r="A24" t="s">
        <v>46</v>
      </c>
      <c r="B24" s="1">
        <v>43397</v>
      </c>
      <c r="C24" s="6" t="s">
        <v>10</v>
      </c>
      <c r="D24">
        <v>5</v>
      </c>
      <c r="E24">
        <v>8</v>
      </c>
      <c r="F24">
        <v>2</v>
      </c>
    </row>
    <row r="25" spans="1:6" x14ac:dyDescent="0.35">
      <c r="A25" t="s">
        <v>46</v>
      </c>
      <c r="B25" s="1">
        <v>43397</v>
      </c>
      <c r="C25" s="6" t="s">
        <v>10</v>
      </c>
      <c r="D25">
        <v>5</v>
      </c>
      <c r="E25">
        <v>9</v>
      </c>
      <c r="F25">
        <v>2</v>
      </c>
    </row>
    <row r="26" spans="1:6" x14ac:dyDescent="0.35">
      <c r="A26" t="s">
        <v>46</v>
      </c>
      <c r="B26" s="1">
        <v>43397</v>
      </c>
      <c r="C26" s="6" t="s">
        <v>10</v>
      </c>
      <c r="D26">
        <v>6</v>
      </c>
      <c r="E26">
        <v>4</v>
      </c>
      <c r="F26">
        <v>2</v>
      </c>
    </row>
    <row r="27" spans="1:6" x14ac:dyDescent="0.35">
      <c r="A27" t="s">
        <v>46</v>
      </c>
      <c r="B27" s="1">
        <v>43397</v>
      </c>
      <c r="C27" s="6" t="s">
        <v>10</v>
      </c>
      <c r="D27">
        <v>6</v>
      </c>
      <c r="E27">
        <v>6.5</v>
      </c>
      <c r="F27">
        <v>2</v>
      </c>
    </row>
    <row r="28" spans="1:6" x14ac:dyDescent="0.35">
      <c r="A28" t="s">
        <v>46</v>
      </c>
      <c r="B28" s="1">
        <v>43397</v>
      </c>
      <c r="C28" s="6" t="s">
        <v>10</v>
      </c>
      <c r="D28">
        <v>6</v>
      </c>
      <c r="E28">
        <v>14</v>
      </c>
      <c r="F28">
        <v>3</v>
      </c>
    </row>
    <row r="29" spans="1:6" x14ac:dyDescent="0.35">
      <c r="A29" t="s">
        <v>46</v>
      </c>
      <c r="B29" s="1">
        <v>43397</v>
      </c>
      <c r="C29" s="6" t="s">
        <v>10</v>
      </c>
      <c r="D29">
        <v>6</v>
      </c>
      <c r="E29">
        <v>13</v>
      </c>
      <c r="F29">
        <v>2</v>
      </c>
    </row>
    <row r="30" spans="1:6" x14ac:dyDescent="0.35">
      <c r="A30" t="s">
        <v>46</v>
      </c>
      <c r="B30" s="1">
        <v>43397</v>
      </c>
      <c r="C30" s="6" t="s">
        <v>10</v>
      </c>
      <c r="D30">
        <v>6</v>
      </c>
      <c r="E30">
        <v>9</v>
      </c>
      <c r="F30">
        <v>1</v>
      </c>
    </row>
    <row r="31" spans="1:6" x14ac:dyDescent="0.35">
      <c r="A31" t="s">
        <v>46</v>
      </c>
      <c r="B31" s="1">
        <v>43397</v>
      </c>
      <c r="C31" s="6" t="s">
        <v>10</v>
      </c>
      <c r="D31">
        <v>6</v>
      </c>
      <c r="E31">
        <v>13.5</v>
      </c>
      <c r="F31">
        <v>2</v>
      </c>
    </row>
    <row r="32" spans="1:6" x14ac:dyDescent="0.35">
      <c r="A32" t="s">
        <v>46</v>
      </c>
      <c r="B32" s="1">
        <v>43397</v>
      </c>
      <c r="C32" s="6" t="s">
        <v>10</v>
      </c>
      <c r="D32">
        <v>6</v>
      </c>
      <c r="E32">
        <v>6.5</v>
      </c>
    </row>
    <row r="33" spans="1:6" x14ac:dyDescent="0.35">
      <c r="A33" t="s">
        <v>46</v>
      </c>
      <c r="B33" s="1">
        <v>43397</v>
      </c>
      <c r="C33" s="6" t="s">
        <v>10</v>
      </c>
      <c r="D33">
        <v>7</v>
      </c>
      <c r="E33">
        <v>12</v>
      </c>
      <c r="F33">
        <v>2</v>
      </c>
    </row>
    <row r="34" spans="1:6" x14ac:dyDescent="0.35">
      <c r="A34" t="s">
        <v>46</v>
      </c>
      <c r="B34" s="1">
        <v>43397</v>
      </c>
      <c r="C34" s="6" t="s">
        <v>10</v>
      </c>
      <c r="D34">
        <v>7</v>
      </c>
      <c r="E34">
        <v>9</v>
      </c>
      <c r="F34">
        <v>2</v>
      </c>
    </row>
    <row r="35" spans="1:6" x14ac:dyDescent="0.35">
      <c r="A35" t="s">
        <v>46</v>
      </c>
      <c r="B35" s="1">
        <v>43397</v>
      </c>
      <c r="C35" s="6" t="s">
        <v>10</v>
      </c>
      <c r="D35">
        <v>8</v>
      </c>
      <c r="E35">
        <v>9</v>
      </c>
    </row>
    <row r="36" spans="1:6" x14ac:dyDescent="0.35">
      <c r="A36" t="s">
        <v>46</v>
      </c>
      <c r="B36" s="1">
        <v>43397</v>
      </c>
      <c r="C36" s="6" t="s">
        <v>10</v>
      </c>
      <c r="D36">
        <v>8</v>
      </c>
      <c r="E36">
        <v>3</v>
      </c>
    </row>
    <row r="37" spans="1:6" x14ac:dyDescent="0.35">
      <c r="A37" t="s">
        <v>46</v>
      </c>
      <c r="B37" s="1">
        <v>43397</v>
      </c>
      <c r="C37" s="6" t="s">
        <v>10</v>
      </c>
      <c r="D37">
        <v>8</v>
      </c>
      <c r="E37">
        <v>2.5</v>
      </c>
    </row>
    <row r="38" spans="1:6" x14ac:dyDescent="0.35">
      <c r="A38" t="s">
        <v>46</v>
      </c>
      <c r="B38" s="1">
        <v>43397</v>
      </c>
      <c r="C38" s="6" t="s">
        <v>10</v>
      </c>
      <c r="D38">
        <v>8</v>
      </c>
      <c r="E38">
        <v>6</v>
      </c>
    </row>
    <row r="39" spans="1:6" x14ac:dyDescent="0.35">
      <c r="A39" t="s">
        <v>46</v>
      </c>
      <c r="B39" s="1">
        <v>43397</v>
      </c>
      <c r="C39" s="6" t="s">
        <v>8</v>
      </c>
      <c r="D39">
        <v>9</v>
      </c>
      <c r="E39">
        <v>7</v>
      </c>
    </row>
    <row r="40" spans="1:6" x14ac:dyDescent="0.35">
      <c r="A40" t="s">
        <v>46</v>
      </c>
      <c r="B40" s="1">
        <v>43397</v>
      </c>
      <c r="C40" s="6" t="s">
        <v>8</v>
      </c>
      <c r="D40">
        <v>9</v>
      </c>
      <c r="E40">
        <v>3</v>
      </c>
    </row>
    <row r="41" spans="1:6" x14ac:dyDescent="0.35">
      <c r="A41" t="s">
        <v>46</v>
      </c>
      <c r="B41" s="1">
        <v>43397</v>
      </c>
      <c r="C41" s="6" t="s">
        <v>8</v>
      </c>
      <c r="D41">
        <v>9</v>
      </c>
      <c r="E41">
        <v>10</v>
      </c>
      <c r="F41">
        <v>3</v>
      </c>
    </row>
    <row r="42" spans="1:6" x14ac:dyDescent="0.35">
      <c r="A42" t="s">
        <v>46</v>
      </c>
      <c r="B42" s="1">
        <v>43397</v>
      </c>
      <c r="C42" s="6" t="s">
        <v>8</v>
      </c>
      <c r="D42">
        <v>9</v>
      </c>
      <c r="E42">
        <v>7</v>
      </c>
    </row>
    <row r="43" spans="1:6" x14ac:dyDescent="0.35">
      <c r="A43" t="s">
        <v>46</v>
      </c>
      <c r="B43" s="1">
        <v>43397</v>
      </c>
      <c r="C43" s="6" t="s">
        <v>8</v>
      </c>
      <c r="D43">
        <v>9</v>
      </c>
      <c r="E43">
        <v>6</v>
      </c>
    </row>
    <row r="44" spans="1:6" x14ac:dyDescent="0.35">
      <c r="A44" t="s">
        <v>46</v>
      </c>
      <c r="B44" s="1">
        <v>43397</v>
      </c>
      <c r="C44" s="6" t="s">
        <v>8</v>
      </c>
      <c r="D44">
        <v>9</v>
      </c>
      <c r="E44">
        <v>6</v>
      </c>
    </row>
    <row r="45" spans="1:6" x14ac:dyDescent="0.35">
      <c r="A45" t="s">
        <v>46</v>
      </c>
      <c r="B45" s="1">
        <v>43397</v>
      </c>
      <c r="C45" s="6" t="s">
        <v>8</v>
      </c>
      <c r="D45">
        <v>10</v>
      </c>
      <c r="E45">
        <v>10</v>
      </c>
      <c r="F45">
        <v>2</v>
      </c>
    </row>
    <row r="46" spans="1:6" x14ac:dyDescent="0.35">
      <c r="A46" t="s">
        <v>46</v>
      </c>
      <c r="B46" s="1">
        <v>43397</v>
      </c>
      <c r="C46" s="6" t="s">
        <v>8</v>
      </c>
      <c r="D46">
        <v>10</v>
      </c>
      <c r="E46">
        <v>10</v>
      </c>
      <c r="F46">
        <v>2</v>
      </c>
    </row>
    <row r="47" spans="1:6" x14ac:dyDescent="0.35">
      <c r="A47" t="s">
        <v>46</v>
      </c>
      <c r="B47" s="1">
        <v>43397</v>
      </c>
      <c r="C47" s="6" t="s">
        <v>8</v>
      </c>
      <c r="D47">
        <v>10</v>
      </c>
      <c r="E47">
        <v>23</v>
      </c>
      <c r="F47">
        <v>3</v>
      </c>
    </row>
    <row r="48" spans="1:6" x14ac:dyDescent="0.35">
      <c r="A48" t="s">
        <v>46</v>
      </c>
      <c r="B48" s="1">
        <v>43397</v>
      </c>
      <c r="C48" s="6" t="s">
        <v>8</v>
      </c>
      <c r="D48">
        <v>10</v>
      </c>
      <c r="E48">
        <v>18</v>
      </c>
      <c r="F48">
        <v>2</v>
      </c>
    </row>
    <row r="49" spans="1:6" x14ac:dyDescent="0.35">
      <c r="A49" t="s">
        <v>46</v>
      </c>
      <c r="B49" s="1">
        <v>43397</v>
      </c>
      <c r="C49" s="6" t="s">
        <v>8</v>
      </c>
      <c r="D49">
        <v>10</v>
      </c>
      <c r="E49">
        <v>13</v>
      </c>
      <c r="F49">
        <v>2</v>
      </c>
    </row>
    <row r="50" spans="1:6" x14ac:dyDescent="0.35">
      <c r="A50" t="s">
        <v>46</v>
      </c>
      <c r="B50" s="1">
        <v>43397</v>
      </c>
      <c r="C50" s="6" t="s">
        <v>8</v>
      </c>
      <c r="D50">
        <v>10</v>
      </c>
      <c r="E50">
        <v>23</v>
      </c>
      <c r="F50">
        <v>2</v>
      </c>
    </row>
    <row r="51" spans="1:6" x14ac:dyDescent="0.35">
      <c r="A51" t="s">
        <v>46</v>
      </c>
      <c r="B51" s="1">
        <v>43397</v>
      </c>
      <c r="C51" s="6" t="s">
        <v>8</v>
      </c>
      <c r="D51">
        <v>11</v>
      </c>
      <c r="E51">
        <v>5</v>
      </c>
      <c r="F51">
        <v>1</v>
      </c>
    </row>
    <row r="52" spans="1:6" x14ac:dyDescent="0.35">
      <c r="A52" t="s">
        <v>46</v>
      </c>
      <c r="B52" s="1">
        <v>43397</v>
      </c>
      <c r="C52" s="6" t="s">
        <v>8</v>
      </c>
      <c r="D52">
        <v>11</v>
      </c>
      <c r="E52">
        <v>6.5</v>
      </c>
      <c r="F52">
        <v>2</v>
      </c>
    </row>
    <row r="53" spans="1:6" x14ac:dyDescent="0.35">
      <c r="A53" t="s">
        <v>46</v>
      </c>
      <c r="B53" s="1">
        <v>43397</v>
      </c>
      <c r="C53" s="6" t="s">
        <v>8</v>
      </c>
      <c r="D53">
        <v>11</v>
      </c>
      <c r="E53">
        <v>8</v>
      </c>
      <c r="F53">
        <v>1</v>
      </c>
    </row>
    <row r="54" spans="1:6" x14ac:dyDescent="0.35">
      <c r="A54" t="s">
        <v>46</v>
      </c>
      <c r="B54" s="1">
        <v>43397</v>
      </c>
      <c r="C54" s="6" t="s">
        <v>8</v>
      </c>
      <c r="D54">
        <v>11</v>
      </c>
      <c r="E54">
        <v>13</v>
      </c>
      <c r="F54">
        <v>2</v>
      </c>
    </row>
    <row r="55" spans="1:6" x14ac:dyDescent="0.35">
      <c r="A55" t="s">
        <v>46</v>
      </c>
      <c r="B55" s="1">
        <v>43397</v>
      </c>
      <c r="C55" s="6" t="s">
        <v>8</v>
      </c>
      <c r="D55">
        <v>11</v>
      </c>
      <c r="E55">
        <v>5</v>
      </c>
    </row>
    <row r="56" spans="1:6" x14ac:dyDescent="0.35">
      <c r="A56" t="s">
        <v>46</v>
      </c>
      <c r="B56" s="1">
        <v>43397</v>
      </c>
      <c r="C56" s="6" t="s">
        <v>8</v>
      </c>
      <c r="D56">
        <v>11</v>
      </c>
      <c r="E56">
        <v>16</v>
      </c>
      <c r="F56">
        <v>3</v>
      </c>
    </row>
    <row r="57" spans="1:6" x14ac:dyDescent="0.35">
      <c r="A57" t="s">
        <v>46</v>
      </c>
      <c r="B57" s="1">
        <v>43397</v>
      </c>
      <c r="C57" s="6" t="s">
        <v>8</v>
      </c>
      <c r="D57">
        <v>11</v>
      </c>
      <c r="E57">
        <v>14</v>
      </c>
      <c r="F57">
        <v>1</v>
      </c>
    </row>
    <row r="58" spans="1:6" x14ac:dyDescent="0.35">
      <c r="A58" t="s">
        <v>46</v>
      </c>
      <c r="B58" s="1">
        <v>43397</v>
      </c>
      <c r="C58" s="6" t="s">
        <v>8</v>
      </c>
      <c r="D58">
        <v>11</v>
      </c>
      <c r="E58">
        <v>20</v>
      </c>
      <c r="F58">
        <v>3</v>
      </c>
    </row>
    <row r="59" spans="1:6" x14ac:dyDescent="0.35">
      <c r="A59" t="s">
        <v>46</v>
      </c>
      <c r="B59" s="1">
        <v>43397</v>
      </c>
      <c r="C59" s="6" t="s">
        <v>8</v>
      </c>
      <c r="D59">
        <v>11</v>
      </c>
      <c r="E59">
        <v>14</v>
      </c>
      <c r="F59">
        <v>2</v>
      </c>
    </row>
    <row r="60" spans="1:6" x14ac:dyDescent="0.35">
      <c r="A60" t="s">
        <v>46</v>
      </c>
      <c r="B60" s="1">
        <v>43397</v>
      </c>
      <c r="C60" s="6" t="s">
        <v>8</v>
      </c>
      <c r="D60">
        <v>11</v>
      </c>
      <c r="E60">
        <v>8</v>
      </c>
      <c r="F60">
        <v>2</v>
      </c>
    </row>
    <row r="61" spans="1:6" x14ac:dyDescent="0.35">
      <c r="A61" t="s">
        <v>46</v>
      </c>
      <c r="B61" s="1">
        <v>43397</v>
      </c>
      <c r="C61" s="6" t="s">
        <v>8</v>
      </c>
      <c r="D61">
        <v>12</v>
      </c>
      <c r="E61">
        <v>24.5</v>
      </c>
      <c r="F61">
        <v>2</v>
      </c>
    </row>
    <row r="62" spans="1:6" x14ac:dyDescent="0.35">
      <c r="A62" t="s">
        <v>46</v>
      </c>
      <c r="B62" s="1">
        <v>43397</v>
      </c>
      <c r="C62" s="6" t="s">
        <v>8</v>
      </c>
      <c r="D62">
        <v>12</v>
      </c>
      <c r="E62">
        <v>12</v>
      </c>
      <c r="F62">
        <v>2</v>
      </c>
    </row>
    <row r="63" spans="1:6" x14ac:dyDescent="0.35">
      <c r="A63" t="s">
        <v>46</v>
      </c>
      <c r="B63" s="1">
        <v>43397</v>
      </c>
      <c r="C63" s="6" t="s">
        <v>8</v>
      </c>
      <c r="D63">
        <v>13</v>
      </c>
      <c r="E63">
        <v>9</v>
      </c>
      <c r="F63">
        <v>3</v>
      </c>
    </row>
    <row r="64" spans="1:6" x14ac:dyDescent="0.35">
      <c r="A64" t="s">
        <v>46</v>
      </c>
      <c r="B64" s="1">
        <v>43397</v>
      </c>
      <c r="C64" s="6" t="s">
        <v>8</v>
      </c>
      <c r="D64">
        <v>13</v>
      </c>
      <c r="E64">
        <v>9</v>
      </c>
      <c r="F64">
        <v>4</v>
      </c>
    </row>
    <row r="65" spans="1:6" x14ac:dyDescent="0.35">
      <c r="A65" t="s">
        <v>46</v>
      </c>
      <c r="B65" s="1">
        <v>43397</v>
      </c>
      <c r="C65" s="6" t="s">
        <v>8</v>
      </c>
      <c r="D65">
        <v>13</v>
      </c>
      <c r="E65">
        <v>13.5</v>
      </c>
      <c r="F65">
        <v>3</v>
      </c>
    </row>
    <row r="66" spans="1:6" x14ac:dyDescent="0.35">
      <c r="A66" t="s">
        <v>46</v>
      </c>
      <c r="B66" s="1">
        <v>43397</v>
      </c>
      <c r="C66" s="6" t="s">
        <v>8</v>
      </c>
      <c r="D66">
        <v>13</v>
      </c>
      <c r="E66">
        <v>20</v>
      </c>
      <c r="F66">
        <v>2</v>
      </c>
    </row>
    <row r="67" spans="1:6" x14ac:dyDescent="0.35">
      <c r="A67" t="s">
        <v>46</v>
      </c>
      <c r="B67" s="1">
        <v>43397</v>
      </c>
      <c r="C67" s="6" t="s">
        <v>8</v>
      </c>
      <c r="D67">
        <v>13</v>
      </c>
      <c r="E67">
        <v>24</v>
      </c>
      <c r="F67">
        <v>2</v>
      </c>
    </row>
    <row r="68" spans="1:6" x14ac:dyDescent="0.35">
      <c r="A68" t="s">
        <v>46</v>
      </c>
      <c r="B68" s="1">
        <v>43397</v>
      </c>
      <c r="C68" s="6" t="s">
        <v>8</v>
      </c>
      <c r="D68">
        <v>13</v>
      </c>
      <c r="E68">
        <v>25</v>
      </c>
      <c r="F68">
        <v>2</v>
      </c>
    </row>
    <row r="69" spans="1:6" x14ac:dyDescent="0.35">
      <c r="A69" t="s">
        <v>46</v>
      </c>
      <c r="B69" s="1">
        <v>43397</v>
      </c>
      <c r="C69" s="6" t="s">
        <v>8</v>
      </c>
      <c r="D69">
        <v>14</v>
      </c>
      <c r="E69">
        <v>3</v>
      </c>
    </row>
    <row r="70" spans="1:6" x14ac:dyDescent="0.35">
      <c r="A70" t="s">
        <v>46</v>
      </c>
      <c r="B70" s="1">
        <v>43397</v>
      </c>
      <c r="C70" s="6" t="s">
        <v>8</v>
      </c>
      <c r="D70">
        <v>14</v>
      </c>
      <c r="E70">
        <v>6</v>
      </c>
    </row>
    <row r="71" spans="1:6" x14ac:dyDescent="0.35">
      <c r="A71" t="s">
        <v>46</v>
      </c>
      <c r="B71" s="1">
        <v>43397</v>
      </c>
      <c r="C71" s="6" t="s">
        <v>8</v>
      </c>
      <c r="D71">
        <v>14</v>
      </c>
      <c r="E71">
        <v>18</v>
      </c>
      <c r="F71">
        <v>3</v>
      </c>
    </row>
    <row r="72" spans="1:6" x14ac:dyDescent="0.35">
      <c r="A72" t="s">
        <v>46</v>
      </c>
      <c r="B72" s="1">
        <v>43397</v>
      </c>
      <c r="C72" s="6" t="s">
        <v>8</v>
      </c>
      <c r="D72">
        <v>14</v>
      </c>
      <c r="E72">
        <v>15</v>
      </c>
      <c r="F72">
        <v>2</v>
      </c>
    </row>
    <row r="73" spans="1:6" x14ac:dyDescent="0.35">
      <c r="A73" t="s">
        <v>46</v>
      </c>
      <c r="B73" s="1">
        <v>43397</v>
      </c>
      <c r="C73" s="6" t="s">
        <v>8</v>
      </c>
      <c r="D73">
        <v>14</v>
      </c>
      <c r="E73">
        <v>10</v>
      </c>
      <c r="F73">
        <v>1</v>
      </c>
    </row>
    <row r="74" spans="1:6" x14ac:dyDescent="0.35">
      <c r="A74" t="s">
        <v>46</v>
      </c>
      <c r="B74" s="1">
        <v>43397</v>
      </c>
      <c r="C74" s="6" t="s">
        <v>8</v>
      </c>
      <c r="D74">
        <v>14</v>
      </c>
      <c r="E74">
        <v>11</v>
      </c>
      <c r="F74">
        <v>2</v>
      </c>
    </row>
    <row r="75" spans="1:6" x14ac:dyDescent="0.35">
      <c r="A75" t="s">
        <v>46</v>
      </c>
      <c r="B75" s="1">
        <v>43397</v>
      </c>
      <c r="C75" s="6" t="s">
        <v>8</v>
      </c>
      <c r="D75">
        <v>15</v>
      </c>
      <c r="E75">
        <v>12</v>
      </c>
      <c r="F75">
        <v>2</v>
      </c>
    </row>
    <row r="76" spans="1:6" x14ac:dyDescent="0.35">
      <c r="A76" t="s">
        <v>46</v>
      </c>
      <c r="B76" s="1">
        <v>43397</v>
      </c>
      <c r="C76" s="6" t="s">
        <v>8</v>
      </c>
      <c r="D76">
        <v>15</v>
      </c>
      <c r="E76">
        <v>6</v>
      </c>
      <c r="F76">
        <v>2</v>
      </c>
    </row>
    <row r="77" spans="1:6" x14ac:dyDescent="0.35">
      <c r="A77" t="s">
        <v>46</v>
      </c>
      <c r="B77" s="1">
        <v>43397</v>
      </c>
      <c r="C77" s="6" t="s">
        <v>8</v>
      </c>
      <c r="D77">
        <v>15</v>
      </c>
      <c r="E77">
        <v>15</v>
      </c>
      <c r="F77">
        <v>2</v>
      </c>
    </row>
    <row r="78" spans="1:6" x14ac:dyDescent="0.35">
      <c r="A78" t="s">
        <v>46</v>
      </c>
      <c r="B78" s="1">
        <v>43397</v>
      </c>
      <c r="C78" s="6" t="s">
        <v>8</v>
      </c>
      <c r="D78">
        <v>15</v>
      </c>
      <c r="E78">
        <v>17</v>
      </c>
      <c r="F78">
        <v>2</v>
      </c>
    </row>
    <row r="79" spans="1:6" x14ac:dyDescent="0.35">
      <c r="A79" t="s">
        <v>46</v>
      </c>
      <c r="B79" s="1">
        <v>43397</v>
      </c>
      <c r="C79" s="6" t="s">
        <v>8</v>
      </c>
      <c r="D79">
        <v>15</v>
      </c>
      <c r="E79">
        <v>10</v>
      </c>
      <c r="F79">
        <v>1</v>
      </c>
    </row>
    <row r="80" spans="1:6" x14ac:dyDescent="0.35">
      <c r="A80" t="s">
        <v>46</v>
      </c>
      <c r="B80" s="1">
        <v>43397</v>
      </c>
      <c r="C80" s="6" t="s">
        <v>8</v>
      </c>
      <c r="D80">
        <v>15</v>
      </c>
      <c r="E80">
        <v>11</v>
      </c>
      <c r="F80">
        <v>2</v>
      </c>
    </row>
    <row r="81" spans="1:6" x14ac:dyDescent="0.35">
      <c r="A81" t="s">
        <v>46</v>
      </c>
      <c r="B81" s="1">
        <v>43397</v>
      </c>
      <c r="C81" s="6" t="s">
        <v>8</v>
      </c>
      <c r="D81">
        <v>16</v>
      </c>
      <c r="E81">
        <v>8</v>
      </c>
    </row>
    <row r="82" spans="1:6" x14ac:dyDescent="0.35">
      <c r="A82" t="s">
        <v>46</v>
      </c>
      <c r="B82" s="1">
        <v>43397</v>
      </c>
      <c r="C82" s="6" t="s">
        <v>8</v>
      </c>
      <c r="D82">
        <v>16</v>
      </c>
      <c r="E82">
        <v>13</v>
      </c>
      <c r="F82">
        <v>1</v>
      </c>
    </row>
    <row r="83" spans="1:6" x14ac:dyDescent="0.35">
      <c r="A83" t="s">
        <v>46</v>
      </c>
      <c r="B83" s="1">
        <v>43397</v>
      </c>
      <c r="C83" s="6" t="s">
        <v>8</v>
      </c>
      <c r="D83">
        <v>16</v>
      </c>
      <c r="E83">
        <v>13</v>
      </c>
      <c r="F83">
        <v>1</v>
      </c>
    </row>
    <row r="84" spans="1:6" x14ac:dyDescent="0.35">
      <c r="A84" t="s">
        <v>46</v>
      </c>
      <c r="B84" s="1">
        <v>43397</v>
      </c>
      <c r="C84" s="6" t="s">
        <v>8</v>
      </c>
      <c r="D84">
        <v>16</v>
      </c>
      <c r="E84">
        <v>11</v>
      </c>
      <c r="F84">
        <v>1</v>
      </c>
    </row>
    <row r="85" spans="1:6" x14ac:dyDescent="0.35">
      <c r="A85" t="s">
        <v>46</v>
      </c>
      <c r="B85" s="1">
        <v>43397</v>
      </c>
      <c r="C85" s="6" t="s">
        <v>8</v>
      </c>
      <c r="D85">
        <v>16</v>
      </c>
      <c r="E85">
        <v>11</v>
      </c>
      <c r="F85">
        <v>2</v>
      </c>
    </row>
    <row r="86" spans="1:6" x14ac:dyDescent="0.35">
      <c r="A86" t="s">
        <v>46</v>
      </c>
      <c r="B86" s="1">
        <v>43397</v>
      </c>
      <c r="C86" s="6" t="s">
        <v>8</v>
      </c>
      <c r="D86">
        <v>16</v>
      </c>
      <c r="E86">
        <v>10</v>
      </c>
      <c r="F86">
        <v>1</v>
      </c>
    </row>
    <row r="87" spans="1:6" x14ac:dyDescent="0.35">
      <c r="A87" t="s">
        <v>46</v>
      </c>
      <c r="B87" s="1">
        <v>43397</v>
      </c>
      <c r="C87" s="6" t="s">
        <v>8</v>
      </c>
      <c r="D87">
        <v>16</v>
      </c>
      <c r="E87">
        <v>9</v>
      </c>
      <c r="F87">
        <v>2</v>
      </c>
    </row>
    <row r="88" spans="1:6" x14ac:dyDescent="0.35">
      <c r="A88" t="s">
        <v>46</v>
      </c>
      <c r="B88" s="1">
        <v>43397</v>
      </c>
      <c r="C88" s="6" t="s">
        <v>8</v>
      </c>
      <c r="D88">
        <v>16</v>
      </c>
      <c r="E88">
        <v>11</v>
      </c>
      <c r="F88">
        <v>1</v>
      </c>
    </row>
    <row r="89" spans="1:6" x14ac:dyDescent="0.35">
      <c r="A89" t="s">
        <v>46</v>
      </c>
      <c r="B89" s="1">
        <v>43397</v>
      </c>
      <c r="C89" t="s">
        <v>9</v>
      </c>
      <c r="D89">
        <v>17</v>
      </c>
      <c r="E89">
        <v>6</v>
      </c>
    </row>
    <row r="90" spans="1:6" x14ac:dyDescent="0.35">
      <c r="A90" t="s">
        <v>46</v>
      </c>
      <c r="B90" s="1">
        <v>43397</v>
      </c>
      <c r="C90" t="s">
        <v>9</v>
      </c>
      <c r="D90">
        <v>17</v>
      </c>
      <c r="E90">
        <v>10</v>
      </c>
    </row>
    <row r="91" spans="1:6" x14ac:dyDescent="0.35">
      <c r="A91" t="s">
        <v>46</v>
      </c>
      <c r="B91" s="1">
        <v>43397</v>
      </c>
      <c r="C91" t="s">
        <v>9</v>
      </c>
      <c r="D91">
        <v>17</v>
      </c>
      <c r="E91">
        <v>6</v>
      </c>
    </row>
    <row r="92" spans="1:6" x14ac:dyDescent="0.35">
      <c r="A92" t="s">
        <v>46</v>
      </c>
      <c r="B92" s="1">
        <v>43397</v>
      </c>
      <c r="C92" t="s">
        <v>9</v>
      </c>
      <c r="D92">
        <v>17</v>
      </c>
      <c r="E92">
        <v>11</v>
      </c>
    </row>
    <row r="93" spans="1:6" x14ac:dyDescent="0.35">
      <c r="A93" t="s">
        <v>46</v>
      </c>
      <c r="B93" s="1">
        <v>43397</v>
      </c>
      <c r="C93" t="s">
        <v>9</v>
      </c>
      <c r="D93">
        <v>18</v>
      </c>
      <c r="E93">
        <v>6.5</v>
      </c>
    </row>
    <row r="94" spans="1:6" x14ac:dyDescent="0.35">
      <c r="A94" t="s">
        <v>46</v>
      </c>
      <c r="B94" s="1">
        <v>43397</v>
      </c>
      <c r="C94" t="s">
        <v>9</v>
      </c>
      <c r="D94">
        <v>19</v>
      </c>
      <c r="E94">
        <v>14</v>
      </c>
    </row>
    <row r="95" spans="1:6" x14ac:dyDescent="0.35">
      <c r="A95" t="s">
        <v>46</v>
      </c>
      <c r="B95" s="1">
        <v>43397</v>
      </c>
      <c r="C95" t="s">
        <v>9</v>
      </c>
      <c r="D95">
        <v>19</v>
      </c>
      <c r="E95">
        <v>12</v>
      </c>
      <c r="F95">
        <v>1</v>
      </c>
    </row>
    <row r="96" spans="1:6" x14ac:dyDescent="0.35">
      <c r="A96" t="s">
        <v>46</v>
      </c>
      <c r="B96" s="1">
        <v>43397</v>
      </c>
      <c r="C96" t="s">
        <v>9</v>
      </c>
      <c r="D96">
        <v>19</v>
      </c>
      <c r="E96">
        <v>10</v>
      </c>
    </row>
    <row r="97" spans="1:7" x14ac:dyDescent="0.35">
      <c r="A97" t="s">
        <v>46</v>
      </c>
      <c r="B97" s="1">
        <v>43397</v>
      </c>
      <c r="C97" t="s">
        <v>9</v>
      </c>
      <c r="D97">
        <v>19</v>
      </c>
      <c r="E97">
        <v>19</v>
      </c>
      <c r="F97">
        <v>1</v>
      </c>
    </row>
    <row r="98" spans="1:7" x14ac:dyDescent="0.35">
      <c r="A98" t="s">
        <v>46</v>
      </c>
      <c r="B98" s="1">
        <v>43397</v>
      </c>
      <c r="C98" t="s">
        <v>9</v>
      </c>
      <c r="D98">
        <v>19</v>
      </c>
      <c r="E98">
        <v>16</v>
      </c>
      <c r="F98">
        <v>1</v>
      </c>
    </row>
    <row r="99" spans="1:7" x14ac:dyDescent="0.35">
      <c r="A99" t="s">
        <v>46</v>
      </c>
      <c r="B99" s="1">
        <v>43397</v>
      </c>
      <c r="C99" t="s">
        <v>9</v>
      </c>
      <c r="D99">
        <v>19</v>
      </c>
      <c r="E99">
        <v>13</v>
      </c>
      <c r="F99">
        <v>1</v>
      </c>
    </row>
    <row r="100" spans="1:7" x14ac:dyDescent="0.35">
      <c r="A100" t="s">
        <v>46</v>
      </c>
      <c r="B100" s="1">
        <v>43397</v>
      </c>
      <c r="C100" t="s">
        <v>9</v>
      </c>
      <c r="D100">
        <v>19</v>
      </c>
      <c r="E100">
        <v>23</v>
      </c>
      <c r="F100">
        <v>1</v>
      </c>
    </row>
    <row r="101" spans="1:7" x14ac:dyDescent="0.35">
      <c r="A101" t="s">
        <v>46</v>
      </c>
      <c r="B101" s="1">
        <v>43397</v>
      </c>
      <c r="C101" t="s">
        <v>9</v>
      </c>
      <c r="D101">
        <v>20</v>
      </c>
      <c r="E101">
        <v>7</v>
      </c>
    </row>
    <row r="102" spans="1:7" x14ac:dyDescent="0.35">
      <c r="A102" t="s">
        <v>46</v>
      </c>
      <c r="B102" s="1">
        <v>43397</v>
      </c>
      <c r="C102" t="s">
        <v>9</v>
      </c>
      <c r="D102">
        <v>20</v>
      </c>
      <c r="E102">
        <v>6</v>
      </c>
    </row>
    <row r="103" spans="1:7" x14ac:dyDescent="0.35">
      <c r="A103" t="s">
        <v>46</v>
      </c>
      <c r="B103" s="1">
        <v>43397</v>
      </c>
      <c r="C103" t="s">
        <v>9</v>
      </c>
      <c r="D103">
        <v>20</v>
      </c>
      <c r="E103">
        <v>15</v>
      </c>
      <c r="F103">
        <v>1</v>
      </c>
    </row>
    <row r="104" spans="1:7" x14ac:dyDescent="0.35">
      <c r="A104" t="s">
        <v>46</v>
      </c>
      <c r="B104" s="1">
        <v>43397</v>
      </c>
      <c r="C104" t="s">
        <v>9</v>
      </c>
      <c r="D104">
        <v>21</v>
      </c>
      <c r="E104">
        <v>7</v>
      </c>
      <c r="F104">
        <v>1</v>
      </c>
    </row>
    <row r="105" spans="1:7" x14ac:dyDescent="0.35">
      <c r="A105" t="s">
        <v>46</v>
      </c>
      <c r="B105" s="1">
        <v>43397</v>
      </c>
      <c r="C105" t="s">
        <v>9</v>
      </c>
      <c r="D105">
        <v>22</v>
      </c>
      <c r="E105">
        <v>10</v>
      </c>
      <c r="F105">
        <v>1</v>
      </c>
    </row>
    <row r="106" spans="1:7" x14ac:dyDescent="0.35">
      <c r="A106" t="s">
        <v>46</v>
      </c>
      <c r="B106" s="1">
        <v>43397</v>
      </c>
      <c r="C106" t="s">
        <v>9</v>
      </c>
      <c r="D106">
        <v>22</v>
      </c>
      <c r="E106">
        <v>8</v>
      </c>
      <c r="F106">
        <v>3</v>
      </c>
    </row>
    <row r="107" spans="1:7" x14ac:dyDescent="0.35">
      <c r="A107" t="s">
        <v>46</v>
      </c>
      <c r="B107" s="1">
        <v>43397</v>
      </c>
      <c r="C107" t="s">
        <v>9</v>
      </c>
      <c r="D107">
        <v>22</v>
      </c>
      <c r="E107">
        <v>10</v>
      </c>
      <c r="F107">
        <v>3</v>
      </c>
    </row>
    <row r="108" spans="1:7" x14ac:dyDescent="0.35">
      <c r="A108" t="s">
        <v>46</v>
      </c>
      <c r="B108" s="1">
        <v>43397</v>
      </c>
      <c r="C108" t="s">
        <v>9</v>
      </c>
      <c r="D108">
        <v>23</v>
      </c>
      <c r="E108">
        <v>15</v>
      </c>
      <c r="F108">
        <v>3</v>
      </c>
    </row>
    <row r="110" spans="1:7" x14ac:dyDescent="0.35">
      <c r="F110" s="23">
        <f>COUNTIF(F2:F108,1)</f>
        <v>26</v>
      </c>
      <c r="G110" s="23" t="s">
        <v>137</v>
      </c>
    </row>
    <row r="111" spans="1:7" x14ac:dyDescent="0.35">
      <c r="F111" s="23">
        <f>COUNTIF(F2:F108,2)</f>
        <v>32</v>
      </c>
      <c r="G111" s="23" t="s">
        <v>138</v>
      </c>
    </row>
    <row r="112" spans="1:7" x14ac:dyDescent="0.35">
      <c r="F112" s="23">
        <f>COUNTIF(F2:F108,3)</f>
        <v>12</v>
      </c>
      <c r="G112" s="23" t="s">
        <v>139</v>
      </c>
    </row>
    <row r="113" spans="5:7" x14ac:dyDescent="0.35">
      <c r="F113" s="23">
        <f>COUNTIF(F2:F108,4)</f>
        <v>1</v>
      </c>
      <c r="G113" s="23" t="s">
        <v>140</v>
      </c>
    </row>
    <row r="114" spans="5:7" x14ac:dyDescent="0.35">
      <c r="F114">
        <v>124</v>
      </c>
      <c r="G114" s="23" t="s">
        <v>141</v>
      </c>
    </row>
    <row r="116" spans="5:7" x14ac:dyDescent="0.35">
      <c r="E116" s="24">
        <f>AVERAGE(E2:E108)</f>
        <v>10.383177570093459</v>
      </c>
    </row>
    <row r="117" spans="5:7" x14ac:dyDescent="0.35">
      <c r="E117" s="25">
        <f>STDEV(E2:E108)</f>
        <v>5.2434053096967714</v>
      </c>
    </row>
    <row r="118" spans="5:7" x14ac:dyDescent="0.35">
      <c r="E118" s="24">
        <f>E117/SQRT(COUNT(E2:E108))</f>
        <v>0.50689912397396464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6"/>
  <sheetViews>
    <sheetView topLeftCell="B1" workbookViewId="0">
      <pane ySplit="1" topLeftCell="A2" activePane="bottomLeft" state="frozen"/>
      <selection pane="bottomLeft" activeCell="F7" sqref="F7"/>
    </sheetView>
  </sheetViews>
  <sheetFormatPr defaultColWidth="10.90625" defaultRowHeight="14.5" x14ac:dyDescent="0.35"/>
  <cols>
    <col min="3" max="3" width="17.453125" customWidth="1"/>
    <col min="6" max="6" width="19.54296875" customWidth="1"/>
  </cols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42706</v>
      </c>
      <c r="C2" t="s">
        <v>11</v>
      </c>
      <c r="D2">
        <v>1</v>
      </c>
      <c r="E2">
        <v>5.5</v>
      </c>
      <c r="F2">
        <v>1</v>
      </c>
      <c r="I2" s="6" t="s">
        <v>10</v>
      </c>
      <c r="J2" s="6" t="s">
        <v>6</v>
      </c>
    </row>
    <row r="3" spans="1:10" x14ac:dyDescent="0.35">
      <c r="B3" s="1">
        <v>42706</v>
      </c>
      <c r="C3" t="s">
        <v>11</v>
      </c>
      <c r="D3">
        <v>1</v>
      </c>
      <c r="E3">
        <v>4.5</v>
      </c>
      <c r="F3">
        <v>1</v>
      </c>
      <c r="I3" s="6" t="s">
        <v>8</v>
      </c>
      <c r="J3" s="6" t="s">
        <v>5</v>
      </c>
    </row>
    <row r="4" spans="1:10" x14ac:dyDescent="0.35">
      <c r="B4" s="1">
        <v>42706</v>
      </c>
      <c r="C4" t="s">
        <v>11</v>
      </c>
      <c r="D4">
        <v>1</v>
      </c>
      <c r="E4">
        <v>9</v>
      </c>
      <c r="F4">
        <v>1</v>
      </c>
      <c r="I4" s="6" t="s">
        <v>9</v>
      </c>
      <c r="J4" s="6" t="s">
        <v>34</v>
      </c>
    </row>
    <row r="5" spans="1:10" x14ac:dyDescent="0.35">
      <c r="B5" s="1">
        <v>42706</v>
      </c>
      <c r="C5" t="s">
        <v>11</v>
      </c>
      <c r="D5">
        <v>1</v>
      </c>
      <c r="E5">
        <v>11.5</v>
      </c>
      <c r="F5">
        <v>2</v>
      </c>
    </row>
    <row r="6" spans="1:10" x14ac:dyDescent="0.35">
      <c r="B6" s="1">
        <v>42706</v>
      </c>
      <c r="C6" t="s">
        <v>11</v>
      </c>
      <c r="D6">
        <v>1</v>
      </c>
      <c r="E6">
        <v>9.6999999999999993</v>
      </c>
      <c r="F6">
        <v>0</v>
      </c>
    </row>
    <row r="7" spans="1:10" x14ac:dyDescent="0.35">
      <c r="B7" s="1">
        <v>42706</v>
      </c>
      <c r="C7" t="s">
        <v>11</v>
      </c>
      <c r="D7">
        <v>1</v>
      </c>
      <c r="E7">
        <v>10</v>
      </c>
      <c r="F7">
        <v>1</v>
      </c>
    </row>
    <row r="8" spans="1:10" x14ac:dyDescent="0.35">
      <c r="B8" s="1">
        <v>42706</v>
      </c>
      <c r="C8" t="s">
        <v>11</v>
      </c>
      <c r="D8">
        <v>2</v>
      </c>
      <c r="E8">
        <v>7</v>
      </c>
      <c r="F8">
        <v>1</v>
      </c>
    </row>
    <row r="9" spans="1:10" x14ac:dyDescent="0.35">
      <c r="B9" s="1">
        <v>42706</v>
      </c>
      <c r="C9" t="s">
        <v>11</v>
      </c>
      <c r="D9">
        <v>2</v>
      </c>
      <c r="E9">
        <v>5.5</v>
      </c>
      <c r="F9">
        <v>0</v>
      </c>
    </row>
    <row r="10" spans="1:10" x14ac:dyDescent="0.35">
      <c r="B10" s="1">
        <v>42706</v>
      </c>
      <c r="C10" t="s">
        <v>11</v>
      </c>
      <c r="D10">
        <v>2</v>
      </c>
      <c r="E10">
        <v>11.5</v>
      </c>
      <c r="F10">
        <v>1</v>
      </c>
    </row>
    <row r="11" spans="1:10" x14ac:dyDescent="0.35">
      <c r="B11" s="1">
        <v>42706</v>
      </c>
      <c r="C11" t="s">
        <v>11</v>
      </c>
      <c r="D11">
        <v>3</v>
      </c>
      <c r="E11">
        <v>5.5</v>
      </c>
      <c r="F11">
        <v>2</v>
      </c>
    </row>
    <row r="12" spans="1:10" x14ac:dyDescent="0.35">
      <c r="B12" s="1">
        <v>42706</v>
      </c>
      <c r="C12" t="s">
        <v>11</v>
      </c>
      <c r="D12">
        <v>3</v>
      </c>
      <c r="E12">
        <v>9.5</v>
      </c>
      <c r="F12">
        <v>2</v>
      </c>
    </row>
    <row r="13" spans="1:10" x14ac:dyDescent="0.35">
      <c r="B13" s="1">
        <v>42706</v>
      </c>
      <c r="C13" t="s">
        <v>11</v>
      </c>
      <c r="D13">
        <v>3</v>
      </c>
      <c r="E13">
        <v>4</v>
      </c>
      <c r="F13">
        <v>1</v>
      </c>
    </row>
    <row r="14" spans="1:10" x14ac:dyDescent="0.35">
      <c r="B14" s="1">
        <v>42706</v>
      </c>
      <c r="C14" t="s">
        <v>11</v>
      </c>
      <c r="D14">
        <v>3</v>
      </c>
      <c r="E14">
        <v>14.5</v>
      </c>
      <c r="F14">
        <v>2</v>
      </c>
    </row>
    <row r="15" spans="1:10" x14ac:dyDescent="0.35">
      <c r="B15" s="1">
        <v>42706</v>
      </c>
      <c r="C15" t="s">
        <v>11</v>
      </c>
      <c r="D15">
        <v>4</v>
      </c>
      <c r="E15">
        <v>2.5</v>
      </c>
      <c r="F15">
        <v>0</v>
      </c>
    </row>
    <row r="16" spans="1:10" x14ac:dyDescent="0.35">
      <c r="B16" s="1">
        <v>42706</v>
      </c>
      <c r="C16" t="s">
        <v>11</v>
      </c>
      <c r="D16">
        <v>4</v>
      </c>
      <c r="E16">
        <v>1.5</v>
      </c>
      <c r="F16">
        <v>1</v>
      </c>
    </row>
    <row r="17" spans="2:6" x14ac:dyDescent="0.35">
      <c r="B17" s="1">
        <v>42706</v>
      </c>
      <c r="C17" t="s">
        <v>11</v>
      </c>
      <c r="D17">
        <v>5</v>
      </c>
      <c r="E17">
        <v>4</v>
      </c>
      <c r="F17">
        <v>1</v>
      </c>
    </row>
    <row r="18" spans="2:6" x14ac:dyDescent="0.35">
      <c r="B18" s="1">
        <v>42706</v>
      </c>
      <c r="C18" t="s">
        <v>11</v>
      </c>
      <c r="D18">
        <v>5</v>
      </c>
      <c r="E18">
        <v>5.5</v>
      </c>
      <c r="F18">
        <v>1</v>
      </c>
    </row>
    <row r="19" spans="2:6" x14ac:dyDescent="0.35">
      <c r="B19" s="1">
        <v>42706</v>
      </c>
      <c r="C19" t="s">
        <v>11</v>
      </c>
      <c r="D19">
        <v>5</v>
      </c>
      <c r="E19">
        <v>9</v>
      </c>
      <c r="F19">
        <v>1</v>
      </c>
    </row>
    <row r="20" spans="2:6" x14ac:dyDescent="0.35">
      <c r="B20" s="1">
        <v>42706</v>
      </c>
      <c r="C20" t="s">
        <v>11</v>
      </c>
      <c r="D20">
        <v>5</v>
      </c>
      <c r="E20">
        <v>7.5</v>
      </c>
      <c r="F20">
        <v>1</v>
      </c>
    </row>
    <row r="21" spans="2:6" x14ac:dyDescent="0.35">
      <c r="B21" s="1">
        <v>42706</v>
      </c>
      <c r="C21" t="s">
        <v>11</v>
      </c>
      <c r="D21">
        <v>5</v>
      </c>
      <c r="E21">
        <v>6</v>
      </c>
      <c r="F21">
        <v>1</v>
      </c>
    </row>
    <row r="22" spans="2:6" x14ac:dyDescent="0.35">
      <c r="B22" s="1">
        <v>42706</v>
      </c>
      <c r="C22" t="s">
        <v>11</v>
      </c>
      <c r="D22">
        <v>6</v>
      </c>
      <c r="E22">
        <v>5.5</v>
      </c>
      <c r="F22">
        <v>1</v>
      </c>
    </row>
    <row r="23" spans="2:6" x14ac:dyDescent="0.35">
      <c r="B23" s="1">
        <v>42706</v>
      </c>
      <c r="C23" t="s">
        <v>11</v>
      </c>
      <c r="D23">
        <v>6</v>
      </c>
      <c r="E23">
        <v>7.5</v>
      </c>
      <c r="F23">
        <v>1</v>
      </c>
    </row>
    <row r="24" spans="2:6" x14ac:dyDescent="0.35">
      <c r="B24" s="1">
        <v>42706</v>
      </c>
      <c r="C24" t="s">
        <v>11</v>
      </c>
      <c r="D24">
        <v>6</v>
      </c>
      <c r="E24">
        <v>8</v>
      </c>
      <c r="F24">
        <v>2</v>
      </c>
    </row>
    <row r="25" spans="2:6" x14ac:dyDescent="0.35">
      <c r="B25" s="1">
        <v>42706</v>
      </c>
      <c r="C25" t="s">
        <v>11</v>
      </c>
      <c r="D25">
        <v>6</v>
      </c>
      <c r="E25">
        <v>9.5</v>
      </c>
      <c r="F25">
        <v>1</v>
      </c>
    </row>
    <row r="26" spans="2:6" x14ac:dyDescent="0.35">
      <c r="B26" s="1">
        <v>42706</v>
      </c>
      <c r="C26" t="s">
        <v>11</v>
      </c>
      <c r="D26">
        <v>6</v>
      </c>
      <c r="E26">
        <v>2.5</v>
      </c>
      <c r="F26">
        <v>0</v>
      </c>
    </row>
    <row r="27" spans="2:6" x14ac:dyDescent="0.35">
      <c r="B27" s="1">
        <v>42706</v>
      </c>
      <c r="C27" t="s">
        <v>11</v>
      </c>
      <c r="D27">
        <v>6</v>
      </c>
      <c r="E27">
        <v>4.5</v>
      </c>
      <c r="F27">
        <v>0</v>
      </c>
    </row>
    <row r="28" spans="2:6" x14ac:dyDescent="0.35">
      <c r="B28" s="1">
        <v>42706</v>
      </c>
      <c r="C28" t="s">
        <v>11</v>
      </c>
      <c r="D28">
        <v>7</v>
      </c>
      <c r="E28">
        <v>6.5</v>
      </c>
      <c r="F28">
        <v>2</v>
      </c>
    </row>
    <row r="29" spans="2:6" x14ac:dyDescent="0.35">
      <c r="B29" s="1">
        <v>42706</v>
      </c>
      <c r="C29" t="s">
        <v>11</v>
      </c>
      <c r="D29">
        <v>7</v>
      </c>
      <c r="E29">
        <v>1.1000000000000001</v>
      </c>
      <c r="F29">
        <v>0</v>
      </c>
    </row>
    <row r="30" spans="2:6" x14ac:dyDescent="0.35">
      <c r="B30" s="1">
        <v>42706</v>
      </c>
      <c r="C30" t="s">
        <v>11</v>
      </c>
      <c r="D30">
        <v>7</v>
      </c>
      <c r="E30">
        <v>7</v>
      </c>
      <c r="F30">
        <v>2</v>
      </c>
    </row>
    <row r="31" spans="2:6" x14ac:dyDescent="0.35">
      <c r="B31" s="1">
        <v>42706</v>
      </c>
      <c r="C31" t="s">
        <v>11</v>
      </c>
      <c r="D31">
        <v>7</v>
      </c>
      <c r="E31">
        <v>6.2</v>
      </c>
      <c r="F31">
        <v>1</v>
      </c>
    </row>
    <row r="32" spans="2:6" x14ac:dyDescent="0.35">
      <c r="B32" s="1">
        <v>42706</v>
      </c>
      <c r="C32" t="s">
        <v>11</v>
      </c>
      <c r="D32">
        <v>7</v>
      </c>
      <c r="E32">
        <v>8</v>
      </c>
      <c r="F32">
        <v>2</v>
      </c>
    </row>
    <row r="33" spans="2:6" x14ac:dyDescent="0.35">
      <c r="B33" s="1">
        <v>42706</v>
      </c>
      <c r="C33" t="s">
        <v>11</v>
      </c>
      <c r="D33">
        <v>7</v>
      </c>
      <c r="E33">
        <v>3</v>
      </c>
      <c r="F33">
        <v>0</v>
      </c>
    </row>
    <row r="34" spans="2:6" x14ac:dyDescent="0.35">
      <c r="B34" s="1">
        <v>42706</v>
      </c>
      <c r="C34" t="s">
        <v>11</v>
      </c>
      <c r="D34">
        <v>7</v>
      </c>
      <c r="E34">
        <v>8.1999999999999993</v>
      </c>
      <c r="F34">
        <v>2</v>
      </c>
    </row>
    <row r="35" spans="2:6" x14ac:dyDescent="0.35">
      <c r="B35" s="1">
        <v>42706</v>
      </c>
      <c r="C35" t="s">
        <v>11</v>
      </c>
      <c r="D35">
        <v>7</v>
      </c>
      <c r="E35">
        <v>10.7</v>
      </c>
      <c r="F35">
        <v>1</v>
      </c>
    </row>
    <row r="36" spans="2:6" x14ac:dyDescent="0.35">
      <c r="B36" s="1">
        <v>42706</v>
      </c>
      <c r="C36" t="s">
        <v>11</v>
      </c>
      <c r="D36">
        <v>8</v>
      </c>
      <c r="E36">
        <v>3.5</v>
      </c>
      <c r="F36">
        <v>0</v>
      </c>
    </row>
    <row r="37" spans="2:6" x14ac:dyDescent="0.35">
      <c r="B37" s="1">
        <v>42706</v>
      </c>
      <c r="C37" t="s">
        <v>11</v>
      </c>
      <c r="D37">
        <v>8</v>
      </c>
      <c r="E37">
        <v>5.5</v>
      </c>
      <c r="F37">
        <v>1</v>
      </c>
    </row>
    <row r="38" spans="2:6" x14ac:dyDescent="0.35">
      <c r="B38" s="1">
        <v>42706</v>
      </c>
      <c r="C38" t="s">
        <v>11</v>
      </c>
      <c r="D38">
        <v>8</v>
      </c>
      <c r="E38">
        <v>4.5</v>
      </c>
      <c r="F38">
        <v>0</v>
      </c>
    </row>
    <row r="39" spans="2:6" x14ac:dyDescent="0.35">
      <c r="B39" s="1">
        <v>42706</v>
      </c>
      <c r="C39" t="s">
        <v>11</v>
      </c>
      <c r="D39">
        <v>8</v>
      </c>
      <c r="E39">
        <v>3.5</v>
      </c>
      <c r="F39">
        <v>1</v>
      </c>
    </row>
    <row r="40" spans="2:6" x14ac:dyDescent="0.35">
      <c r="B40" s="1">
        <v>42706</v>
      </c>
      <c r="C40" t="s">
        <v>11</v>
      </c>
      <c r="D40">
        <v>8</v>
      </c>
      <c r="E40">
        <v>12.5</v>
      </c>
      <c r="F40">
        <v>2</v>
      </c>
    </row>
    <row r="41" spans="2:6" x14ac:dyDescent="0.35">
      <c r="B41" s="1">
        <v>42706</v>
      </c>
      <c r="C41" t="s">
        <v>11</v>
      </c>
      <c r="D41">
        <v>9</v>
      </c>
      <c r="E41">
        <v>11.5</v>
      </c>
      <c r="F41">
        <v>2</v>
      </c>
    </row>
    <row r="42" spans="2:6" x14ac:dyDescent="0.35">
      <c r="B42" s="1">
        <v>42706</v>
      </c>
      <c r="C42" t="s">
        <v>11</v>
      </c>
      <c r="D42">
        <v>9</v>
      </c>
      <c r="E42">
        <v>19</v>
      </c>
      <c r="F42">
        <v>3</v>
      </c>
    </row>
    <row r="43" spans="2:6" x14ac:dyDescent="0.35">
      <c r="B43" s="1">
        <v>42706</v>
      </c>
      <c r="C43" t="s">
        <v>11</v>
      </c>
      <c r="D43">
        <v>10</v>
      </c>
      <c r="E43">
        <v>6</v>
      </c>
      <c r="F43">
        <v>3</v>
      </c>
    </row>
    <row r="44" spans="2:6" x14ac:dyDescent="0.35">
      <c r="B44" s="1">
        <v>42706</v>
      </c>
      <c r="C44" t="s">
        <v>11</v>
      </c>
      <c r="D44">
        <v>10</v>
      </c>
      <c r="E44">
        <v>2</v>
      </c>
      <c r="F44">
        <v>1</v>
      </c>
    </row>
    <row r="45" spans="2:6" x14ac:dyDescent="0.35">
      <c r="B45" s="1">
        <v>42706</v>
      </c>
      <c r="C45" t="s">
        <v>11</v>
      </c>
      <c r="D45">
        <v>10</v>
      </c>
      <c r="E45">
        <v>10</v>
      </c>
      <c r="F45">
        <v>2</v>
      </c>
    </row>
    <row r="46" spans="2:6" x14ac:dyDescent="0.35">
      <c r="B46" s="1">
        <v>42706</v>
      </c>
      <c r="C46" t="s">
        <v>11</v>
      </c>
      <c r="D46">
        <v>10</v>
      </c>
      <c r="E46">
        <v>2.5</v>
      </c>
      <c r="F46">
        <v>2</v>
      </c>
    </row>
    <row r="47" spans="2:6" x14ac:dyDescent="0.35">
      <c r="B47" s="1">
        <v>42706</v>
      </c>
      <c r="C47" t="s">
        <v>13</v>
      </c>
      <c r="D47">
        <v>11</v>
      </c>
      <c r="E47">
        <v>4</v>
      </c>
      <c r="F47">
        <v>3</v>
      </c>
    </row>
    <row r="48" spans="2:6" x14ac:dyDescent="0.35">
      <c r="B48" s="1">
        <v>42706</v>
      </c>
      <c r="C48" t="s">
        <v>13</v>
      </c>
      <c r="D48">
        <v>11</v>
      </c>
      <c r="E48">
        <v>8</v>
      </c>
      <c r="F48">
        <v>2</v>
      </c>
    </row>
    <row r="49" spans="2:6" x14ac:dyDescent="0.35">
      <c r="B49" s="1">
        <v>42706</v>
      </c>
      <c r="C49" t="s">
        <v>13</v>
      </c>
      <c r="D49">
        <v>11</v>
      </c>
      <c r="E49">
        <v>4.5</v>
      </c>
      <c r="F49">
        <v>1</v>
      </c>
    </row>
    <row r="50" spans="2:6" x14ac:dyDescent="0.35">
      <c r="B50" s="1">
        <v>42706</v>
      </c>
      <c r="C50" t="s">
        <v>13</v>
      </c>
      <c r="D50">
        <v>11</v>
      </c>
      <c r="E50">
        <v>4</v>
      </c>
      <c r="F50">
        <v>1</v>
      </c>
    </row>
    <row r="51" spans="2:6" x14ac:dyDescent="0.35">
      <c r="B51" s="1">
        <v>42706</v>
      </c>
      <c r="C51" t="s">
        <v>13</v>
      </c>
      <c r="D51">
        <v>11</v>
      </c>
      <c r="E51">
        <v>5.5</v>
      </c>
      <c r="F51">
        <v>2</v>
      </c>
    </row>
    <row r="52" spans="2:6" x14ac:dyDescent="0.35">
      <c r="B52" s="1">
        <v>42706</v>
      </c>
      <c r="C52" t="s">
        <v>13</v>
      </c>
      <c r="D52">
        <v>11</v>
      </c>
      <c r="E52">
        <v>0.5</v>
      </c>
      <c r="F52">
        <v>0</v>
      </c>
    </row>
    <row r="53" spans="2:6" x14ac:dyDescent="0.35">
      <c r="B53" s="1">
        <v>42706</v>
      </c>
      <c r="C53" t="s">
        <v>13</v>
      </c>
      <c r="D53">
        <v>11</v>
      </c>
      <c r="E53">
        <v>0.5</v>
      </c>
      <c r="F53">
        <v>0</v>
      </c>
    </row>
    <row r="54" spans="2:6" x14ac:dyDescent="0.35">
      <c r="B54" s="1">
        <v>42706</v>
      </c>
      <c r="C54" t="s">
        <v>13</v>
      </c>
      <c r="D54">
        <v>12</v>
      </c>
      <c r="E54">
        <v>5.5</v>
      </c>
      <c r="F54">
        <v>3</v>
      </c>
    </row>
    <row r="55" spans="2:6" x14ac:dyDescent="0.35">
      <c r="B55" s="1">
        <v>42706</v>
      </c>
      <c r="C55" t="s">
        <v>13</v>
      </c>
      <c r="D55">
        <v>12</v>
      </c>
      <c r="E55">
        <v>4</v>
      </c>
      <c r="F55">
        <v>2</v>
      </c>
    </row>
    <row r="56" spans="2:6" x14ac:dyDescent="0.35">
      <c r="B56" s="1">
        <v>42706</v>
      </c>
      <c r="C56" t="s">
        <v>13</v>
      </c>
      <c r="D56">
        <v>12</v>
      </c>
      <c r="E56">
        <v>2.5</v>
      </c>
      <c r="F56">
        <v>0</v>
      </c>
    </row>
    <row r="57" spans="2:6" x14ac:dyDescent="0.35">
      <c r="B57" s="1">
        <v>42706</v>
      </c>
      <c r="C57" t="s">
        <v>13</v>
      </c>
      <c r="D57">
        <v>12</v>
      </c>
      <c r="E57">
        <v>5</v>
      </c>
      <c r="F57">
        <v>2</v>
      </c>
    </row>
    <row r="58" spans="2:6" x14ac:dyDescent="0.35">
      <c r="B58" s="1">
        <v>42706</v>
      </c>
      <c r="C58" t="s">
        <v>13</v>
      </c>
      <c r="D58">
        <v>12</v>
      </c>
      <c r="E58">
        <v>5</v>
      </c>
      <c r="F58">
        <v>2</v>
      </c>
    </row>
    <row r="59" spans="2:6" x14ac:dyDescent="0.35">
      <c r="B59" s="1">
        <v>42706</v>
      </c>
      <c r="C59" t="s">
        <v>13</v>
      </c>
      <c r="D59">
        <v>13</v>
      </c>
      <c r="E59">
        <v>7.5</v>
      </c>
      <c r="F59">
        <v>4</v>
      </c>
    </row>
    <row r="60" spans="2:6" x14ac:dyDescent="0.35">
      <c r="B60" s="1">
        <v>42706</v>
      </c>
      <c r="C60" t="s">
        <v>13</v>
      </c>
      <c r="D60">
        <v>13</v>
      </c>
      <c r="E60">
        <v>7.5</v>
      </c>
      <c r="F60">
        <v>3</v>
      </c>
    </row>
    <row r="61" spans="2:6" x14ac:dyDescent="0.35">
      <c r="B61" s="1">
        <v>42706</v>
      </c>
      <c r="C61" t="s">
        <v>13</v>
      </c>
      <c r="D61">
        <v>13</v>
      </c>
      <c r="E61">
        <v>4.7</v>
      </c>
      <c r="F61">
        <v>2</v>
      </c>
    </row>
    <row r="62" spans="2:6" x14ac:dyDescent="0.35">
      <c r="B62" s="1">
        <v>42706</v>
      </c>
      <c r="C62" t="s">
        <v>13</v>
      </c>
      <c r="D62">
        <v>14</v>
      </c>
      <c r="E62">
        <v>4.5</v>
      </c>
      <c r="F62">
        <v>1</v>
      </c>
    </row>
    <row r="63" spans="2:6" x14ac:dyDescent="0.35">
      <c r="B63" s="1">
        <v>42706</v>
      </c>
      <c r="C63" t="s">
        <v>13</v>
      </c>
      <c r="D63">
        <v>14</v>
      </c>
      <c r="E63">
        <v>2</v>
      </c>
      <c r="F63">
        <v>0</v>
      </c>
    </row>
    <row r="64" spans="2:6" x14ac:dyDescent="0.35">
      <c r="B64" s="1">
        <v>42706</v>
      </c>
      <c r="C64" t="s">
        <v>13</v>
      </c>
      <c r="D64">
        <v>14</v>
      </c>
      <c r="E64">
        <v>3.3</v>
      </c>
      <c r="F64">
        <v>2</v>
      </c>
    </row>
    <row r="65" spans="2:6" x14ac:dyDescent="0.35">
      <c r="B65" s="1">
        <v>42706</v>
      </c>
      <c r="C65" t="s">
        <v>13</v>
      </c>
      <c r="D65">
        <v>14</v>
      </c>
      <c r="E65">
        <v>5</v>
      </c>
      <c r="F65">
        <v>2</v>
      </c>
    </row>
    <row r="66" spans="2:6" x14ac:dyDescent="0.35">
      <c r="B66" s="1">
        <v>42706</v>
      </c>
      <c r="C66" t="s">
        <v>13</v>
      </c>
      <c r="D66">
        <v>15</v>
      </c>
      <c r="E66">
        <v>3</v>
      </c>
      <c r="F66">
        <v>2</v>
      </c>
    </row>
    <row r="67" spans="2:6" x14ac:dyDescent="0.35">
      <c r="B67" s="1">
        <v>42706</v>
      </c>
      <c r="C67" t="s">
        <v>13</v>
      </c>
      <c r="D67">
        <v>15</v>
      </c>
      <c r="E67">
        <v>5.5</v>
      </c>
      <c r="F67">
        <v>1</v>
      </c>
    </row>
    <row r="68" spans="2:6" x14ac:dyDescent="0.35">
      <c r="B68" s="1">
        <v>42706</v>
      </c>
      <c r="C68" t="s">
        <v>13</v>
      </c>
      <c r="D68">
        <v>15</v>
      </c>
      <c r="E68">
        <v>1.1000000000000001</v>
      </c>
      <c r="F68">
        <v>0</v>
      </c>
    </row>
    <row r="69" spans="2:6" x14ac:dyDescent="0.35">
      <c r="B69" s="1">
        <v>42706</v>
      </c>
      <c r="C69" t="s">
        <v>13</v>
      </c>
      <c r="D69">
        <v>15</v>
      </c>
      <c r="E69">
        <v>1</v>
      </c>
      <c r="F69">
        <v>0</v>
      </c>
    </row>
    <row r="70" spans="2:6" x14ac:dyDescent="0.35">
      <c r="B70" s="1">
        <v>42706</v>
      </c>
      <c r="C70" t="s">
        <v>13</v>
      </c>
      <c r="D70">
        <v>15</v>
      </c>
      <c r="E70">
        <v>0.5</v>
      </c>
      <c r="F70">
        <v>0</v>
      </c>
    </row>
    <row r="71" spans="2:6" x14ac:dyDescent="0.35">
      <c r="B71" s="1">
        <v>42706</v>
      </c>
      <c r="C71" t="s">
        <v>13</v>
      </c>
      <c r="D71">
        <v>15</v>
      </c>
      <c r="E71">
        <v>0.5</v>
      </c>
      <c r="F71">
        <v>0</v>
      </c>
    </row>
    <row r="72" spans="2:6" x14ac:dyDescent="0.35">
      <c r="B72" s="1">
        <v>42706</v>
      </c>
      <c r="C72" t="s">
        <v>13</v>
      </c>
      <c r="D72">
        <v>15</v>
      </c>
      <c r="E72">
        <v>0.5</v>
      </c>
      <c r="F72">
        <v>0</v>
      </c>
    </row>
    <row r="73" spans="2:6" x14ac:dyDescent="0.35">
      <c r="B73" s="1">
        <v>42706</v>
      </c>
      <c r="C73" t="s">
        <v>13</v>
      </c>
      <c r="D73">
        <v>16</v>
      </c>
      <c r="E73">
        <v>0.5</v>
      </c>
      <c r="F73">
        <v>0</v>
      </c>
    </row>
    <row r="74" spans="2:6" x14ac:dyDescent="0.35">
      <c r="B74" s="1">
        <v>42706</v>
      </c>
      <c r="C74" t="s">
        <v>13</v>
      </c>
      <c r="D74">
        <v>16</v>
      </c>
      <c r="E74">
        <v>1.5</v>
      </c>
      <c r="F74">
        <v>0</v>
      </c>
    </row>
    <row r="75" spans="2:6" x14ac:dyDescent="0.35">
      <c r="B75" s="1">
        <v>42706</v>
      </c>
      <c r="C75" t="s">
        <v>13</v>
      </c>
      <c r="D75">
        <v>17</v>
      </c>
      <c r="E75">
        <v>7.5</v>
      </c>
      <c r="F75">
        <v>2</v>
      </c>
    </row>
    <row r="76" spans="2:6" x14ac:dyDescent="0.35">
      <c r="B76" s="1">
        <v>42706</v>
      </c>
      <c r="C76" t="s">
        <v>13</v>
      </c>
      <c r="D76">
        <v>17</v>
      </c>
      <c r="E76">
        <v>5</v>
      </c>
      <c r="F76">
        <v>1</v>
      </c>
    </row>
    <row r="77" spans="2:6" x14ac:dyDescent="0.35">
      <c r="B77" s="1">
        <v>42706</v>
      </c>
      <c r="C77" t="s">
        <v>13</v>
      </c>
      <c r="D77">
        <v>17</v>
      </c>
      <c r="E77">
        <v>7.5</v>
      </c>
      <c r="F77">
        <v>1</v>
      </c>
    </row>
    <row r="78" spans="2:6" x14ac:dyDescent="0.35">
      <c r="B78" s="1">
        <v>42706</v>
      </c>
      <c r="C78" t="s">
        <v>13</v>
      </c>
      <c r="D78">
        <v>17</v>
      </c>
      <c r="E78">
        <v>2</v>
      </c>
      <c r="F78">
        <v>0</v>
      </c>
    </row>
    <row r="79" spans="2:6" x14ac:dyDescent="0.35">
      <c r="B79" s="1">
        <v>42706</v>
      </c>
      <c r="C79" t="s">
        <v>13</v>
      </c>
      <c r="D79">
        <v>18</v>
      </c>
      <c r="E79">
        <v>12</v>
      </c>
      <c r="F79">
        <v>2</v>
      </c>
    </row>
    <row r="80" spans="2:6" x14ac:dyDescent="0.35">
      <c r="B80" s="1">
        <v>42706</v>
      </c>
      <c r="C80" t="s">
        <v>13</v>
      </c>
      <c r="D80">
        <v>18</v>
      </c>
      <c r="E80">
        <v>0.1</v>
      </c>
      <c r="F80">
        <v>0</v>
      </c>
    </row>
    <row r="81" spans="2:6" x14ac:dyDescent="0.35">
      <c r="B81" s="1">
        <v>42706</v>
      </c>
      <c r="C81" t="s">
        <v>13</v>
      </c>
      <c r="D81">
        <v>18</v>
      </c>
      <c r="E81">
        <v>0.1</v>
      </c>
      <c r="F81">
        <v>0</v>
      </c>
    </row>
    <row r="82" spans="2:6" x14ac:dyDescent="0.35">
      <c r="B82" s="1">
        <v>42706</v>
      </c>
      <c r="C82" t="s">
        <v>13</v>
      </c>
      <c r="D82">
        <v>18</v>
      </c>
      <c r="E82">
        <v>0.1</v>
      </c>
      <c r="F82">
        <v>0</v>
      </c>
    </row>
    <row r="83" spans="2:6" x14ac:dyDescent="0.35">
      <c r="B83" s="1">
        <v>42706</v>
      </c>
      <c r="C83" t="s">
        <v>13</v>
      </c>
      <c r="D83">
        <v>18</v>
      </c>
      <c r="E83">
        <v>9</v>
      </c>
      <c r="F83">
        <v>3</v>
      </c>
    </row>
    <row r="84" spans="2:6" x14ac:dyDescent="0.35">
      <c r="B84" s="1">
        <v>42706</v>
      </c>
      <c r="C84" t="s">
        <v>13</v>
      </c>
      <c r="D84">
        <v>19</v>
      </c>
      <c r="E84">
        <v>5.5</v>
      </c>
      <c r="F84">
        <v>1</v>
      </c>
    </row>
    <row r="85" spans="2:6" x14ac:dyDescent="0.35">
      <c r="B85" s="1">
        <v>42706</v>
      </c>
      <c r="C85" t="s">
        <v>13</v>
      </c>
      <c r="D85">
        <v>19</v>
      </c>
      <c r="E85">
        <v>8.5</v>
      </c>
      <c r="F85">
        <v>1</v>
      </c>
    </row>
    <row r="86" spans="2:6" x14ac:dyDescent="0.35">
      <c r="B86" s="1">
        <v>42706</v>
      </c>
      <c r="C86" t="s">
        <v>13</v>
      </c>
      <c r="D86">
        <v>19</v>
      </c>
      <c r="E86">
        <v>0.5</v>
      </c>
      <c r="F86">
        <v>0</v>
      </c>
    </row>
    <row r="87" spans="2:6" x14ac:dyDescent="0.35">
      <c r="B87" s="1">
        <v>42706</v>
      </c>
      <c r="C87" t="s">
        <v>13</v>
      </c>
      <c r="D87">
        <v>20</v>
      </c>
      <c r="E87">
        <v>7.5</v>
      </c>
      <c r="F87">
        <v>1</v>
      </c>
    </row>
    <row r="88" spans="2:6" x14ac:dyDescent="0.35">
      <c r="B88" s="1">
        <v>42706</v>
      </c>
      <c r="C88" t="s">
        <v>13</v>
      </c>
      <c r="D88">
        <v>20</v>
      </c>
      <c r="E88">
        <v>1.5</v>
      </c>
      <c r="F88">
        <v>0</v>
      </c>
    </row>
    <row r="89" spans="2:6" x14ac:dyDescent="0.35">
      <c r="B89" s="1">
        <v>42706</v>
      </c>
      <c r="C89" t="s">
        <v>13</v>
      </c>
      <c r="D89">
        <v>20</v>
      </c>
      <c r="E89">
        <v>9</v>
      </c>
      <c r="F89">
        <v>1</v>
      </c>
    </row>
    <row r="90" spans="2:6" x14ac:dyDescent="0.35">
      <c r="B90" s="1">
        <v>42706</v>
      </c>
      <c r="C90" t="s">
        <v>13</v>
      </c>
      <c r="D90">
        <v>20</v>
      </c>
      <c r="E90">
        <v>2</v>
      </c>
      <c r="F90">
        <v>0</v>
      </c>
    </row>
    <row r="91" spans="2:6" x14ac:dyDescent="0.35">
      <c r="B91" s="1">
        <v>42706</v>
      </c>
      <c r="C91" t="s">
        <v>13</v>
      </c>
      <c r="D91">
        <v>21</v>
      </c>
      <c r="E91">
        <v>7.5</v>
      </c>
      <c r="F91">
        <v>1</v>
      </c>
    </row>
    <row r="92" spans="2:6" x14ac:dyDescent="0.35">
      <c r="B92" s="1">
        <v>42706</v>
      </c>
      <c r="C92" t="s">
        <v>13</v>
      </c>
      <c r="D92">
        <v>21</v>
      </c>
      <c r="E92">
        <v>1.2</v>
      </c>
      <c r="F92">
        <v>0</v>
      </c>
    </row>
    <row r="93" spans="2:6" x14ac:dyDescent="0.35">
      <c r="B93" s="1">
        <v>42706</v>
      </c>
      <c r="C93" t="s">
        <v>13</v>
      </c>
      <c r="D93">
        <v>21</v>
      </c>
      <c r="E93">
        <v>13.5</v>
      </c>
      <c r="F93">
        <v>1</v>
      </c>
    </row>
    <row r="94" spans="2:6" x14ac:dyDescent="0.35">
      <c r="B94" s="1">
        <v>42706</v>
      </c>
      <c r="C94" t="s">
        <v>13</v>
      </c>
      <c r="D94">
        <v>22</v>
      </c>
      <c r="E94">
        <v>7</v>
      </c>
      <c r="F94">
        <v>2</v>
      </c>
    </row>
    <row r="95" spans="2:6" x14ac:dyDescent="0.35">
      <c r="B95" s="1">
        <v>42706</v>
      </c>
      <c r="C95" t="s">
        <v>13</v>
      </c>
      <c r="D95">
        <v>22</v>
      </c>
      <c r="E95">
        <v>7.5</v>
      </c>
      <c r="F95">
        <v>1</v>
      </c>
    </row>
    <row r="96" spans="2:6" x14ac:dyDescent="0.35">
      <c r="B96" s="1">
        <v>42706</v>
      </c>
      <c r="C96" t="s">
        <v>13</v>
      </c>
      <c r="D96">
        <v>22</v>
      </c>
      <c r="E96">
        <v>8</v>
      </c>
      <c r="F96">
        <v>0</v>
      </c>
    </row>
    <row r="97" spans="2:6" x14ac:dyDescent="0.35">
      <c r="B97" s="1">
        <v>42706</v>
      </c>
      <c r="C97" t="s">
        <v>13</v>
      </c>
      <c r="D97">
        <v>23</v>
      </c>
      <c r="E97">
        <v>3.5</v>
      </c>
      <c r="F97">
        <v>3</v>
      </c>
    </row>
    <row r="98" spans="2:6" x14ac:dyDescent="0.35">
      <c r="B98" s="1">
        <v>42706</v>
      </c>
      <c r="C98" t="s">
        <v>13</v>
      </c>
      <c r="D98">
        <v>23</v>
      </c>
      <c r="E98">
        <v>7.5</v>
      </c>
      <c r="F98">
        <v>1</v>
      </c>
    </row>
    <row r="99" spans="2:6" x14ac:dyDescent="0.35">
      <c r="B99" s="1">
        <v>42706</v>
      </c>
      <c r="C99" t="s">
        <v>13</v>
      </c>
      <c r="D99">
        <v>23</v>
      </c>
      <c r="E99">
        <v>5</v>
      </c>
      <c r="F99">
        <v>0</v>
      </c>
    </row>
    <row r="100" spans="2:6" x14ac:dyDescent="0.35">
      <c r="B100" s="1">
        <v>42706</v>
      </c>
      <c r="C100" t="s">
        <v>13</v>
      </c>
      <c r="D100">
        <v>23</v>
      </c>
      <c r="E100">
        <v>8.5</v>
      </c>
      <c r="F100">
        <v>1</v>
      </c>
    </row>
    <row r="101" spans="2:6" x14ac:dyDescent="0.35">
      <c r="B101" s="1">
        <v>42706</v>
      </c>
      <c r="C101" t="s">
        <v>13</v>
      </c>
      <c r="D101">
        <v>23</v>
      </c>
      <c r="E101">
        <v>5.5</v>
      </c>
      <c r="F101">
        <v>2</v>
      </c>
    </row>
    <row r="102" spans="2:6" x14ac:dyDescent="0.35">
      <c r="B102" s="1">
        <v>42706</v>
      </c>
      <c r="C102" t="s">
        <v>13</v>
      </c>
      <c r="D102">
        <v>23</v>
      </c>
      <c r="E102">
        <v>8.5</v>
      </c>
      <c r="F102">
        <v>2</v>
      </c>
    </row>
    <row r="103" spans="2:6" x14ac:dyDescent="0.35">
      <c r="B103" s="1">
        <v>42706</v>
      </c>
      <c r="C103" t="s">
        <v>13</v>
      </c>
      <c r="D103">
        <v>24</v>
      </c>
      <c r="E103">
        <v>9.5</v>
      </c>
      <c r="F103">
        <v>2</v>
      </c>
    </row>
    <row r="104" spans="2:6" x14ac:dyDescent="0.35">
      <c r="B104" s="1">
        <v>42706</v>
      </c>
      <c r="C104" t="s">
        <v>13</v>
      </c>
      <c r="D104">
        <v>24</v>
      </c>
      <c r="E104">
        <v>4</v>
      </c>
      <c r="F104">
        <v>1</v>
      </c>
    </row>
    <row r="105" spans="2:6" x14ac:dyDescent="0.35">
      <c r="B105" s="1">
        <v>42706</v>
      </c>
      <c r="C105" t="s">
        <v>13</v>
      </c>
      <c r="D105">
        <v>24</v>
      </c>
      <c r="E105">
        <v>6.5</v>
      </c>
      <c r="F105">
        <v>2</v>
      </c>
    </row>
    <row r="106" spans="2:6" x14ac:dyDescent="0.35">
      <c r="B106" s="1">
        <v>42706</v>
      </c>
      <c r="C106" t="s">
        <v>13</v>
      </c>
      <c r="D106">
        <v>24</v>
      </c>
      <c r="E106">
        <v>0.5</v>
      </c>
      <c r="F106">
        <v>0</v>
      </c>
    </row>
    <row r="107" spans="2:6" x14ac:dyDescent="0.35">
      <c r="B107" s="1">
        <v>42706</v>
      </c>
      <c r="C107" t="s">
        <v>13</v>
      </c>
      <c r="D107">
        <v>24</v>
      </c>
      <c r="E107">
        <v>0.5</v>
      </c>
      <c r="F107">
        <v>0</v>
      </c>
    </row>
    <row r="108" spans="2:6" x14ac:dyDescent="0.35">
      <c r="B108" s="1">
        <v>42706</v>
      </c>
      <c r="C108" t="s">
        <v>13</v>
      </c>
      <c r="D108">
        <v>24</v>
      </c>
      <c r="E108">
        <v>0.5</v>
      </c>
      <c r="F108">
        <v>0</v>
      </c>
    </row>
    <row r="109" spans="2:6" x14ac:dyDescent="0.35">
      <c r="B109" s="1">
        <v>42706</v>
      </c>
      <c r="C109" t="s">
        <v>13</v>
      </c>
      <c r="D109">
        <v>24</v>
      </c>
      <c r="E109">
        <v>0.1</v>
      </c>
      <c r="F109">
        <v>0</v>
      </c>
    </row>
    <row r="110" spans="2:6" x14ac:dyDescent="0.35">
      <c r="B110" s="1">
        <v>42706</v>
      </c>
      <c r="C110" t="s">
        <v>13</v>
      </c>
      <c r="D110">
        <v>24</v>
      </c>
      <c r="E110">
        <v>0.1</v>
      </c>
      <c r="F110">
        <v>0</v>
      </c>
    </row>
    <row r="111" spans="2:6" x14ac:dyDescent="0.35">
      <c r="B111" s="1">
        <v>42706</v>
      </c>
      <c r="C111" t="s">
        <v>13</v>
      </c>
      <c r="D111">
        <v>24</v>
      </c>
      <c r="E111">
        <v>0.1</v>
      </c>
      <c r="F111">
        <v>0</v>
      </c>
    </row>
    <row r="112" spans="2:6" x14ac:dyDescent="0.35">
      <c r="B112" s="1">
        <v>42706</v>
      </c>
      <c r="C112" t="s">
        <v>13</v>
      </c>
      <c r="D112">
        <v>24</v>
      </c>
      <c r="E112">
        <v>0.1</v>
      </c>
      <c r="F112">
        <v>0</v>
      </c>
    </row>
    <row r="113" spans="2:7" x14ac:dyDescent="0.35">
      <c r="B113" s="1">
        <v>42706</v>
      </c>
      <c r="C113" t="s">
        <v>13</v>
      </c>
      <c r="D113">
        <v>24</v>
      </c>
      <c r="E113">
        <v>0.1</v>
      </c>
      <c r="F113">
        <v>0</v>
      </c>
    </row>
    <row r="114" spans="2:7" s="5" customFormat="1" x14ac:dyDescent="0.35">
      <c r="B114" s="4">
        <v>42706</v>
      </c>
      <c r="C114" s="5" t="s">
        <v>13</v>
      </c>
      <c r="D114" s="5">
        <v>24</v>
      </c>
      <c r="E114" s="5">
        <v>0.1</v>
      </c>
      <c r="F114" s="5">
        <v>0</v>
      </c>
    </row>
    <row r="115" spans="2:7" x14ac:dyDescent="0.35">
      <c r="B115" s="1"/>
      <c r="F115" s="23">
        <f>COUNT(F2:F114)</f>
        <v>113</v>
      </c>
      <c r="G115" s="23" t="s">
        <v>141</v>
      </c>
    </row>
    <row r="116" spans="2:7" x14ac:dyDescent="0.35">
      <c r="B116" s="1"/>
      <c r="F116" s="23">
        <f>COUNTIF(F2:F114,1)</f>
        <v>37</v>
      </c>
      <c r="G116" s="23" t="s">
        <v>137</v>
      </c>
    </row>
    <row r="117" spans="2:7" x14ac:dyDescent="0.35">
      <c r="B117" s="1"/>
      <c r="F117" s="23">
        <f>COUNTIF(F2:F114,2)</f>
        <v>29</v>
      </c>
      <c r="G117" s="23" t="s">
        <v>138</v>
      </c>
    </row>
    <row r="118" spans="2:7" x14ac:dyDescent="0.35">
      <c r="B118" s="1"/>
      <c r="F118" s="23">
        <f>COUNTIF(F2:F114,3)</f>
        <v>7</v>
      </c>
      <c r="G118" s="23" t="s">
        <v>139</v>
      </c>
    </row>
    <row r="119" spans="2:7" x14ac:dyDescent="0.35">
      <c r="B119" s="1"/>
      <c r="F119" s="23">
        <f>COUNTIF(F2:F114,4)</f>
        <v>1</v>
      </c>
      <c r="G119" s="23" t="s">
        <v>140</v>
      </c>
    </row>
    <row r="120" spans="2:7" x14ac:dyDescent="0.35">
      <c r="B120" s="1"/>
    </row>
    <row r="121" spans="2:7" x14ac:dyDescent="0.35">
      <c r="B121" s="1"/>
    </row>
    <row r="122" spans="2:7" x14ac:dyDescent="0.35">
      <c r="B122" s="1"/>
    </row>
    <row r="123" spans="2:7" x14ac:dyDescent="0.35">
      <c r="B123" s="1"/>
    </row>
    <row r="124" spans="2:7" x14ac:dyDescent="0.35">
      <c r="B124" s="1"/>
    </row>
    <row r="125" spans="2:7" x14ac:dyDescent="0.35">
      <c r="B125" s="1"/>
    </row>
    <row r="126" spans="2:7" x14ac:dyDescent="0.35">
      <c r="B126" s="1"/>
    </row>
    <row r="127" spans="2:7" x14ac:dyDescent="0.35">
      <c r="B127" s="1"/>
    </row>
    <row r="128" spans="2:7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  <row r="138" spans="2:2" x14ac:dyDescent="0.35">
      <c r="B138" s="1"/>
    </row>
    <row r="139" spans="2:2" x14ac:dyDescent="0.35">
      <c r="B139" s="1"/>
    </row>
    <row r="140" spans="2:2" x14ac:dyDescent="0.35">
      <c r="B140" s="1"/>
    </row>
    <row r="141" spans="2:2" x14ac:dyDescent="0.35">
      <c r="B141" s="1"/>
    </row>
    <row r="142" spans="2:2" x14ac:dyDescent="0.35">
      <c r="B142" s="1"/>
    </row>
    <row r="143" spans="2:2" x14ac:dyDescent="0.35">
      <c r="B143" s="1"/>
    </row>
    <row r="144" spans="2:2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  <row r="203" spans="2:2" x14ac:dyDescent="0.35">
      <c r="B203" s="1"/>
    </row>
    <row r="204" spans="2:2" x14ac:dyDescent="0.35">
      <c r="B204" s="1"/>
    </row>
    <row r="205" spans="2:2" x14ac:dyDescent="0.35">
      <c r="B205" s="1"/>
    </row>
    <row r="206" spans="2:2" x14ac:dyDescent="0.35">
      <c r="B206" s="1"/>
    </row>
    <row r="207" spans="2:2" x14ac:dyDescent="0.35">
      <c r="B207" s="1"/>
    </row>
    <row r="208" spans="2:2" x14ac:dyDescent="0.35">
      <c r="B208" s="1"/>
    </row>
    <row r="209" spans="2:3" x14ac:dyDescent="0.35">
      <c r="B209" s="1"/>
    </row>
    <row r="210" spans="2:3" x14ac:dyDescent="0.35">
      <c r="B210" s="1"/>
    </row>
    <row r="211" spans="2:3" x14ac:dyDescent="0.35">
      <c r="B211" s="1"/>
    </row>
    <row r="212" spans="2:3" x14ac:dyDescent="0.35">
      <c r="B212" s="1"/>
    </row>
    <row r="213" spans="2:3" x14ac:dyDescent="0.35">
      <c r="B213" s="1"/>
    </row>
    <row r="214" spans="2:3" x14ac:dyDescent="0.35">
      <c r="B214" s="1"/>
    </row>
    <row r="215" spans="2:3" x14ac:dyDescent="0.35">
      <c r="B215" s="1"/>
    </row>
    <row r="216" spans="2:3" x14ac:dyDescent="0.35">
      <c r="B216" s="1"/>
    </row>
    <row r="217" spans="2:3" x14ac:dyDescent="0.35">
      <c r="B217" s="1"/>
      <c r="C217" s="1"/>
    </row>
    <row r="218" spans="2:3" x14ac:dyDescent="0.35">
      <c r="B218" s="1"/>
      <c r="C218" s="1"/>
    </row>
    <row r="219" spans="2:3" x14ac:dyDescent="0.35">
      <c r="B219" s="1"/>
      <c r="C219" s="1"/>
    </row>
    <row r="220" spans="2:3" x14ac:dyDescent="0.35">
      <c r="B220" s="1"/>
      <c r="C220" s="1"/>
    </row>
    <row r="221" spans="2:3" x14ac:dyDescent="0.35">
      <c r="B221" s="1"/>
      <c r="C221" s="1"/>
    </row>
    <row r="222" spans="2:3" x14ac:dyDescent="0.35">
      <c r="B222" s="1"/>
      <c r="C222" s="1"/>
    </row>
    <row r="223" spans="2:3" x14ac:dyDescent="0.35">
      <c r="B223" s="1"/>
      <c r="C223" s="1"/>
    </row>
    <row r="224" spans="2:3" x14ac:dyDescent="0.35">
      <c r="B224" s="1"/>
      <c r="C224" s="1"/>
    </row>
    <row r="225" spans="2:3" x14ac:dyDescent="0.35">
      <c r="B225" s="1"/>
      <c r="C225" s="1"/>
    </row>
    <row r="226" spans="2:3" x14ac:dyDescent="0.35">
      <c r="B226" s="1"/>
      <c r="C226" s="1"/>
    </row>
    <row r="227" spans="2:3" x14ac:dyDescent="0.35">
      <c r="B227" s="1"/>
      <c r="C227" s="1"/>
    </row>
    <row r="228" spans="2:3" x14ac:dyDescent="0.35">
      <c r="B228" s="1"/>
      <c r="C228" s="1"/>
    </row>
    <row r="229" spans="2:3" x14ac:dyDescent="0.35">
      <c r="B229" s="1"/>
      <c r="C229" s="1"/>
    </row>
    <row r="230" spans="2:3" x14ac:dyDescent="0.35">
      <c r="B230" s="1"/>
      <c r="C230" s="1"/>
    </row>
    <row r="231" spans="2:3" x14ac:dyDescent="0.35">
      <c r="B231" s="1"/>
      <c r="C231" s="1"/>
    </row>
    <row r="232" spans="2:3" x14ac:dyDescent="0.35">
      <c r="B232" s="1"/>
      <c r="C232" s="1"/>
    </row>
    <row r="233" spans="2:3" x14ac:dyDescent="0.35">
      <c r="B233" s="1"/>
      <c r="C233" s="1"/>
    </row>
    <row r="234" spans="2:3" x14ac:dyDescent="0.35">
      <c r="B234" s="1"/>
      <c r="C234" s="1"/>
    </row>
    <row r="235" spans="2:3" x14ac:dyDescent="0.35">
      <c r="B235" s="1"/>
      <c r="C235" s="1"/>
    </row>
    <row r="236" spans="2:3" x14ac:dyDescent="0.35">
      <c r="B236" s="1"/>
      <c r="C236" s="1"/>
    </row>
    <row r="237" spans="2:3" x14ac:dyDescent="0.35">
      <c r="B237" s="1"/>
      <c r="C237" s="1"/>
    </row>
    <row r="238" spans="2:3" x14ac:dyDescent="0.35">
      <c r="B238" s="1"/>
      <c r="C238" s="1"/>
    </row>
    <row r="239" spans="2:3" x14ac:dyDescent="0.35">
      <c r="B239" s="1"/>
      <c r="C239" s="1"/>
    </row>
    <row r="240" spans="2:3" x14ac:dyDescent="0.35">
      <c r="B240" s="1"/>
      <c r="C240" s="1"/>
    </row>
    <row r="241" spans="2:3" x14ac:dyDescent="0.35">
      <c r="B241" s="1"/>
      <c r="C241" s="1"/>
    </row>
    <row r="242" spans="2:3" x14ac:dyDescent="0.35">
      <c r="B242" s="1"/>
      <c r="C242" s="1"/>
    </row>
    <row r="243" spans="2:3" x14ac:dyDescent="0.35">
      <c r="B243" s="1"/>
      <c r="C243" s="1"/>
    </row>
    <row r="244" spans="2:3" x14ac:dyDescent="0.35">
      <c r="B244" s="1"/>
      <c r="C244" s="1"/>
    </row>
    <row r="245" spans="2:3" x14ac:dyDescent="0.35">
      <c r="B245" s="1"/>
      <c r="C245" s="1"/>
    </row>
    <row r="246" spans="2:3" x14ac:dyDescent="0.35">
      <c r="B246" s="1"/>
      <c r="C246" s="1"/>
    </row>
    <row r="247" spans="2:3" x14ac:dyDescent="0.35">
      <c r="B247" s="1"/>
      <c r="C247" s="1"/>
    </row>
    <row r="248" spans="2:3" x14ac:dyDescent="0.35">
      <c r="B248" s="1"/>
      <c r="C248" s="1"/>
    </row>
    <row r="249" spans="2:3" x14ac:dyDescent="0.35">
      <c r="B249" s="1"/>
      <c r="C249" s="1"/>
    </row>
    <row r="250" spans="2:3" x14ac:dyDescent="0.35">
      <c r="B250" s="1"/>
      <c r="C250" s="1"/>
    </row>
    <row r="251" spans="2:3" x14ac:dyDescent="0.35">
      <c r="B251" s="1"/>
      <c r="C251" s="1"/>
    </row>
    <row r="252" spans="2:3" x14ac:dyDescent="0.35">
      <c r="B252" s="1"/>
      <c r="C252" s="1"/>
    </row>
    <row r="253" spans="2:3" x14ac:dyDescent="0.35">
      <c r="B253" s="1"/>
      <c r="C253" s="1"/>
    </row>
    <row r="254" spans="2:3" x14ac:dyDescent="0.35">
      <c r="B254" s="1"/>
      <c r="C254" s="1"/>
    </row>
    <row r="255" spans="2:3" x14ac:dyDescent="0.35">
      <c r="B255" s="1"/>
      <c r="C255" s="1"/>
    </row>
    <row r="256" spans="2:3" x14ac:dyDescent="0.35">
      <c r="B256" s="1"/>
      <c r="C256" s="1"/>
    </row>
    <row r="257" spans="2:3" x14ac:dyDescent="0.35">
      <c r="B257" s="1"/>
      <c r="C257" s="1"/>
    </row>
    <row r="258" spans="2:3" x14ac:dyDescent="0.35">
      <c r="B258" s="1"/>
      <c r="C258" s="1"/>
    </row>
    <row r="259" spans="2:3" x14ac:dyDescent="0.35">
      <c r="B259" s="1"/>
      <c r="C259" s="1"/>
    </row>
    <row r="260" spans="2:3" x14ac:dyDescent="0.35">
      <c r="B260" s="1"/>
      <c r="C260" s="1"/>
    </row>
    <row r="261" spans="2:3" x14ac:dyDescent="0.35">
      <c r="B261" s="1"/>
      <c r="C261" s="1"/>
    </row>
    <row r="262" spans="2:3" x14ac:dyDescent="0.35">
      <c r="B262" s="1"/>
      <c r="C262" s="1"/>
    </row>
    <row r="263" spans="2:3" x14ac:dyDescent="0.35">
      <c r="B263" s="1"/>
      <c r="C263" s="1"/>
    </row>
    <row r="264" spans="2:3" x14ac:dyDescent="0.35">
      <c r="B264" s="1"/>
      <c r="C264" s="1"/>
    </row>
    <row r="265" spans="2:3" x14ac:dyDescent="0.35">
      <c r="B265" s="1"/>
      <c r="C265" s="1"/>
    </row>
    <row r="266" spans="2:3" x14ac:dyDescent="0.35">
      <c r="B266" s="1"/>
      <c r="C266" s="1"/>
    </row>
    <row r="267" spans="2:3" x14ac:dyDescent="0.35">
      <c r="B267" s="1"/>
      <c r="C267" s="1"/>
    </row>
    <row r="268" spans="2:3" x14ac:dyDescent="0.35">
      <c r="B268" s="1"/>
      <c r="C268" s="1"/>
    </row>
    <row r="269" spans="2:3" x14ac:dyDescent="0.35">
      <c r="B269" s="1"/>
      <c r="C269" s="1"/>
    </row>
    <row r="270" spans="2:3" x14ac:dyDescent="0.35">
      <c r="B270" s="1"/>
      <c r="C270" s="1"/>
    </row>
    <row r="271" spans="2:3" x14ac:dyDescent="0.35">
      <c r="B271" s="1"/>
      <c r="C271" s="1"/>
    </row>
    <row r="272" spans="2:3" x14ac:dyDescent="0.35">
      <c r="B272" s="1"/>
      <c r="C272" s="1"/>
    </row>
    <row r="273" spans="2:3" x14ac:dyDescent="0.35">
      <c r="B273" s="1"/>
      <c r="C273" s="1"/>
    </row>
    <row r="274" spans="2:3" x14ac:dyDescent="0.35">
      <c r="B274" s="1"/>
      <c r="C274" s="1"/>
    </row>
    <row r="275" spans="2:3" x14ac:dyDescent="0.35">
      <c r="B275" s="1"/>
      <c r="C275" s="1"/>
    </row>
    <row r="276" spans="2:3" x14ac:dyDescent="0.35">
      <c r="B276" s="1"/>
      <c r="C276" s="1"/>
    </row>
    <row r="277" spans="2:3" x14ac:dyDescent="0.35">
      <c r="B277" s="1"/>
      <c r="C277" s="1"/>
    </row>
    <row r="278" spans="2:3" x14ac:dyDescent="0.35">
      <c r="B278" s="1"/>
      <c r="C278" s="1"/>
    </row>
    <row r="279" spans="2:3" x14ac:dyDescent="0.35">
      <c r="B279" s="1"/>
      <c r="C279" s="1"/>
    </row>
    <row r="280" spans="2:3" x14ac:dyDescent="0.35">
      <c r="B280" s="1"/>
      <c r="C280" s="1"/>
    </row>
    <row r="281" spans="2:3" x14ac:dyDescent="0.35">
      <c r="B281" s="1"/>
      <c r="C281" s="1"/>
    </row>
    <row r="282" spans="2:3" x14ac:dyDescent="0.35">
      <c r="B282" s="1"/>
      <c r="C282" s="1"/>
    </row>
    <row r="283" spans="2:3" x14ac:dyDescent="0.35">
      <c r="B283" s="1"/>
      <c r="C283" s="1"/>
    </row>
    <row r="284" spans="2:3" x14ac:dyDescent="0.35">
      <c r="B284" s="1"/>
      <c r="C284" s="1"/>
    </row>
    <row r="285" spans="2:3" x14ac:dyDescent="0.35">
      <c r="B285" s="1"/>
      <c r="C285" s="1"/>
    </row>
    <row r="286" spans="2:3" x14ac:dyDescent="0.35">
      <c r="B286" s="1"/>
      <c r="C286" s="1"/>
    </row>
    <row r="287" spans="2:3" x14ac:dyDescent="0.35">
      <c r="B287" s="1"/>
      <c r="C287" s="1"/>
    </row>
    <row r="288" spans="2:3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  <row r="314" spans="2:2" x14ac:dyDescent="0.35">
      <c r="B314" s="1"/>
    </row>
    <row r="315" spans="2:2" x14ac:dyDescent="0.35">
      <c r="B315" s="1"/>
    </row>
    <row r="316" spans="2:2" x14ac:dyDescent="0.35">
      <c r="B3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29"/>
  <sheetViews>
    <sheetView workbookViewId="0">
      <selection activeCell="I21" sqref="I21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43439</v>
      </c>
      <c r="C2" s="6" t="s">
        <v>10</v>
      </c>
      <c r="D2">
        <v>1</v>
      </c>
      <c r="E2">
        <v>1.5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43439</v>
      </c>
      <c r="C3" s="6" t="s">
        <v>10</v>
      </c>
      <c r="D3">
        <v>1</v>
      </c>
      <c r="E3">
        <v>2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43439</v>
      </c>
      <c r="C4" s="6" t="s">
        <v>10</v>
      </c>
      <c r="D4">
        <v>1</v>
      </c>
      <c r="E4">
        <v>8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43439</v>
      </c>
      <c r="C5" s="6" t="s">
        <v>10</v>
      </c>
      <c r="D5">
        <v>1</v>
      </c>
      <c r="E5">
        <v>2</v>
      </c>
    </row>
    <row r="6" spans="1:11" x14ac:dyDescent="0.35">
      <c r="A6" t="s">
        <v>46</v>
      </c>
      <c r="B6" s="1">
        <v>43439</v>
      </c>
      <c r="C6" s="6" t="s">
        <v>10</v>
      </c>
      <c r="D6">
        <v>2</v>
      </c>
      <c r="E6">
        <v>5.5</v>
      </c>
    </row>
    <row r="7" spans="1:11" x14ac:dyDescent="0.35">
      <c r="A7" t="s">
        <v>46</v>
      </c>
      <c r="B7" s="1">
        <v>43439</v>
      </c>
      <c r="C7" s="6" t="s">
        <v>10</v>
      </c>
      <c r="D7">
        <v>2</v>
      </c>
      <c r="E7">
        <v>1.5</v>
      </c>
    </row>
    <row r="8" spans="1:11" x14ac:dyDescent="0.35">
      <c r="A8" t="s">
        <v>46</v>
      </c>
      <c r="B8" s="1">
        <v>43439</v>
      </c>
      <c r="C8" s="6" t="s">
        <v>10</v>
      </c>
      <c r="D8">
        <v>3</v>
      </c>
      <c r="E8">
        <v>8.5</v>
      </c>
    </row>
    <row r="9" spans="1:11" x14ac:dyDescent="0.35">
      <c r="A9" t="s">
        <v>46</v>
      </c>
      <c r="B9" s="1">
        <v>43439</v>
      </c>
      <c r="C9" s="6" t="s">
        <v>10</v>
      </c>
      <c r="D9">
        <v>3</v>
      </c>
      <c r="E9">
        <v>6</v>
      </c>
    </row>
    <row r="10" spans="1:11" x14ac:dyDescent="0.35">
      <c r="A10" t="s">
        <v>46</v>
      </c>
      <c r="B10" s="1">
        <v>43439</v>
      </c>
      <c r="C10" s="6" t="s">
        <v>10</v>
      </c>
      <c r="D10">
        <v>4</v>
      </c>
      <c r="E10">
        <v>1.5</v>
      </c>
    </row>
    <row r="11" spans="1:11" x14ac:dyDescent="0.35">
      <c r="A11" t="s">
        <v>46</v>
      </c>
      <c r="B11" s="1">
        <v>43439</v>
      </c>
      <c r="C11" s="6" t="s">
        <v>10</v>
      </c>
      <c r="D11">
        <v>5</v>
      </c>
      <c r="E11">
        <v>3.5</v>
      </c>
    </row>
    <row r="12" spans="1:11" x14ac:dyDescent="0.35">
      <c r="A12" t="s">
        <v>46</v>
      </c>
      <c r="B12" s="1">
        <v>43439</v>
      </c>
      <c r="C12" s="6" t="s">
        <v>10</v>
      </c>
      <c r="D12">
        <v>5</v>
      </c>
      <c r="E12">
        <v>8</v>
      </c>
    </row>
    <row r="13" spans="1:11" x14ac:dyDescent="0.35">
      <c r="A13" t="s">
        <v>46</v>
      </c>
      <c r="B13" s="1">
        <v>43439</v>
      </c>
      <c r="C13" s="6" t="s">
        <v>10</v>
      </c>
      <c r="D13">
        <v>5</v>
      </c>
      <c r="E13">
        <v>12</v>
      </c>
    </row>
    <row r="14" spans="1:11" x14ac:dyDescent="0.35">
      <c r="A14" t="s">
        <v>46</v>
      </c>
      <c r="B14" s="1">
        <v>43439</v>
      </c>
      <c r="C14" s="6" t="s">
        <v>10</v>
      </c>
      <c r="D14">
        <v>5</v>
      </c>
      <c r="E14">
        <v>12</v>
      </c>
    </row>
    <row r="15" spans="1:11" x14ac:dyDescent="0.35">
      <c r="A15" t="s">
        <v>46</v>
      </c>
      <c r="B15" s="1">
        <v>43439</v>
      </c>
      <c r="C15" s="6" t="s">
        <v>10</v>
      </c>
      <c r="D15">
        <v>6</v>
      </c>
      <c r="E15">
        <v>6.5</v>
      </c>
    </row>
    <row r="16" spans="1:11" x14ac:dyDescent="0.35">
      <c r="A16" t="s">
        <v>46</v>
      </c>
      <c r="B16" s="1">
        <v>43439</v>
      </c>
      <c r="C16" s="6" t="s">
        <v>10</v>
      </c>
      <c r="D16">
        <v>6</v>
      </c>
      <c r="E16">
        <v>4</v>
      </c>
    </row>
    <row r="17" spans="1:5" x14ac:dyDescent="0.35">
      <c r="A17" t="s">
        <v>46</v>
      </c>
      <c r="B17" s="1">
        <v>43439</v>
      </c>
      <c r="C17" s="6" t="s">
        <v>10</v>
      </c>
      <c r="D17">
        <v>6</v>
      </c>
      <c r="E17">
        <v>3.5</v>
      </c>
    </row>
    <row r="18" spans="1:5" x14ac:dyDescent="0.35">
      <c r="A18" t="s">
        <v>46</v>
      </c>
      <c r="B18" s="1">
        <v>43439</v>
      </c>
      <c r="C18" s="6" t="s">
        <v>10</v>
      </c>
      <c r="D18">
        <v>7</v>
      </c>
      <c r="E18">
        <v>2.5</v>
      </c>
    </row>
    <row r="19" spans="1:5" x14ac:dyDescent="0.35">
      <c r="A19" t="s">
        <v>46</v>
      </c>
      <c r="B19" s="1">
        <v>43439</v>
      </c>
      <c r="C19" s="6" t="s">
        <v>10</v>
      </c>
      <c r="D19">
        <v>7</v>
      </c>
      <c r="E19">
        <v>7</v>
      </c>
    </row>
    <row r="20" spans="1:5" x14ac:dyDescent="0.35">
      <c r="A20" t="s">
        <v>46</v>
      </c>
      <c r="B20" s="1">
        <v>43439</v>
      </c>
      <c r="C20" s="6" t="s">
        <v>10</v>
      </c>
      <c r="D20">
        <v>7</v>
      </c>
      <c r="E20">
        <v>5.5</v>
      </c>
    </row>
    <row r="21" spans="1:5" x14ac:dyDescent="0.35">
      <c r="A21" t="s">
        <v>46</v>
      </c>
      <c r="B21" s="1">
        <v>43439</v>
      </c>
      <c r="C21" s="6" t="s">
        <v>10</v>
      </c>
      <c r="D21">
        <v>7</v>
      </c>
      <c r="E21">
        <v>3</v>
      </c>
    </row>
    <row r="22" spans="1:5" x14ac:dyDescent="0.35">
      <c r="A22" t="s">
        <v>46</v>
      </c>
      <c r="B22" s="1">
        <v>43439</v>
      </c>
      <c r="C22" s="6" t="s">
        <v>10</v>
      </c>
      <c r="D22">
        <v>7</v>
      </c>
      <c r="E22">
        <v>2</v>
      </c>
    </row>
    <row r="23" spans="1:5" x14ac:dyDescent="0.35">
      <c r="A23" t="s">
        <v>46</v>
      </c>
      <c r="B23" s="1">
        <v>43439</v>
      </c>
      <c r="C23" s="6" t="s">
        <v>10</v>
      </c>
      <c r="D23">
        <v>7</v>
      </c>
      <c r="E23">
        <v>8</v>
      </c>
    </row>
    <row r="24" spans="1:5" x14ac:dyDescent="0.35">
      <c r="A24" t="s">
        <v>46</v>
      </c>
      <c r="B24" s="1">
        <v>43439</v>
      </c>
      <c r="C24" s="6" t="s">
        <v>10</v>
      </c>
      <c r="D24">
        <v>7</v>
      </c>
      <c r="E24">
        <v>6.5</v>
      </c>
    </row>
    <row r="25" spans="1:5" x14ac:dyDescent="0.35">
      <c r="A25" t="s">
        <v>46</v>
      </c>
      <c r="B25" s="1">
        <v>43439</v>
      </c>
      <c r="C25" s="6" t="s">
        <v>10</v>
      </c>
      <c r="D25">
        <v>7</v>
      </c>
      <c r="E25">
        <v>4.5</v>
      </c>
    </row>
    <row r="26" spans="1:5" x14ac:dyDescent="0.35">
      <c r="A26" t="s">
        <v>46</v>
      </c>
      <c r="B26" s="1">
        <v>43439</v>
      </c>
      <c r="C26" s="6" t="s">
        <v>10</v>
      </c>
      <c r="D26">
        <v>7</v>
      </c>
      <c r="E26">
        <v>2</v>
      </c>
    </row>
    <row r="27" spans="1:5" x14ac:dyDescent="0.35">
      <c r="A27" t="s">
        <v>46</v>
      </c>
      <c r="B27" s="1">
        <v>43439</v>
      </c>
      <c r="C27" s="6" t="s">
        <v>10</v>
      </c>
      <c r="D27">
        <v>7</v>
      </c>
      <c r="E27">
        <v>9</v>
      </c>
    </row>
    <row r="28" spans="1:5" x14ac:dyDescent="0.35">
      <c r="A28" t="s">
        <v>46</v>
      </c>
      <c r="B28" s="1">
        <v>43439</v>
      </c>
      <c r="C28" s="6" t="s">
        <v>10</v>
      </c>
      <c r="D28">
        <v>8</v>
      </c>
      <c r="E28">
        <v>4</v>
      </c>
    </row>
    <row r="29" spans="1:5" x14ac:dyDescent="0.35">
      <c r="A29" t="s">
        <v>46</v>
      </c>
      <c r="B29" s="1">
        <v>43439</v>
      </c>
      <c r="C29" s="6" t="s">
        <v>10</v>
      </c>
      <c r="D29">
        <v>8</v>
      </c>
      <c r="E29">
        <v>5.5</v>
      </c>
    </row>
    <row r="30" spans="1:5" x14ac:dyDescent="0.35">
      <c r="A30" t="s">
        <v>46</v>
      </c>
      <c r="B30" s="1">
        <v>43439</v>
      </c>
      <c r="C30" s="6" t="s">
        <v>10</v>
      </c>
      <c r="D30">
        <v>9</v>
      </c>
      <c r="E30">
        <v>7</v>
      </c>
    </row>
    <row r="31" spans="1:5" x14ac:dyDescent="0.35">
      <c r="A31" t="s">
        <v>46</v>
      </c>
      <c r="B31" s="1">
        <v>43439</v>
      </c>
      <c r="C31" s="6" t="s">
        <v>10</v>
      </c>
      <c r="D31">
        <v>9</v>
      </c>
      <c r="E31">
        <v>6</v>
      </c>
    </row>
    <row r="32" spans="1:5" x14ac:dyDescent="0.35">
      <c r="A32" t="s">
        <v>46</v>
      </c>
      <c r="B32" s="1">
        <v>43439</v>
      </c>
      <c r="C32" s="6" t="s">
        <v>10</v>
      </c>
      <c r="D32">
        <v>9</v>
      </c>
      <c r="E32">
        <v>7</v>
      </c>
    </row>
    <row r="33" spans="1:5" x14ac:dyDescent="0.35">
      <c r="A33" t="s">
        <v>46</v>
      </c>
      <c r="B33" s="1">
        <v>43439</v>
      </c>
      <c r="C33" s="6" t="s">
        <v>10</v>
      </c>
      <c r="D33">
        <v>10</v>
      </c>
      <c r="E33">
        <v>7</v>
      </c>
    </row>
    <row r="34" spans="1:5" x14ac:dyDescent="0.35">
      <c r="A34" t="s">
        <v>46</v>
      </c>
      <c r="B34" s="1">
        <v>43439</v>
      </c>
      <c r="C34" s="6" t="s">
        <v>10</v>
      </c>
      <c r="D34">
        <v>10</v>
      </c>
      <c r="E34">
        <v>4</v>
      </c>
    </row>
    <row r="35" spans="1:5" x14ac:dyDescent="0.35">
      <c r="A35" t="s">
        <v>46</v>
      </c>
      <c r="B35" s="1">
        <v>43439</v>
      </c>
      <c r="C35" s="6" t="s">
        <v>10</v>
      </c>
      <c r="D35">
        <v>10</v>
      </c>
      <c r="E35">
        <v>8</v>
      </c>
    </row>
    <row r="36" spans="1:5" x14ac:dyDescent="0.35">
      <c r="A36" t="s">
        <v>46</v>
      </c>
      <c r="B36" s="1">
        <v>43439</v>
      </c>
      <c r="C36" s="6" t="s">
        <v>10</v>
      </c>
      <c r="D36">
        <v>10</v>
      </c>
      <c r="E36">
        <v>9</v>
      </c>
    </row>
    <row r="37" spans="1:5" x14ac:dyDescent="0.35">
      <c r="A37" t="s">
        <v>46</v>
      </c>
      <c r="B37" s="1">
        <v>43439</v>
      </c>
      <c r="C37" s="6" t="s">
        <v>10</v>
      </c>
      <c r="D37">
        <v>11</v>
      </c>
      <c r="E37">
        <v>4</v>
      </c>
    </row>
    <row r="38" spans="1:5" x14ac:dyDescent="0.35">
      <c r="A38" t="s">
        <v>46</v>
      </c>
      <c r="B38" s="1">
        <v>43439</v>
      </c>
      <c r="C38" s="6" t="s">
        <v>10</v>
      </c>
      <c r="D38">
        <v>11</v>
      </c>
      <c r="E38">
        <v>3</v>
      </c>
    </row>
    <row r="39" spans="1:5" x14ac:dyDescent="0.35">
      <c r="A39" t="s">
        <v>46</v>
      </c>
      <c r="B39" s="1">
        <v>43439</v>
      </c>
      <c r="C39" s="6" t="s">
        <v>10</v>
      </c>
      <c r="D39">
        <v>11</v>
      </c>
      <c r="E39">
        <v>5</v>
      </c>
    </row>
    <row r="40" spans="1:5" x14ac:dyDescent="0.35">
      <c r="A40" t="s">
        <v>46</v>
      </c>
      <c r="B40" s="1">
        <v>43439</v>
      </c>
      <c r="C40" s="6" t="s">
        <v>10</v>
      </c>
      <c r="D40">
        <v>12</v>
      </c>
      <c r="E40">
        <v>10</v>
      </c>
    </row>
    <row r="41" spans="1:5" x14ac:dyDescent="0.35">
      <c r="A41" t="s">
        <v>46</v>
      </c>
      <c r="B41" s="1">
        <v>43439</v>
      </c>
      <c r="C41" s="6" t="s">
        <v>10</v>
      </c>
      <c r="D41">
        <v>12</v>
      </c>
      <c r="E41">
        <v>6.5</v>
      </c>
    </row>
    <row r="42" spans="1:5" x14ac:dyDescent="0.35">
      <c r="A42" t="s">
        <v>46</v>
      </c>
      <c r="B42" s="1">
        <v>43439</v>
      </c>
      <c r="C42" s="6" t="s">
        <v>10</v>
      </c>
      <c r="D42">
        <v>12</v>
      </c>
      <c r="E42">
        <v>8</v>
      </c>
    </row>
    <row r="43" spans="1:5" x14ac:dyDescent="0.35">
      <c r="A43" t="s">
        <v>46</v>
      </c>
      <c r="B43" s="1">
        <v>43439</v>
      </c>
      <c r="C43" s="6" t="s">
        <v>10</v>
      </c>
      <c r="D43">
        <v>12</v>
      </c>
      <c r="E43">
        <v>6</v>
      </c>
    </row>
    <row r="44" spans="1:5" x14ac:dyDescent="0.35">
      <c r="A44" t="s">
        <v>46</v>
      </c>
      <c r="B44" s="1">
        <v>43439</v>
      </c>
      <c r="C44" s="6" t="s">
        <v>10</v>
      </c>
      <c r="D44">
        <v>12</v>
      </c>
      <c r="E44">
        <v>13</v>
      </c>
    </row>
    <row r="45" spans="1:5" x14ac:dyDescent="0.35">
      <c r="A45" t="s">
        <v>46</v>
      </c>
      <c r="B45" s="1">
        <v>43439</v>
      </c>
      <c r="C45" s="6" t="s">
        <v>10</v>
      </c>
      <c r="D45">
        <v>12</v>
      </c>
      <c r="E45">
        <v>12</v>
      </c>
    </row>
    <row r="46" spans="1:5" x14ac:dyDescent="0.35">
      <c r="A46" t="s">
        <v>46</v>
      </c>
      <c r="B46" s="1">
        <v>43439</v>
      </c>
      <c r="C46" s="6" t="s">
        <v>10</v>
      </c>
      <c r="D46">
        <v>12</v>
      </c>
      <c r="E46">
        <v>12.5</v>
      </c>
    </row>
    <row r="47" spans="1:5" x14ac:dyDescent="0.35">
      <c r="A47" t="s">
        <v>46</v>
      </c>
      <c r="B47" s="1">
        <v>43439</v>
      </c>
      <c r="C47" s="6" t="s">
        <v>10</v>
      </c>
      <c r="D47">
        <v>13</v>
      </c>
      <c r="E47">
        <v>10</v>
      </c>
    </row>
    <row r="48" spans="1:5" x14ac:dyDescent="0.35">
      <c r="A48" t="s">
        <v>46</v>
      </c>
      <c r="B48" s="1">
        <v>43439</v>
      </c>
      <c r="C48" s="6" t="s">
        <v>8</v>
      </c>
      <c r="D48">
        <v>14</v>
      </c>
      <c r="E48">
        <v>8</v>
      </c>
    </row>
    <row r="49" spans="1:6" x14ac:dyDescent="0.35">
      <c r="A49" t="s">
        <v>46</v>
      </c>
      <c r="B49" s="1">
        <v>43439</v>
      </c>
      <c r="C49" s="6" t="s">
        <v>8</v>
      </c>
      <c r="D49">
        <v>14</v>
      </c>
      <c r="E49">
        <v>8</v>
      </c>
      <c r="F49">
        <v>1</v>
      </c>
    </row>
    <row r="50" spans="1:6" x14ac:dyDescent="0.35">
      <c r="A50" t="s">
        <v>46</v>
      </c>
      <c r="B50" s="1">
        <v>43439</v>
      </c>
      <c r="C50" s="6" t="s">
        <v>8</v>
      </c>
      <c r="D50">
        <v>14</v>
      </c>
      <c r="E50">
        <v>5</v>
      </c>
    </row>
    <row r="51" spans="1:6" x14ac:dyDescent="0.35">
      <c r="A51" t="s">
        <v>46</v>
      </c>
      <c r="B51" s="1">
        <v>43439</v>
      </c>
      <c r="C51" s="6" t="s">
        <v>8</v>
      </c>
      <c r="D51">
        <v>15</v>
      </c>
      <c r="E51">
        <v>5</v>
      </c>
      <c r="F51">
        <v>1</v>
      </c>
    </row>
    <row r="52" spans="1:6" x14ac:dyDescent="0.35">
      <c r="A52" t="s">
        <v>46</v>
      </c>
      <c r="B52" s="1">
        <v>43439</v>
      </c>
      <c r="C52" s="6" t="s">
        <v>8</v>
      </c>
      <c r="D52">
        <v>15</v>
      </c>
      <c r="E52">
        <v>15</v>
      </c>
      <c r="F52">
        <v>1</v>
      </c>
    </row>
    <row r="53" spans="1:6" x14ac:dyDescent="0.35">
      <c r="A53" t="s">
        <v>46</v>
      </c>
      <c r="B53" s="1">
        <v>43439</v>
      </c>
      <c r="C53" s="6" t="s">
        <v>8</v>
      </c>
      <c r="D53">
        <v>15</v>
      </c>
      <c r="E53">
        <v>6.5</v>
      </c>
      <c r="F53">
        <v>2</v>
      </c>
    </row>
    <row r="54" spans="1:6" x14ac:dyDescent="0.35">
      <c r="A54" t="s">
        <v>46</v>
      </c>
      <c r="B54" s="1">
        <v>43439</v>
      </c>
      <c r="C54" s="6" t="s">
        <v>8</v>
      </c>
      <c r="D54">
        <v>15</v>
      </c>
      <c r="E54">
        <v>13</v>
      </c>
      <c r="F54">
        <v>1</v>
      </c>
    </row>
    <row r="55" spans="1:6" x14ac:dyDescent="0.35">
      <c r="A55" t="s">
        <v>46</v>
      </c>
      <c r="B55" s="1">
        <v>43439</v>
      </c>
      <c r="C55" s="6" t="s">
        <v>8</v>
      </c>
      <c r="D55">
        <v>15</v>
      </c>
      <c r="E55">
        <v>16</v>
      </c>
      <c r="F55">
        <v>1</v>
      </c>
    </row>
    <row r="56" spans="1:6" x14ac:dyDescent="0.35">
      <c r="A56" t="s">
        <v>46</v>
      </c>
      <c r="B56" s="1">
        <v>43439</v>
      </c>
      <c r="C56" s="6" t="s">
        <v>8</v>
      </c>
      <c r="D56">
        <v>15</v>
      </c>
      <c r="E56">
        <v>12</v>
      </c>
    </row>
    <row r="57" spans="1:6" x14ac:dyDescent="0.35">
      <c r="A57" t="s">
        <v>46</v>
      </c>
      <c r="B57" s="1">
        <v>43439</v>
      </c>
      <c r="C57" s="6" t="s">
        <v>8</v>
      </c>
      <c r="D57">
        <v>15</v>
      </c>
      <c r="E57">
        <v>11</v>
      </c>
      <c r="F57">
        <v>1</v>
      </c>
    </row>
    <row r="58" spans="1:6" x14ac:dyDescent="0.35">
      <c r="A58" t="s">
        <v>46</v>
      </c>
      <c r="B58" s="1">
        <v>43439</v>
      </c>
      <c r="C58" s="6" t="s">
        <v>8</v>
      </c>
      <c r="D58">
        <v>16</v>
      </c>
      <c r="E58">
        <v>6</v>
      </c>
      <c r="F58">
        <v>2</v>
      </c>
    </row>
    <row r="59" spans="1:6" x14ac:dyDescent="0.35">
      <c r="A59" t="s">
        <v>46</v>
      </c>
      <c r="B59" s="1">
        <v>43439</v>
      </c>
      <c r="C59" s="6" t="s">
        <v>8</v>
      </c>
      <c r="D59">
        <v>16</v>
      </c>
      <c r="E59">
        <v>9</v>
      </c>
      <c r="F59">
        <v>1</v>
      </c>
    </row>
    <row r="60" spans="1:6" x14ac:dyDescent="0.35">
      <c r="A60" t="s">
        <v>46</v>
      </c>
      <c r="B60" s="1">
        <v>43439</v>
      </c>
      <c r="C60" s="6" t="s">
        <v>8</v>
      </c>
      <c r="D60">
        <v>16</v>
      </c>
      <c r="E60">
        <v>6</v>
      </c>
      <c r="F60">
        <v>2</v>
      </c>
    </row>
    <row r="61" spans="1:6" x14ac:dyDescent="0.35">
      <c r="A61" t="s">
        <v>46</v>
      </c>
      <c r="B61" s="1">
        <v>43439</v>
      </c>
      <c r="C61" s="6" t="s">
        <v>8</v>
      </c>
      <c r="D61">
        <v>16</v>
      </c>
      <c r="E61">
        <v>10</v>
      </c>
    </row>
    <row r="62" spans="1:6" x14ac:dyDescent="0.35">
      <c r="A62" t="s">
        <v>46</v>
      </c>
      <c r="B62" s="1">
        <v>43439</v>
      </c>
      <c r="C62" s="6" t="s">
        <v>8</v>
      </c>
      <c r="D62">
        <v>16</v>
      </c>
      <c r="E62">
        <v>19</v>
      </c>
    </row>
    <row r="63" spans="1:6" x14ac:dyDescent="0.35">
      <c r="A63" t="s">
        <v>46</v>
      </c>
      <c r="B63" s="1">
        <v>43439</v>
      </c>
      <c r="C63" s="6" t="s">
        <v>8</v>
      </c>
      <c r="D63">
        <v>16</v>
      </c>
      <c r="E63">
        <v>8.5</v>
      </c>
    </row>
    <row r="64" spans="1:6" x14ac:dyDescent="0.35">
      <c r="A64" t="s">
        <v>46</v>
      </c>
      <c r="B64" s="1">
        <v>43439</v>
      </c>
      <c r="C64" s="6" t="s">
        <v>8</v>
      </c>
      <c r="D64">
        <v>16</v>
      </c>
      <c r="E64">
        <v>9</v>
      </c>
    </row>
    <row r="65" spans="1:6" x14ac:dyDescent="0.35">
      <c r="A65" t="s">
        <v>46</v>
      </c>
      <c r="B65" s="1">
        <v>43439</v>
      </c>
      <c r="C65" s="6" t="s">
        <v>8</v>
      </c>
      <c r="D65">
        <v>17</v>
      </c>
      <c r="E65">
        <v>10</v>
      </c>
      <c r="F65">
        <v>1</v>
      </c>
    </row>
    <row r="66" spans="1:6" x14ac:dyDescent="0.35">
      <c r="A66" t="s">
        <v>46</v>
      </c>
      <c r="B66" s="1">
        <v>43439</v>
      </c>
      <c r="C66" s="6" t="s">
        <v>8</v>
      </c>
      <c r="D66">
        <v>17</v>
      </c>
      <c r="E66">
        <v>21</v>
      </c>
      <c r="F66">
        <v>3</v>
      </c>
    </row>
    <row r="67" spans="1:6" x14ac:dyDescent="0.35">
      <c r="A67" t="s">
        <v>46</v>
      </c>
      <c r="B67" s="1">
        <v>43439</v>
      </c>
      <c r="C67" s="6" t="s">
        <v>8</v>
      </c>
      <c r="D67">
        <v>17</v>
      </c>
      <c r="E67">
        <v>12</v>
      </c>
    </row>
    <row r="68" spans="1:6" x14ac:dyDescent="0.35">
      <c r="A68" t="s">
        <v>46</v>
      </c>
      <c r="B68" s="1">
        <v>43439</v>
      </c>
      <c r="C68" s="6" t="s">
        <v>8</v>
      </c>
      <c r="D68">
        <v>17</v>
      </c>
      <c r="E68">
        <v>10</v>
      </c>
      <c r="F68">
        <v>1</v>
      </c>
    </row>
    <row r="69" spans="1:6" x14ac:dyDescent="0.35">
      <c r="A69" t="s">
        <v>46</v>
      </c>
      <c r="B69" s="1">
        <v>43439</v>
      </c>
      <c r="C69" s="6" t="s">
        <v>8</v>
      </c>
      <c r="D69">
        <v>17</v>
      </c>
      <c r="E69">
        <v>12.5</v>
      </c>
      <c r="F69">
        <v>1</v>
      </c>
    </row>
    <row r="70" spans="1:6" x14ac:dyDescent="0.35">
      <c r="A70" t="s">
        <v>46</v>
      </c>
      <c r="B70" s="1">
        <v>43439</v>
      </c>
      <c r="C70" s="6" t="s">
        <v>8</v>
      </c>
      <c r="D70">
        <v>18</v>
      </c>
      <c r="E70">
        <v>12.5</v>
      </c>
    </row>
    <row r="71" spans="1:6" x14ac:dyDescent="0.35">
      <c r="A71" t="s">
        <v>46</v>
      </c>
      <c r="B71" s="1">
        <v>43439</v>
      </c>
      <c r="C71" s="6" t="s">
        <v>8</v>
      </c>
      <c r="D71">
        <v>18</v>
      </c>
      <c r="E71">
        <v>8</v>
      </c>
    </row>
    <row r="72" spans="1:6" x14ac:dyDescent="0.35">
      <c r="A72" t="s">
        <v>46</v>
      </c>
      <c r="B72" s="1">
        <v>43439</v>
      </c>
      <c r="C72" s="6" t="s">
        <v>8</v>
      </c>
      <c r="D72">
        <v>18</v>
      </c>
      <c r="E72">
        <v>17</v>
      </c>
      <c r="F72">
        <v>2</v>
      </c>
    </row>
    <row r="73" spans="1:6" x14ac:dyDescent="0.35">
      <c r="A73" t="s">
        <v>46</v>
      </c>
      <c r="B73" s="1">
        <v>43439</v>
      </c>
      <c r="C73" s="6" t="s">
        <v>8</v>
      </c>
      <c r="D73">
        <v>18</v>
      </c>
      <c r="E73">
        <v>18</v>
      </c>
      <c r="F73">
        <v>3</v>
      </c>
    </row>
    <row r="74" spans="1:6" x14ac:dyDescent="0.35">
      <c r="A74" t="s">
        <v>46</v>
      </c>
      <c r="B74" s="1">
        <v>43439</v>
      </c>
      <c r="C74" s="6" t="s">
        <v>8</v>
      </c>
      <c r="D74">
        <v>18</v>
      </c>
      <c r="E74">
        <v>13.5</v>
      </c>
      <c r="F74">
        <v>2</v>
      </c>
    </row>
    <row r="75" spans="1:6" x14ac:dyDescent="0.35">
      <c r="A75" t="s">
        <v>46</v>
      </c>
      <c r="B75" s="1">
        <v>43439</v>
      </c>
      <c r="C75" s="6" t="s">
        <v>8</v>
      </c>
      <c r="D75">
        <v>19</v>
      </c>
      <c r="E75">
        <v>4</v>
      </c>
    </row>
    <row r="76" spans="1:6" x14ac:dyDescent="0.35">
      <c r="A76" t="s">
        <v>46</v>
      </c>
      <c r="B76" s="1">
        <v>43439</v>
      </c>
      <c r="C76" s="6" t="s">
        <v>8</v>
      </c>
      <c r="D76">
        <v>19</v>
      </c>
      <c r="E76">
        <v>3.5</v>
      </c>
    </row>
    <row r="77" spans="1:6" x14ac:dyDescent="0.35">
      <c r="A77" t="s">
        <v>46</v>
      </c>
      <c r="B77" s="1">
        <v>43439</v>
      </c>
      <c r="C77" s="6" t="s">
        <v>8</v>
      </c>
      <c r="D77">
        <v>19</v>
      </c>
      <c r="E77">
        <v>4</v>
      </c>
    </row>
    <row r="78" spans="1:6" x14ac:dyDescent="0.35">
      <c r="A78" t="s">
        <v>46</v>
      </c>
      <c r="B78" s="1">
        <v>43439</v>
      </c>
      <c r="C78" s="6" t="s">
        <v>8</v>
      </c>
      <c r="D78">
        <v>19</v>
      </c>
      <c r="E78">
        <v>8.5</v>
      </c>
      <c r="F78">
        <v>2</v>
      </c>
    </row>
    <row r="79" spans="1:6" x14ac:dyDescent="0.35">
      <c r="A79" t="s">
        <v>46</v>
      </c>
      <c r="B79" s="1">
        <v>43439</v>
      </c>
      <c r="C79" s="6" t="s">
        <v>8</v>
      </c>
      <c r="D79">
        <v>19</v>
      </c>
      <c r="E79">
        <v>7.5</v>
      </c>
      <c r="F79">
        <v>2</v>
      </c>
    </row>
    <row r="80" spans="1:6" x14ac:dyDescent="0.35">
      <c r="A80" t="s">
        <v>46</v>
      </c>
      <c r="B80" s="1">
        <v>43439</v>
      </c>
      <c r="C80" s="6" t="s">
        <v>8</v>
      </c>
      <c r="D80">
        <v>19</v>
      </c>
      <c r="E80">
        <v>3</v>
      </c>
    </row>
    <row r="81" spans="1:6" x14ac:dyDescent="0.35">
      <c r="A81" t="s">
        <v>46</v>
      </c>
      <c r="B81" s="1">
        <v>43439</v>
      </c>
      <c r="C81" s="6" t="s">
        <v>8</v>
      </c>
      <c r="D81">
        <v>19</v>
      </c>
      <c r="E81">
        <v>8</v>
      </c>
    </row>
    <row r="82" spans="1:6" x14ac:dyDescent="0.35">
      <c r="A82" t="s">
        <v>46</v>
      </c>
      <c r="B82" s="1">
        <v>43439</v>
      </c>
      <c r="C82" s="6" t="s">
        <v>8</v>
      </c>
      <c r="D82">
        <v>19</v>
      </c>
      <c r="E82">
        <v>6.5</v>
      </c>
    </row>
    <row r="83" spans="1:6" x14ac:dyDescent="0.35">
      <c r="A83" t="s">
        <v>46</v>
      </c>
      <c r="B83" s="1">
        <v>43439</v>
      </c>
      <c r="C83" s="6" t="s">
        <v>8</v>
      </c>
      <c r="D83">
        <v>19</v>
      </c>
      <c r="E83">
        <v>8</v>
      </c>
      <c r="F83">
        <v>1</v>
      </c>
    </row>
    <row r="84" spans="1:6" x14ac:dyDescent="0.35">
      <c r="A84" t="s">
        <v>46</v>
      </c>
      <c r="B84" s="1">
        <v>43439</v>
      </c>
      <c r="C84" s="6" t="s">
        <v>8</v>
      </c>
      <c r="D84">
        <v>19</v>
      </c>
      <c r="E84">
        <v>10</v>
      </c>
      <c r="F84">
        <v>1</v>
      </c>
    </row>
    <row r="85" spans="1:6" x14ac:dyDescent="0.35">
      <c r="A85" t="s">
        <v>46</v>
      </c>
      <c r="B85" s="1">
        <v>43439</v>
      </c>
      <c r="C85" s="6" t="s">
        <v>8</v>
      </c>
      <c r="D85">
        <v>20</v>
      </c>
      <c r="E85">
        <v>5</v>
      </c>
    </row>
    <row r="86" spans="1:6" x14ac:dyDescent="0.35">
      <c r="A86" t="s">
        <v>46</v>
      </c>
      <c r="B86" s="1">
        <v>43439</v>
      </c>
      <c r="C86" s="6" t="s">
        <v>8</v>
      </c>
      <c r="D86">
        <v>20</v>
      </c>
      <c r="E86">
        <v>10</v>
      </c>
      <c r="F86">
        <v>2</v>
      </c>
    </row>
    <row r="87" spans="1:6" x14ac:dyDescent="0.35">
      <c r="A87" t="s">
        <v>46</v>
      </c>
      <c r="B87" s="1">
        <v>43439</v>
      </c>
      <c r="C87" s="6" t="s">
        <v>8</v>
      </c>
      <c r="D87">
        <v>20</v>
      </c>
      <c r="E87">
        <v>7.5</v>
      </c>
      <c r="F87">
        <v>1</v>
      </c>
    </row>
    <row r="88" spans="1:6" x14ac:dyDescent="0.35">
      <c r="A88" t="s">
        <v>46</v>
      </c>
      <c r="B88" s="1">
        <v>43439</v>
      </c>
      <c r="C88" s="6" t="s">
        <v>8</v>
      </c>
      <c r="D88">
        <v>20</v>
      </c>
      <c r="E88">
        <v>12</v>
      </c>
      <c r="F88">
        <v>3</v>
      </c>
    </row>
    <row r="89" spans="1:6" x14ac:dyDescent="0.35">
      <c r="A89" t="s">
        <v>46</v>
      </c>
      <c r="B89" s="1">
        <v>43439</v>
      </c>
      <c r="C89" s="6" t="s">
        <v>8</v>
      </c>
      <c r="D89">
        <v>20</v>
      </c>
      <c r="E89">
        <v>6</v>
      </c>
      <c r="F89">
        <v>3</v>
      </c>
    </row>
    <row r="90" spans="1:6" x14ac:dyDescent="0.35">
      <c r="A90" t="s">
        <v>46</v>
      </c>
      <c r="B90" s="1">
        <v>43439</v>
      </c>
      <c r="C90" s="6" t="s">
        <v>8</v>
      </c>
      <c r="D90">
        <v>20</v>
      </c>
      <c r="E90">
        <v>5.5</v>
      </c>
    </row>
    <row r="91" spans="1:6" x14ac:dyDescent="0.35">
      <c r="A91" t="s">
        <v>46</v>
      </c>
      <c r="B91" s="1">
        <v>43439</v>
      </c>
      <c r="C91" s="6" t="s">
        <v>8</v>
      </c>
      <c r="D91">
        <v>20</v>
      </c>
      <c r="E91">
        <v>12.5</v>
      </c>
      <c r="F91">
        <v>2</v>
      </c>
    </row>
    <row r="92" spans="1:6" x14ac:dyDescent="0.35">
      <c r="A92" t="s">
        <v>46</v>
      </c>
      <c r="B92" s="1">
        <v>43439</v>
      </c>
      <c r="C92" s="6" t="s">
        <v>8</v>
      </c>
      <c r="D92">
        <v>20</v>
      </c>
      <c r="E92">
        <v>7</v>
      </c>
      <c r="F92">
        <v>1</v>
      </c>
    </row>
    <row r="93" spans="1:6" x14ac:dyDescent="0.35">
      <c r="A93" t="s">
        <v>46</v>
      </c>
      <c r="B93" s="1">
        <v>43439</v>
      </c>
      <c r="C93" s="6" t="s">
        <v>8</v>
      </c>
      <c r="D93">
        <v>21</v>
      </c>
      <c r="E93">
        <v>4.5</v>
      </c>
    </row>
    <row r="94" spans="1:6" x14ac:dyDescent="0.35">
      <c r="A94" t="s">
        <v>46</v>
      </c>
      <c r="B94" s="1">
        <v>43439</v>
      </c>
      <c r="C94" s="6" t="s">
        <v>8</v>
      </c>
      <c r="D94">
        <v>21</v>
      </c>
      <c r="E94">
        <v>8</v>
      </c>
    </row>
    <row r="95" spans="1:6" x14ac:dyDescent="0.35">
      <c r="A95" t="s">
        <v>46</v>
      </c>
      <c r="B95" s="1">
        <v>43439</v>
      </c>
      <c r="C95" s="6" t="s">
        <v>8</v>
      </c>
      <c r="D95">
        <v>21</v>
      </c>
      <c r="E95">
        <v>4.5</v>
      </c>
    </row>
    <row r="96" spans="1:6" x14ac:dyDescent="0.35">
      <c r="A96" t="s">
        <v>46</v>
      </c>
      <c r="B96" s="1">
        <v>43439</v>
      </c>
      <c r="C96" s="6" t="s">
        <v>8</v>
      </c>
      <c r="D96">
        <v>21</v>
      </c>
      <c r="E96">
        <v>10</v>
      </c>
      <c r="F96">
        <v>1</v>
      </c>
    </row>
    <row r="97" spans="1:6" x14ac:dyDescent="0.35">
      <c r="A97" t="s">
        <v>46</v>
      </c>
      <c r="B97" s="1">
        <v>43439</v>
      </c>
      <c r="C97" s="6" t="s">
        <v>8</v>
      </c>
      <c r="D97">
        <v>21</v>
      </c>
      <c r="E97">
        <v>11</v>
      </c>
    </row>
    <row r="98" spans="1:6" x14ac:dyDescent="0.35">
      <c r="A98" t="s">
        <v>46</v>
      </c>
      <c r="B98" s="1">
        <v>43439</v>
      </c>
      <c r="C98" s="6" t="s">
        <v>8</v>
      </c>
      <c r="D98">
        <v>21</v>
      </c>
      <c r="E98">
        <v>5</v>
      </c>
    </row>
    <row r="99" spans="1:6" x14ac:dyDescent="0.35">
      <c r="A99" t="s">
        <v>46</v>
      </c>
      <c r="B99" s="1">
        <v>43439</v>
      </c>
      <c r="C99" s="6" t="s">
        <v>8</v>
      </c>
      <c r="D99">
        <v>21</v>
      </c>
      <c r="E99">
        <v>13</v>
      </c>
    </row>
    <row r="100" spans="1:6" x14ac:dyDescent="0.35">
      <c r="A100" t="s">
        <v>46</v>
      </c>
      <c r="B100" s="1">
        <v>43439</v>
      </c>
      <c r="C100" s="6" t="s">
        <v>8</v>
      </c>
      <c r="D100">
        <v>21</v>
      </c>
      <c r="E100">
        <v>15.5</v>
      </c>
    </row>
    <row r="101" spans="1:6" x14ac:dyDescent="0.35">
      <c r="A101" t="s">
        <v>46</v>
      </c>
      <c r="B101" s="1">
        <v>43439</v>
      </c>
      <c r="C101" s="6" t="s">
        <v>8</v>
      </c>
      <c r="D101">
        <v>22</v>
      </c>
      <c r="E101">
        <v>18</v>
      </c>
      <c r="F101">
        <v>2</v>
      </c>
    </row>
    <row r="102" spans="1:6" x14ac:dyDescent="0.35">
      <c r="A102" t="s">
        <v>46</v>
      </c>
      <c r="B102" s="1">
        <v>43439</v>
      </c>
      <c r="C102" s="6" t="s">
        <v>8</v>
      </c>
      <c r="D102">
        <v>22</v>
      </c>
      <c r="E102">
        <v>6</v>
      </c>
    </row>
    <row r="103" spans="1:6" x14ac:dyDescent="0.35">
      <c r="A103" t="s">
        <v>46</v>
      </c>
      <c r="B103" s="1">
        <v>43439</v>
      </c>
      <c r="C103" s="6" t="s">
        <v>8</v>
      </c>
      <c r="D103">
        <v>22</v>
      </c>
      <c r="E103">
        <v>2.5</v>
      </c>
    </row>
    <row r="104" spans="1:6" x14ac:dyDescent="0.35">
      <c r="A104" t="s">
        <v>46</v>
      </c>
      <c r="B104" s="1">
        <v>43439</v>
      </c>
      <c r="C104" s="6" t="s">
        <v>8</v>
      </c>
      <c r="D104">
        <v>22</v>
      </c>
      <c r="E104">
        <v>7</v>
      </c>
    </row>
    <row r="105" spans="1:6" x14ac:dyDescent="0.35">
      <c r="A105" t="s">
        <v>46</v>
      </c>
      <c r="B105" s="1">
        <v>43439</v>
      </c>
      <c r="C105" s="6" t="s">
        <v>8</v>
      </c>
      <c r="D105">
        <v>22</v>
      </c>
      <c r="E105">
        <v>4</v>
      </c>
    </row>
    <row r="106" spans="1:6" x14ac:dyDescent="0.35">
      <c r="A106" t="s">
        <v>46</v>
      </c>
      <c r="B106" s="1">
        <v>43439</v>
      </c>
      <c r="C106" s="6" t="s">
        <v>8</v>
      </c>
      <c r="D106">
        <v>23</v>
      </c>
      <c r="E106">
        <v>21</v>
      </c>
      <c r="F106">
        <v>3</v>
      </c>
    </row>
    <row r="107" spans="1:6" x14ac:dyDescent="0.35">
      <c r="A107" t="s">
        <v>46</v>
      </c>
      <c r="B107" s="1">
        <v>43439</v>
      </c>
      <c r="C107" s="6" t="s">
        <v>8</v>
      </c>
      <c r="D107">
        <v>23</v>
      </c>
      <c r="E107">
        <v>12</v>
      </c>
      <c r="F107">
        <v>2</v>
      </c>
    </row>
    <row r="108" spans="1:6" x14ac:dyDescent="0.35">
      <c r="A108" t="s">
        <v>46</v>
      </c>
      <c r="B108" s="1">
        <v>43439</v>
      </c>
      <c r="C108" s="6" t="s">
        <v>8</v>
      </c>
      <c r="D108">
        <v>23</v>
      </c>
      <c r="E108">
        <v>3</v>
      </c>
    </row>
    <row r="109" spans="1:6" x14ac:dyDescent="0.35">
      <c r="A109" t="s">
        <v>46</v>
      </c>
      <c r="B109" s="1">
        <v>43439</v>
      </c>
      <c r="C109" s="6" t="s">
        <v>9</v>
      </c>
      <c r="D109">
        <v>24</v>
      </c>
      <c r="E109">
        <v>15.5</v>
      </c>
      <c r="F109">
        <v>4</v>
      </c>
    </row>
    <row r="110" spans="1:6" x14ac:dyDescent="0.35">
      <c r="A110" t="s">
        <v>46</v>
      </c>
      <c r="B110" s="1">
        <v>43439</v>
      </c>
      <c r="C110" s="6" t="s">
        <v>9</v>
      </c>
      <c r="D110">
        <v>24</v>
      </c>
      <c r="E110">
        <v>3</v>
      </c>
    </row>
    <row r="111" spans="1:6" x14ac:dyDescent="0.35">
      <c r="A111" t="s">
        <v>46</v>
      </c>
      <c r="B111" s="1">
        <v>43439</v>
      </c>
      <c r="C111" s="6" t="s">
        <v>9</v>
      </c>
      <c r="D111">
        <v>25</v>
      </c>
      <c r="E111">
        <v>9</v>
      </c>
      <c r="F111">
        <v>3</v>
      </c>
    </row>
    <row r="112" spans="1:6" x14ac:dyDescent="0.35">
      <c r="A112" t="s">
        <v>46</v>
      </c>
      <c r="B112" s="1">
        <v>43439</v>
      </c>
      <c r="C112" s="6" t="s">
        <v>9</v>
      </c>
      <c r="D112">
        <v>25</v>
      </c>
      <c r="E112">
        <v>5</v>
      </c>
      <c r="F112">
        <v>2</v>
      </c>
    </row>
    <row r="113" spans="1:7" x14ac:dyDescent="0.35">
      <c r="A113" t="s">
        <v>46</v>
      </c>
      <c r="B113" s="1">
        <v>43439</v>
      </c>
      <c r="C113" s="6" t="s">
        <v>9</v>
      </c>
      <c r="D113">
        <v>25</v>
      </c>
      <c r="E113">
        <v>12</v>
      </c>
      <c r="F113">
        <v>3</v>
      </c>
    </row>
    <row r="114" spans="1:7" x14ac:dyDescent="0.35">
      <c r="A114" t="s">
        <v>46</v>
      </c>
      <c r="B114" s="1">
        <v>43439</v>
      </c>
      <c r="C114" s="6" t="s">
        <v>9</v>
      </c>
      <c r="D114">
        <v>25</v>
      </c>
      <c r="E114">
        <v>3.5</v>
      </c>
    </row>
    <row r="115" spans="1:7" x14ac:dyDescent="0.35">
      <c r="A115" t="s">
        <v>46</v>
      </c>
      <c r="B115" s="1">
        <v>43439</v>
      </c>
      <c r="C115" s="6" t="s">
        <v>9</v>
      </c>
      <c r="D115">
        <v>26</v>
      </c>
      <c r="E115">
        <v>2</v>
      </c>
      <c r="F115">
        <v>4</v>
      </c>
    </row>
    <row r="116" spans="1:7" x14ac:dyDescent="0.35">
      <c r="A116" t="s">
        <v>46</v>
      </c>
      <c r="B116" s="1">
        <v>43439</v>
      </c>
      <c r="C116" s="6" t="s">
        <v>9</v>
      </c>
      <c r="D116">
        <v>26</v>
      </c>
      <c r="E116">
        <v>7</v>
      </c>
      <c r="F116">
        <v>2</v>
      </c>
    </row>
    <row r="117" spans="1:7" x14ac:dyDescent="0.35">
      <c r="A117" t="s">
        <v>46</v>
      </c>
      <c r="B117" s="1">
        <v>43439</v>
      </c>
      <c r="C117" s="6" t="s">
        <v>9</v>
      </c>
      <c r="D117">
        <v>26</v>
      </c>
      <c r="E117">
        <v>11</v>
      </c>
      <c r="F117">
        <v>3</v>
      </c>
    </row>
    <row r="118" spans="1:7" x14ac:dyDescent="0.35">
      <c r="A118" t="s">
        <v>46</v>
      </c>
      <c r="B118" s="1">
        <v>43439</v>
      </c>
      <c r="C118" s="6" t="s">
        <v>9</v>
      </c>
      <c r="D118">
        <v>27</v>
      </c>
      <c r="E118">
        <v>13</v>
      </c>
      <c r="F118">
        <v>2</v>
      </c>
    </row>
    <row r="119" spans="1:7" x14ac:dyDescent="0.35">
      <c r="A119" t="s">
        <v>46</v>
      </c>
      <c r="B119" s="1">
        <v>43439</v>
      </c>
      <c r="C119" s="6" t="s">
        <v>9</v>
      </c>
      <c r="D119">
        <v>28</v>
      </c>
      <c r="E119">
        <v>5.5</v>
      </c>
      <c r="F119">
        <v>2</v>
      </c>
    </row>
    <row r="121" spans="1:7" x14ac:dyDescent="0.35">
      <c r="F121" s="23">
        <f>COUNTIF(F12:F119,1)</f>
        <v>15</v>
      </c>
      <c r="G121" s="23" t="s">
        <v>137</v>
      </c>
    </row>
    <row r="122" spans="1:7" x14ac:dyDescent="0.35">
      <c r="F122" s="23">
        <f>COUNTIF(F2:F119,2)</f>
        <v>15</v>
      </c>
      <c r="G122" s="23" t="s">
        <v>138</v>
      </c>
    </row>
    <row r="123" spans="1:7" x14ac:dyDescent="0.35">
      <c r="F123" s="23">
        <f>COUNTIF(F2:F119,3)</f>
        <v>8</v>
      </c>
      <c r="G123" s="23" t="s">
        <v>139</v>
      </c>
    </row>
    <row r="124" spans="1:7" x14ac:dyDescent="0.35">
      <c r="F124" s="23">
        <f>COUNTIF(F2:F119,4)</f>
        <v>2</v>
      </c>
      <c r="G124" s="23" t="s">
        <v>140</v>
      </c>
    </row>
    <row r="125" spans="1:7" x14ac:dyDescent="0.35">
      <c r="F125">
        <v>118</v>
      </c>
      <c r="G125" s="23" t="s">
        <v>141</v>
      </c>
    </row>
    <row r="127" spans="1:7" x14ac:dyDescent="0.35">
      <c r="E127" s="24">
        <f>AVERAGE(E2:E119)</f>
        <v>8.0084745762711869</v>
      </c>
    </row>
    <row r="128" spans="1:7" x14ac:dyDescent="0.35">
      <c r="E128" s="25">
        <f>STDEV(E2:E119)</f>
        <v>4.3593808129134208</v>
      </c>
    </row>
    <row r="129" spans="5:5" x14ac:dyDescent="0.35">
      <c r="E129" s="24">
        <f>E128/SQRT(COUNT(E2:E119))</f>
        <v>0.40131353261210545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44"/>
  <sheetViews>
    <sheetView tabSelected="1" topLeftCell="A108" workbookViewId="0">
      <selection activeCell="I13" sqref="I13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43524</v>
      </c>
      <c r="C2" s="6" t="s">
        <v>10</v>
      </c>
      <c r="D2">
        <v>1</v>
      </c>
      <c r="E2">
        <v>10</v>
      </c>
      <c r="F2">
        <v>1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43524</v>
      </c>
      <c r="C3" s="6" t="s">
        <v>10</v>
      </c>
      <c r="D3">
        <v>1</v>
      </c>
      <c r="E3">
        <v>5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43524</v>
      </c>
      <c r="C4" s="6" t="s">
        <v>10</v>
      </c>
      <c r="D4">
        <v>1</v>
      </c>
      <c r="E4">
        <v>5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43524</v>
      </c>
      <c r="C5" s="6" t="s">
        <v>10</v>
      </c>
      <c r="D5">
        <v>2</v>
      </c>
      <c r="E5">
        <v>3</v>
      </c>
    </row>
    <row r="6" spans="1:11" x14ac:dyDescent="0.35">
      <c r="A6" t="s">
        <v>46</v>
      </c>
      <c r="B6" s="1">
        <v>43524</v>
      </c>
      <c r="C6" s="6" t="s">
        <v>10</v>
      </c>
      <c r="D6">
        <v>2</v>
      </c>
      <c r="E6">
        <v>4</v>
      </c>
    </row>
    <row r="7" spans="1:11" x14ac:dyDescent="0.35">
      <c r="A7" t="s">
        <v>46</v>
      </c>
      <c r="B7" s="1">
        <v>43524</v>
      </c>
      <c r="C7" s="6" t="s">
        <v>10</v>
      </c>
      <c r="D7">
        <v>2</v>
      </c>
      <c r="E7">
        <v>6</v>
      </c>
    </row>
    <row r="8" spans="1:11" x14ac:dyDescent="0.35">
      <c r="A8" t="s">
        <v>46</v>
      </c>
      <c r="B8" s="1">
        <v>43524</v>
      </c>
      <c r="C8" s="6" t="s">
        <v>10</v>
      </c>
      <c r="D8">
        <v>2</v>
      </c>
      <c r="E8">
        <v>5.5</v>
      </c>
    </row>
    <row r="9" spans="1:11" x14ac:dyDescent="0.35">
      <c r="A9" t="s">
        <v>46</v>
      </c>
      <c r="B9" s="1">
        <v>43524</v>
      </c>
      <c r="C9" s="6" t="s">
        <v>10</v>
      </c>
      <c r="D9">
        <v>2</v>
      </c>
      <c r="E9">
        <v>5.5</v>
      </c>
    </row>
    <row r="10" spans="1:11" x14ac:dyDescent="0.35">
      <c r="A10" t="s">
        <v>46</v>
      </c>
      <c r="B10" s="1">
        <v>43524</v>
      </c>
      <c r="C10" s="6" t="s">
        <v>10</v>
      </c>
      <c r="D10">
        <v>3</v>
      </c>
      <c r="E10">
        <v>4</v>
      </c>
    </row>
    <row r="11" spans="1:11" x14ac:dyDescent="0.35">
      <c r="A11" t="s">
        <v>46</v>
      </c>
      <c r="B11" s="1">
        <v>43524</v>
      </c>
      <c r="C11" s="6" t="s">
        <v>10</v>
      </c>
      <c r="D11">
        <v>3</v>
      </c>
      <c r="E11">
        <v>9.5</v>
      </c>
    </row>
    <row r="12" spans="1:11" x14ac:dyDescent="0.35">
      <c r="A12" t="s">
        <v>46</v>
      </c>
      <c r="B12" s="1">
        <v>43524</v>
      </c>
      <c r="C12" s="6" t="s">
        <v>10</v>
      </c>
      <c r="D12">
        <v>4</v>
      </c>
      <c r="E12">
        <v>4</v>
      </c>
    </row>
    <row r="13" spans="1:11" x14ac:dyDescent="0.35">
      <c r="A13" t="s">
        <v>46</v>
      </c>
      <c r="B13" s="1">
        <v>43524</v>
      </c>
      <c r="C13" s="6" t="s">
        <v>10</v>
      </c>
      <c r="D13">
        <v>4</v>
      </c>
      <c r="E13">
        <v>4.5</v>
      </c>
    </row>
    <row r="14" spans="1:11" x14ac:dyDescent="0.35">
      <c r="A14" t="s">
        <v>46</v>
      </c>
      <c r="B14" s="1">
        <v>43524</v>
      </c>
      <c r="C14" s="6" t="s">
        <v>10</v>
      </c>
      <c r="D14">
        <v>4</v>
      </c>
      <c r="E14">
        <v>2</v>
      </c>
    </row>
    <row r="15" spans="1:11" x14ac:dyDescent="0.35">
      <c r="A15" t="s">
        <v>46</v>
      </c>
      <c r="B15" s="1">
        <v>43524</v>
      </c>
      <c r="C15" s="6" t="s">
        <v>10</v>
      </c>
      <c r="D15">
        <v>4</v>
      </c>
      <c r="E15">
        <v>4</v>
      </c>
      <c r="F15">
        <v>1</v>
      </c>
    </row>
    <row r="16" spans="1:11" x14ac:dyDescent="0.35">
      <c r="A16" t="s">
        <v>46</v>
      </c>
      <c r="B16" s="1">
        <v>43524</v>
      </c>
      <c r="C16" s="6" t="s">
        <v>10</v>
      </c>
      <c r="D16">
        <v>4</v>
      </c>
      <c r="E16">
        <v>6</v>
      </c>
    </row>
    <row r="17" spans="1:6" x14ac:dyDescent="0.35">
      <c r="A17" t="s">
        <v>46</v>
      </c>
      <c r="B17" s="1">
        <v>43524</v>
      </c>
      <c r="C17" s="6" t="s">
        <v>10</v>
      </c>
      <c r="D17">
        <v>4</v>
      </c>
      <c r="E17">
        <v>12</v>
      </c>
    </row>
    <row r="18" spans="1:6" x14ac:dyDescent="0.35">
      <c r="A18" t="s">
        <v>46</v>
      </c>
      <c r="B18" s="1">
        <v>43524</v>
      </c>
      <c r="C18" s="6" t="s">
        <v>10</v>
      </c>
      <c r="D18">
        <v>5</v>
      </c>
      <c r="E18">
        <v>5</v>
      </c>
    </row>
    <row r="19" spans="1:6" x14ac:dyDescent="0.35">
      <c r="A19" t="s">
        <v>46</v>
      </c>
      <c r="B19" s="1">
        <v>43524</v>
      </c>
      <c r="C19" s="6" t="s">
        <v>10</v>
      </c>
      <c r="D19">
        <v>6</v>
      </c>
      <c r="E19">
        <v>11</v>
      </c>
    </row>
    <row r="20" spans="1:6" x14ac:dyDescent="0.35">
      <c r="A20" t="s">
        <v>46</v>
      </c>
      <c r="B20" s="1">
        <v>43524</v>
      </c>
      <c r="C20" s="6" t="s">
        <v>10</v>
      </c>
      <c r="D20">
        <v>6</v>
      </c>
      <c r="E20">
        <v>6</v>
      </c>
      <c r="F20">
        <v>1</v>
      </c>
    </row>
    <row r="21" spans="1:6" x14ac:dyDescent="0.35">
      <c r="A21" t="s">
        <v>46</v>
      </c>
      <c r="B21" s="1">
        <v>43524</v>
      </c>
      <c r="C21" s="6" t="s">
        <v>10</v>
      </c>
      <c r="D21">
        <v>6</v>
      </c>
      <c r="E21">
        <v>7</v>
      </c>
      <c r="F21">
        <v>1</v>
      </c>
    </row>
    <row r="22" spans="1:6" x14ac:dyDescent="0.35">
      <c r="A22" t="s">
        <v>46</v>
      </c>
      <c r="B22" s="1">
        <v>43524</v>
      </c>
      <c r="C22" s="6" t="s">
        <v>10</v>
      </c>
      <c r="D22">
        <v>6</v>
      </c>
      <c r="E22">
        <v>4</v>
      </c>
    </row>
    <row r="23" spans="1:6" x14ac:dyDescent="0.35">
      <c r="A23" t="s">
        <v>46</v>
      </c>
      <c r="B23" s="1">
        <v>43524</v>
      </c>
      <c r="C23" s="6" t="s">
        <v>10</v>
      </c>
      <c r="D23">
        <v>7</v>
      </c>
      <c r="E23">
        <v>4</v>
      </c>
    </row>
    <row r="24" spans="1:6" x14ac:dyDescent="0.35">
      <c r="A24" t="s">
        <v>46</v>
      </c>
      <c r="B24" s="1">
        <v>43524</v>
      </c>
      <c r="C24" s="6" t="s">
        <v>10</v>
      </c>
      <c r="D24">
        <v>7</v>
      </c>
      <c r="E24">
        <v>11</v>
      </c>
    </row>
    <row r="25" spans="1:6" x14ac:dyDescent="0.35">
      <c r="A25" t="s">
        <v>46</v>
      </c>
      <c r="B25" s="1">
        <v>43524</v>
      </c>
      <c r="C25" s="6" t="s">
        <v>10</v>
      </c>
      <c r="D25">
        <v>7</v>
      </c>
      <c r="E25">
        <v>14</v>
      </c>
      <c r="F25">
        <v>1</v>
      </c>
    </row>
    <row r="26" spans="1:6" x14ac:dyDescent="0.35">
      <c r="A26" t="s">
        <v>46</v>
      </c>
      <c r="B26" s="1">
        <v>43524</v>
      </c>
      <c r="C26" s="6" t="s">
        <v>10</v>
      </c>
      <c r="D26">
        <v>7</v>
      </c>
      <c r="E26">
        <v>12</v>
      </c>
    </row>
    <row r="27" spans="1:6" x14ac:dyDescent="0.35">
      <c r="A27" t="s">
        <v>46</v>
      </c>
      <c r="B27" s="1">
        <v>43524</v>
      </c>
      <c r="C27" s="6" t="s">
        <v>10</v>
      </c>
      <c r="D27">
        <v>8</v>
      </c>
      <c r="E27">
        <v>7.5</v>
      </c>
    </row>
    <row r="28" spans="1:6" x14ac:dyDescent="0.35">
      <c r="A28" t="s">
        <v>46</v>
      </c>
      <c r="B28" s="1">
        <v>43524</v>
      </c>
      <c r="C28" s="6" t="s">
        <v>10</v>
      </c>
      <c r="D28">
        <v>8</v>
      </c>
      <c r="E28">
        <v>5</v>
      </c>
    </row>
    <row r="29" spans="1:6" x14ac:dyDescent="0.35">
      <c r="A29" t="s">
        <v>46</v>
      </c>
      <c r="B29" s="1">
        <v>43524</v>
      </c>
      <c r="C29" s="6" t="s">
        <v>10</v>
      </c>
      <c r="D29">
        <v>9</v>
      </c>
      <c r="E29">
        <v>2</v>
      </c>
    </row>
    <row r="30" spans="1:6" x14ac:dyDescent="0.35">
      <c r="A30" t="s">
        <v>46</v>
      </c>
      <c r="B30" s="1">
        <v>43524</v>
      </c>
      <c r="C30" s="6" t="s">
        <v>10</v>
      </c>
      <c r="D30">
        <v>9</v>
      </c>
      <c r="E30">
        <v>3</v>
      </c>
    </row>
    <row r="31" spans="1:6" x14ac:dyDescent="0.35">
      <c r="A31" t="s">
        <v>46</v>
      </c>
      <c r="B31" s="1">
        <v>43524</v>
      </c>
      <c r="C31" s="6" t="s">
        <v>10</v>
      </c>
      <c r="D31">
        <v>9</v>
      </c>
      <c r="E31">
        <v>3</v>
      </c>
    </row>
    <row r="32" spans="1:6" x14ac:dyDescent="0.35">
      <c r="A32" t="s">
        <v>46</v>
      </c>
      <c r="B32" s="1">
        <v>43524</v>
      </c>
      <c r="C32" s="6" t="s">
        <v>10</v>
      </c>
      <c r="D32">
        <v>10</v>
      </c>
      <c r="E32">
        <v>2</v>
      </c>
    </row>
    <row r="33" spans="1:6" x14ac:dyDescent="0.35">
      <c r="A33" t="s">
        <v>46</v>
      </c>
      <c r="B33" s="1">
        <v>43524</v>
      </c>
      <c r="C33" s="6" t="s">
        <v>10</v>
      </c>
      <c r="D33">
        <v>10</v>
      </c>
      <c r="E33">
        <v>3</v>
      </c>
    </row>
    <row r="34" spans="1:6" x14ac:dyDescent="0.35">
      <c r="A34" t="s">
        <v>46</v>
      </c>
      <c r="B34" s="1">
        <v>43524</v>
      </c>
      <c r="C34" s="6" t="s">
        <v>10</v>
      </c>
      <c r="D34">
        <v>10</v>
      </c>
      <c r="E34">
        <v>3</v>
      </c>
    </row>
    <row r="35" spans="1:6" x14ac:dyDescent="0.35">
      <c r="A35" t="s">
        <v>46</v>
      </c>
      <c r="B35" s="1">
        <v>43524</v>
      </c>
      <c r="C35" s="6" t="s">
        <v>10</v>
      </c>
      <c r="D35">
        <v>10</v>
      </c>
      <c r="E35">
        <v>2.5</v>
      </c>
    </row>
    <row r="36" spans="1:6" x14ac:dyDescent="0.35">
      <c r="A36" t="s">
        <v>46</v>
      </c>
      <c r="B36" s="1">
        <v>43524</v>
      </c>
      <c r="C36" s="6" t="s">
        <v>10</v>
      </c>
      <c r="D36">
        <v>11</v>
      </c>
      <c r="E36">
        <v>4</v>
      </c>
    </row>
    <row r="37" spans="1:6" x14ac:dyDescent="0.35">
      <c r="A37" t="s">
        <v>46</v>
      </c>
      <c r="B37" s="1">
        <v>43524</v>
      </c>
      <c r="C37" s="6" t="s">
        <v>10</v>
      </c>
      <c r="D37">
        <v>11</v>
      </c>
      <c r="E37">
        <v>6.5</v>
      </c>
      <c r="F37">
        <v>1</v>
      </c>
    </row>
    <row r="38" spans="1:6" x14ac:dyDescent="0.35">
      <c r="A38" t="s">
        <v>46</v>
      </c>
      <c r="B38" s="1">
        <v>43524</v>
      </c>
      <c r="C38" s="6" t="s">
        <v>10</v>
      </c>
      <c r="D38">
        <v>11</v>
      </c>
      <c r="E38">
        <v>3</v>
      </c>
    </row>
    <row r="39" spans="1:6" x14ac:dyDescent="0.35">
      <c r="A39" t="s">
        <v>46</v>
      </c>
      <c r="B39" s="1">
        <v>43524</v>
      </c>
      <c r="C39" s="6" t="s">
        <v>10</v>
      </c>
      <c r="D39">
        <v>11</v>
      </c>
      <c r="E39">
        <v>5.5</v>
      </c>
    </row>
    <row r="40" spans="1:6" x14ac:dyDescent="0.35">
      <c r="A40" t="s">
        <v>46</v>
      </c>
      <c r="B40" s="1">
        <v>43524</v>
      </c>
      <c r="C40" s="6" t="s">
        <v>10</v>
      </c>
      <c r="D40">
        <v>11</v>
      </c>
      <c r="E40">
        <v>7</v>
      </c>
    </row>
    <row r="41" spans="1:6" x14ac:dyDescent="0.35">
      <c r="A41" t="s">
        <v>46</v>
      </c>
      <c r="B41" s="1">
        <v>43524</v>
      </c>
      <c r="C41" s="6" t="s">
        <v>10</v>
      </c>
      <c r="D41">
        <v>11</v>
      </c>
      <c r="E41">
        <v>12.5</v>
      </c>
    </row>
    <row r="42" spans="1:6" x14ac:dyDescent="0.35">
      <c r="A42" t="s">
        <v>46</v>
      </c>
      <c r="B42" s="1">
        <v>43524</v>
      </c>
      <c r="C42" s="6" t="s">
        <v>10</v>
      </c>
      <c r="D42">
        <v>11</v>
      </c>
      <c r="E42">
        <v>8.5</v>
      </c>
    </row>
    <row r="43" spans="1:6" x14ac:dyDescent="0.35">
      <c r="A43" t="s">
        <v>46</v>
      </c>
      <c r="B43" s="1">
        <v>43524</v>
      </c>
      <c r="C43" s="6" t="s">
        <v>10</v>
      </c>
      <c r="D43">
        <v>11</v>
      </c>
      <c r="E43">
        <v>9</v>
      </c>
      <c r="F43">
        <v>1</v>
      </c>
    </row>
    <row r="44" spans="1:6" x14ac:dyDescent="0.35">
      <c r="A44" t="s">
        <v>46</v>
      </c>
      <c r="B44" s="1">
        <v>43524</v>
      </c>
      <c r="C44" s="6" t="s">
        <v>10</v>
      </c>
      <c r="D44">
        <v>12</v>
      </c>
      <c r="E44">
        <v>4.5</v>
      </c>
    </row>
    <row r="45" spans="1:6" x14ac:dyDescent="0.35">
      <c r="A45" t="s">
        <v>46</v>
      </c>
      <c r="B45" s="1">
        <v>43524</v>
      </c>
      <c r="C45" s="6" t="s">
        <v>10</v>
      </c>
      <c r="D45">
        <v>12</v>
      </c>
      <c r="E45">
        <v>6</v>
      </c>
    </row>
    <row r="46" spans="1:6" x14ac:dyDescent="0.35">
      <c r="A46" t="s">
        <v>46</v>
      </c>
      <c r="B46" s="1">
        <v>43524</v>
      </c>
      <c r="C46" s="6" t="s">
        <v>10</v>
      </c>
      <c r="D46">
        <v>12</v>
      </c>
      <c r="E46">
        <v>5</v>
      </c>
    </row>
    <row r="47" spans="1:6" x14ac:dyDescent="0.35">
      <c r="A47" t="s">
        <v>46</v>
      </c>
      <c r="B47" s="1">
        <v>43524</v>
      </c>
      <c r="C47" s="6" t="s">
        <v>10</v>
      </c>
      <c r="D47">
        <v>12</v>
      </c>
      <c r="E47">
        <v>6</v>
      </c>
    </row>
    <row r="48" spans="1:6" x14ac:dyDescent="0.35">
      <c r="A48" t="s">
        <v>46</v>
      </c>
      <c r="B48" s="1">
        <v>43524</v>
      </c>
      <c r="C48" s="6" t="s">
        <v>10</v>
      </c>
      <c r="D48">
        <v>12</v>
      </c>
      <c r="E48">
        <v>7</v>
      </c>
    </row>
    <row r="49" spans="1:6" x14ac:dyDescent="0.35">
      <c r="A49" t="s">
        <v>46</v>
      </c>
      <c r="B49" s="1">
        <v>43524</v>
      </c>
      <c r="C49" s="6" t="s">
        <v>10</v>
      </c>
      <c r="D49">
        <v>12</v>
      </c>
      <c r="E49">
        <v>7.5</v>
      </c>
    </row>
    <row r="50" spans="1:6" x14ac:dyDescent="0.35">
      <c r="A50" t="s">
        <v>46</v>
      </c>
      <c r="B50" s="1">
        <v>43524</v>
      </c>
      <c r="C50" s="6" t="s">
        <v>10</v>
      </c>
      <c r="D50">
        <v>12</v>
      </c>
      <c r="E50">
        <v>9</v>
      </c>
      <c r="F50">
        <v>1</v>
      </c>
    </row>
    <row r="51" spans="1:6" x14ac:dyDescent="0.35">
      <c r="A51" t="s">
        <v>46</v>
      </c>
      <c r="B51" s="1">
        <v>43524</v>
      </c>
      <c r="C51" s="6" t="s">
        <v>10</v>
      </c>
      <c r="D51">
        <v>12</v>
      </c>
      <c r="E51">
        <v>7</v>
      </c>
      <c r="F51">
        <v>1</v>
      </c>
    </row>
    <row r="52" spans="1:6" x14ac:dyDescent="0.35">
      <c r="A52" t="s">
        <v>46</v>
      </c>
      <c r="B52" s="1">
        <v>43524</v>
      </c>
      <c r="C52" s="6" t="s">
        <v>10</v>
      </c>
      <c r="D52">
        <v>13</v>
      </c>
      <c r="E52">
        <v>7.5</v>
      </c>
    </row>
    <row r="53" spans="1:6" x14ac:dyDescent="0.35">
      <c r="A53" t="s">
        <v>46</v>
      </c>
      <c r="B53" s="1">
        <v>43524</v>
      </c>
      <c r="C53" s="6" t="s">
        <v>10</v>
      </c>
      <c r="D53">
        <v>13</v>
      </c>
      <c r="E53">
        <v>8</v>
      </c>
    </row>
    <row r="54" spans="1:6" x14ac:dyDescent="0.35">
      <c r="A54" t="s">
        <v>46</v>
      </c>
      <c r="B54" s="1">
        <v>43524</v>
      </c>
      <c r="C54" s="6" t="s">
        <v>10</v>
      </c>
      <c r="D54">
        <v>13</v>
      </c>
      <c r="E54">
        <v>4</v>
      </c>
    </row>
    <row r="55" spans="1:6" x14ac:dyDescent="0.35">
      <c r="A55" t="s">
        <v>46</v>
      </c>
      <c r="B55" s="1">
        <v>43524</v>
      </c>
      <c r="C55" s="6" t="s">
        <v>10</v>
      </c>
      <c r="D55">
        <v>14</v>
      </c>
      <c r="E55">
        <v>3</v>
      </c>
    </row>
    <row r="56" spans="1:6" x14ac:dyDescent="0.35">
      <c r="A56" t="s">
        <v>46</v>
      </c>
      <c r="B56" s="1">
        <v>43524</v>
      </c>
      <c r="C56" s="6" t="s">
        <v>10</v>
      </c>
      <c r="D56">
        <v>14</v>
      </c>
      <c r="E56">
        <v>5</v>
      </c>
    </row>
    <row r="57" spans="1:6" x14ac:dyDescent="0.35">
      <c r="A57" t="s">
        <v>46</v>
      </c>
      <c r="B57" s="1">
        <v>43524</v>
      </c>
      <c r="C57" s="6" t="s">
        <v>10</v>
      </c>
      <c r="D57">
        <v>14</v>
      </c>
      <c r="E57">
        <v>3</v>
      </c>
      <c r="F57">
        <v>1</v>
      </c>
    </row>
    <row r="58" spans="1:6" x14ac:dyDescent="0.35">
      <c r="A58" t="s">
        <v>46</v>
      </c>
      <c r="B58" s="1">
        <v>43524</v>
      </c>
      <c r="C58" s="6" t="s">
        <v>10</v>
      </c>
      <c r="D58">
        <v>15</v>
      </c>
      <c r="E58">
        <v>3</v>
      </c>
    </row>
    <row r="59" spans="1:6" x14ac:dyDescent="0.35">
      <c r="A59" t="s">
        <v>46</v>
      </c>
      <c r="B59" s="1">
        <v>43524</v>
      </c>
      <c r="C59" s="6" t="s">
        <v>10</v>
      </c>
      <c r="D59">
        <v>15</v>
      </c>
      <c r="E59">
        <v>6</v>
      </c>
    </row>
    <row r="60" spans="1:6" x14ac:dyDescent="0.35">
      <c r="A60" t="s">
        <v>46</v>
      </c>
      <c r="B60" s="1">
        <v>43524</v>
      </c>
      <c r="C60" s="6" t="s">
        <v>10</v>
      </c>
      <c r="D60">
        <v>15</v>
      </c>
      <c r="E60">
        <v>3</v>
      </c>
    </row>
    <row r="61" spans="1:6" x14ac:dyDescent="0.35">
      <c r="A61" t="s">
        <v>46</v>
      </c>
      <c r="B61" s="1">
        <v>43524</v>
      </c>
      <c r="C61" s="6" t="s">
        <v>10</v>
      </c>
      <c r="D61">
        <v>15</v>
      </c>
      <c r="E61">
        <v>3</v>
      </c>
    </row>
    <row r="62" spans="1:6" x14ac:dyDescent="0.35">
      <c r="A62" t="s">
        <v>46</v>
      </c>
      <c r="B62" s="1">
        <v>43524</v>
      </c>
      <c r="C62" s="6" t="s">
        <v>10</v>
      </c>
      <c r="D62">
        <v>15</v>
      </c>
      <c r="E62">
        <v>4</v>
      </c>
    </row>
    <row r="63" spans="1:6" x14ac:dyDescent="0.35">
      <c r="A63" t="s">
        <v>46</v>
      </c>
      <c r="B63" s="1">
        <v>43524</v>
      </c>
      <c r="C63" s="6" t="s">
        <v>10</v>
      </c>
      <c r="D63">
        <v>15</v>
      </c>
      <c r="E63">
        <v>3.5</v>
      </c>
    </row>
    <row r="64" spans="1:6" x14ac:dyDescent="0.35">
      <c r="A64" t="s">
        <v>46</v>
      </c>
      <c r="B64" s="1">
        <v>43524</v>
      </c>
      <c r="C64" s="6" t="s">
        <v>10</v>
      </c>
      <c r="D64">
        <v>15</v>
      </c>
      <c r="E64">
        <v>4</v>
      </c>
    </row>
    <row r="65" spans="1:6" x14ac:dyDescent="0.35">
      <c r="A65" t="s">
        <v>46</v>
      </c>
      <c r="B65" s="1">
        <v>43524</v>
      </c>
      <c r="C65" s="6" t="s">
        <v>8</v>
      </c>
      <c r="D65">
        <v>16</v>
      </c>
      <c r="E65">
        <v>6</v>
      </c>
      <c r="F65">
        <v>1</v>
      </c>
    </row>
    <row r="66" spans="1:6" x14ac:dyDescent="0.35">
      <c r="A66" t="s">
        <v>46</v>
      </c>
      <c r="B66" s="1">
        <v>43524</v>
      </c>
      <c r="C66" s="6" t="s">
        <v>8</v>
      </c>
      <c r="D66">
        <v>16</v>
      </c>
      <c r="E66">
        <v>4</v>
      </c>
    </row>
    <row r="67" spans="1:6" x14ac:dyDescent="0.35">
      <c r="A67" t="s">
        <v>46</v>
      </c>
      <c r="B67" s="1">
        <v>43524</v>
      </c>
      <c r="C67" s="6" t="s">
        <v>8</v>
      </c>
      <c r="D67">
        <v>16</v>
      </c>
      <c r="E67">
        <v>5</v>
      </c>
    </row>
    <row r="68" spans="1:6" x14ac:dyDescent="0.35">
      <c r="A68" t="s">
        <v>46</v>
      </c>
      <c r="B68" s="1">
        <v>43524</v>
      </c>
      <c r="C68" s="6" t="s">
        <v>8</v>
      </c>
      <c r="D68">
        <v>16</v>
      </c>
      <c r="E68">
        <v>7</v>
      </c>
      <c r="F68">
        <v>1</v>
      </c>
    </row>
    <row r="69" spans="1:6" x14ac:dyDescent="0.35">
      <c r="A69" t="s">
        <v>46</v>
      </c>
      <c r="B69" s="1">
        <v>43524</v>
      </c>
      <c r="C69" s="6" t="s">
        <v>8</v>
      </c>
      <c r="D69">
        <v>16</v>
      </c>
      <c r="E69">
        <v>14</v>
      </c>
      <c r="F69">
        <v>1</v>
      </c>
    </row>
    <row r="70" spans="1:6" x14ac:dyDescent="0.35">
      <c r="A70" t="s">
        <v>46</v>
      </c>
      <c r="B70" s="1">
        <v>43524</v>
      </c>
      <c r="C70" s="6" t="s">
        <v>8</v>
      </c>
      <c r="D70">
        <v>16</v>
      </c>
      <c r="E70">
        <v>17</v>
      </c>
    </row>
    <row r="71" spans="1:6" x14ac:dyDescent="0.35">
      <c r="A71" t="s">
        <v>46</v>
      </c>
      <c r="B71" s="1">
        <v>43524</v>
      </c>
      <c r="C71" s="6" t="s">
        <v>8</v>
      </c>
      <c r="D71">
        <v>17</v>
      </c>
      <c r="E71">
        <v>15</v>
      </c>
      <c r="F71">
        <v>1</v>
      </c>
    </row>
    <row r="72" spans="1:6" x14ac:dyDescent="0.35">
      <c r="A72" t="s">
        <v>46</v>
      </c>
      <c r="B72" s="1">
        <v>43524</v>
      </c>
      <c r="C72" s="6" t="s">
        <v>8</v>
      </c>
      <c r="D72">
        <v>17</v>
      </c>
      <c r="E72">
        <v>13</v>
      </c>
    </row>
    <row r="73" spans="1:6" x14ac:dyDescent="0.35">
      <c r="A73" t="s">
        <v>46</v>
      </c>
      <c r="B73" s="1">
        <v>43524</v>
      </c>
      <c r="C73" s="6" t="s">
        <v>8</v>
      </c>
      <c r="D73">
        <v>17</v>
      </c>
      <c r="E73">
        <v>12</v>
      </c>
      <c r="F73">
        <v>1</v>
      </c>
    </row>
    <row r="74" spans="1:6" x14ac:dyDescent="0.35">
      <c r="A74" t="s">
        <v>46</v>
      </c>
      <c r="B74" s="1">
        <v>43524</v>
      </c>
      <c r="C74" s="6" t="s">
        <v>8</v>
      </c>
      <c r="D74">
        <v>17</v>
      </c>
      <c r="E74">
        <v>14</v>
      </c>
    </row>
    <row r="75" spans="1:6" x14ac:dyDescent="0.35">
      <c r="A75" t="s">
        <v>46</v>
      </c>
      <c r="B75" s="1">
        <v>43524</v>
      </c>
      <c r="C75" s="6" t="s">
        <v>8</v>
      </c>
      <c r="D75">
        <v>17</v>
      </c>
      <c r="E75">
        <v>5</v>
      </c>
    </row>
    <row r="76" spans="1:6" x14ac:dyDescent="0.35">
      <c r="A76" t="s">
        <v>46</v>
      </c>
      <c r="B76" s="1">
        <v>43524</v>
      </c>
      <c r="C76" s="6" t="s">
        <v>8</v>
      </c>
      <c r="D76">
        <v>17</v>
      </c>
      <c r="E76">
        <v>12</v>
      </c>
      <c r="F76">
        <v>1</v>
      </c>
    </row>
    <row r="77" spans="1:6" x14ac:dyDescent="0.35">
      <c r="A77" t="s">
        <v>46</v>
      </c>
      <c r="B77" s="1">
        <v>43524</v>
      </c>
      <c r="C77" s="6" t="s">
        <v>8</v>
      </c>
      <c r="D77">
        <v>17</v>
      </c>
      <c r="E77">
        <v>11</v>
      </c>
    </row>
    <row r="78" spans="1:6" x14ac:dyDescent="0.35">
      <c r="A78" t="s">
        <v>46</v>
      </c>
      <c r="B78" s="1">
        <v>43524</v>
      </c>
      <c r="C78" s="6" t="s">
        <v>8</v>
      </c>
      <c r="D78">
        <v>18</v>
      </c>
      <c r="E78">
        <v>22</v>
      </c>
      <c r="F78">
        <v>1</v>
      </c>
    </row>
    <row r="79" spans="1:6" x14ac:dyDescent="0.35">
      <c r="A79" t="s">
        <v>46</v>
      </c>
      <c r="B79" s="1">
        <v>43524</v>
      </c>
      <c r="C79" s="6" t="s">
        <v>8</v>
      </c>
      <c r="D79">
        <v>18</v>
      </c>
      <c r="E79">
        <v>12</v>
      </c>
      <c r="F79">
        <v>1</v>
      </c>
    </row>
    <row r="80" spans="1:6" x14ac:dyDescent="0.35">
      <c r="A80" t="s">
        <v>46</v>
      </c>
      <c r="B80" s="1">
        <v>43524</v>
      </c>
      <c r="C80" s="6" t="s">
        <v>8</v>
      </c>
      <c r="D80">
        <v>18</v>
      </c>
      <c r="E80">
        <v>2</v>
      </c>
    </row>
    <row r="81" spans="1:6" x14ac:dyDescent="0.35">
      <c r="A81" t="s">
        <v>46</v>
      </c>
      <c r="B81" s="1">
        <v>43524</v>
      </c>
      <c r="C81" s="6" t="s">
        <v>8</v>
      </c>
      <c r="D81">
        <v>18</v>
      </c>
      <c r="E81">
        <v>15</v>
      </c>
      <c r="F81">
        <v>1</v>
      </c>
    </row>
    <row r="82" spans="1:6" x14ac:dyDescent="0.35">
      <c r="A82" t="s">
        <v>46</v>
      </c>
      <c r="B82" s="1">
        <v>43524</v>
      </c>
      <c r="C82" s="6" t="s">
        <v>8</v>
      </c>
      <c r="D82">
        <v>18</v>
      </c>
      <c r="E82">
        <v>14</v>
      </c>
    </row>
    <row r="83" spans="1:6" x14ac:dyDescent="0.35">
      <c r="A83" t="s">
        <v>46</v>
      </c>
      <c r="B83" s="1">
        <v>43524</v>
      </c>
      <c r="C83" s="6" t="s">
        <v>8</v>
      </c>
      <c r="D83">
        <v>18</v>
      </c>
      <c r="E83">
        <v>23</v>
      </c>
      <c r="F83">
        <v>1</v>
      </c>
    </row>
    <row r="84" spans="1:6" x14ac:dyDescent="0.35">
      <c r="A84" t="s">
        <v>46</v>
      </c>
      <c r="B84" s="1">
        <v>43524</v>
      </c>
      <c r="C84" s="6" t="s">
        <v>8</v>
      </c>
      <c r="D84">
        <v>18</v>
      </c>
      <c r="E84">
        <v>19</v>
      </c>
      <c r="F84">
        <v>1</v>
      </c>
    </row>
    <row r="85" spans="1:6" x14ac:dyDescent="0.35">
      <c r="A85" t="s">
        <v>46</v>
      </c>
      <c r="B85" s="1">
        <v>43524</v>
      </c>
      <c r="C85" s="6" t="s">
        <v>8</v>
      </c>
      <c r="D85">
        <v>18</v>
      </c>
      <c r="E85">
        <v>12</v>
      </c>
      <c r="F85">
        <v>1</v>
      </c>
    </row>
    <row r="86" spans="1:6" x14ac:dyDescent="0.35">
      <c r="A86" t="s">
        <v>46</v>
      </c>
      <c r="B86" s="1">
        <v>43524</v>
      </c>
      <c r="C86" s="6" t="s">
        <v>8</v>
      </c>
      <c r="D86">
        <v>19</v>
      </c>
      <c r="E86">
        <v>7</v>
      </c>
      <c r="F86">
        <v>1</v>
      </c>
    </row>
    <row r="87" spans="1:6" x14ac:dyDescent="0.35">
      <c r="A87" t="s">
        <v>46</v>
      </c>
      <c r="B87" s="1">
        <v>43524</v>
      </c>
      <c r="C87" s="6" t="s">
        <v>8</v>
      </c>
      <c r="D87">
        <v>19</v>
      </c>
      <c r="E87">
        <v>10</v>
      </c>
      <c r="F87">
        <v>1</v>
      </c>
    </row>
    <row r="88" spans="1:6" x14ac:dyDescent="0.35">
      <c r="A88" t="s">
        <v>46</v>
      </c>
      <c r="B88" s="1">
        <v>43524</v>
      </c>
      <c r="C88" s="6" t="s">
        <v>8</v>
      </c>
      <c r="D88">
        <v>19</v>
      </c>
      <c r="E88">
        <v>4</v>
      </c>
    </row>
    <row r="89" spans="1:6" x14ac:dyDescent="0.35">
      <c r="A89" t="s">
        <v>46</v>
      </c>
      <c r="B89" s="1">
        <v>43524</v>
      </c>
      <c r="C89" s="6" t="s">
        <v>8</v>
      </c>
      <c r="D89">
        <v>19</v>
      </c>
      <c r="E89">
        <v>12</v>
      </c>
      <c r="F89">
        <v>1</v>
      </c>
    </row>
    <row r="90" spans="1:6" x14ac:dyDescent="0.35">
      <c r="A90" t="s">
        <v>46</v>
      </c>
      <c r="B90" s="1">
        <v>43524</v>
      </c>
      <c r="C90" s="6" t="s">
        <v>8</v>
      </c>
      <c r="D90">
        <v>19</v>
      </c>
      <c r="E90">
        <v>2</v>
      </c>
    </row>
    <row r="91" spans="1:6" x14ac:dyDescent="0.35">
      <c r="A91" t="s">
        <v>46</v>
      </c>
      <c r="B91" s="1">
        <v>43524</v>
      </c>
      <c r="C91" s="6" t="s">
        <v>8</v>
      </c>
      <c r="D91">
        <v>19</v>
      </c>
      <c r="E91">
        <v>8</v>
      </c>
    </row>
    <row r="92" spans="1:6" x14ac:dyDescent="0.35">
      <c r="A92" t="s">
        <v>46</v>
      </c>
      <c r="B92" s="1">
        <v>43524</v>
      </c>
      <c r="C92" s="6" t="s">
        <v>8</v>
      </c>
      <c r="D92">
        <v>19</v>
      </c>
      <c r="E92">
        <v>2</v>
      </c>
    </row>
    <row r="93" spans="1:6" x14ac:dyDescent="0.35">
      <c r="A93" t="s">
        <v>46</v>
      </c>
      <c r="B93" s="1">
        <v>43524</v>
      </c>
      <c r="C93" s="6" t="s">
        <v>8</v>
      </c>
      <c r="D93">
        <v>19</v>
      </c>
      <c r="E93">
        <v>13</v>
      </c>
      <c r="F93">
        <v>1</v>
      </c>
    </row>
    <row r="94" spans="1:6" x14ac:dyDescent="0.35">
      <c r="A94" t="s">
        <v>46</v>
      </c>
      <c r="B94" s="1">
        <v>43524</v>
      </c>
      <c r="C94" s="6" t="s">
        <v>8</v>
      </c>
      <c r="D94">
        <v>19</v>
      </c>
      <c r="E94">
        <v>9</v>
      </c>
      <c r="F94">
        <v>1</v>
      </c>
    </row>
    <row r="95" spans="1:6" x14ac:dyDescent="0.35">
      <c r="A95" t="s">
        <v>46</v>
      </c>
      <c r="B95" s="1">
        <v>43524</v>
      </c>
      <c r="C95" s="6" t="s">
        <v>8</v>
      </c>
      <c r="D95">
        <v>20</v>
      </c>
      <c r="E95">
        <v>4</v>
      </c>
    </row>
    <row r="96" spans="1:6" x14ac:dyDescent="0.35">
      <c r="A96" t="s">
        <v>46</v>
      </c>
      <c r="B96" s="1">
        <v>43524</v>
      </c>
      <c r="C96" s="6" t="s">
        <v>8</v>
      </c>
      <c r="D96">
        <v>20</v>
      </c>
      <c r="E96">
        <v>13</v>
      </c>
      <c r="F96">
        <v>1</v>
      </c>
    </row>
    <row r="97" spans="1:6" x14ac:dyDescent="0.35">
      <c r="A97" t="s">
        <v>46</v>
      </c>
      <c r="B97" s="1">
        <v>43524</v>
      </c>
      <c r="C97" s="6" t="s">
        <v>8</v>
      </c>
      <c r="D97">
        <v>20</v>
      </c>
      <c r="E97">
        <v>14</v>
      </c>
      <c r="F97">
        <v>1</v>
      </c>
    </row>
    <row r="98" spans="1:6" x14ac:dyDescent="0.35">
      <c r="A98" t="s">
        <v>46</v>
      </c>
      <c r="B98" s="1">
        <v>43524</v>
      </c>
      <c r="C98" s="6" t="s">
        <v>8</v>
      </c>
      <c r="D98">
        <v>20</v>
      </c>
      <c r="E98">
        <v>18</v>
      </c>
      <c r="F98">
        <v>2</v>
      </c>
    </row>
    <row r="99" spans="1:6" x14ac:dyDescent="0.35">
      <c r="A99" t="s">
        <v>46</v>
      </c>
      <c r="B99" s="1">
        <v>43524</v>
      </c>
      <c r="C99" s="6" t="s">
        <v>8</v>
      </c>
      <c r="D99">
        <v>20</v>
      </c>
      <c r="E99">
        <v>16</v>
      </c>
      <c r="F99">
        <v>1</v>
      </c>
    </row>
    <row r="100" spans="1:6" x14ac:dyDescent="0.35">
      <c r="A100" t="s">
        <v>46</v>
      </c>
      <c r="B100" s="1">
        <v>43524</v>
      </c>
      <c r="C100" s="6" t="s">
        <v>8</v>
      </c>
      <c r="D100">
        <v>21</v>
      </c>
      <c r="E100">
        <v>5</v>
      </c>
      <c r="F100">
        <v>1</v>
      </c>
    </row>
    <row r="101" spans="1:6" x14ac:dyDescent="0.35">
      <c r="A101" t="s">
        <v>46</v>
      </c>
      <c r="B101" s="1">
        <v>43524</v>
      </c>
      <c r="C101" s="6" t="s">
        <v>8</v>
      </c>
      <c r="D101">
        <v>21</v>
      </c>
      <c r="E101">
        <v>2</v>
      </c>
    </row>
    <row r="102" spans="1:6" x14ac:dyDescent="0.35">
      <c r="A102" t="s">
        <v>46</v>
      </c>
      <c r="B102" s="1">
        <v>43524</v>
      </c>
      <c r="C102" s="6" t="s">
        <v>8</v>
      </c>
      <c r="D102">
        <v>21</v>
      </c>
      <c r="E102">
        <v>7</v>
      </c>
    </row>
    <row r="103" spans="1:6" x14ac:dyDescent="0.35">
      <c r="A103" t="s">
        <v>46</v>
      </c>
      <c r="B103" s="1">
        <v>43524</v>
      </c>
      <c r="C103" s="6" t="s">
        <v>8</v>
      </c>
      <c r="D103">
        <v>21</v>
      </c>
      <c r="E103">
        <v>2</v>
      </c>
    </row>
    <row r="104" spans="1:6" x14ac:dyDescent="0.35">
      <c r="A104" t="s">
        <v>46</v>
      </c>
      <c r="B104" s="1">
        <v>43524</v>
      </c>
      <c r="C104" s="6" t="s">
        <v>8</v>
      </c>
      <c r="D104">
        <v>21</v>
      </c>
      <c r="E104">
        <v>6</v>
      </c>
    </row>
    <row r="105" spans="1:6" x14ac:dyDescent="0.35">
      <c r="A105" t="s">
        <v>46</v>
      </c>
      <c r="B105" s="1">
        <v>43524</v>
      </c>
      <c r="C105" s="6" t="s">
        <v>8</v>
      </c>
      <c r="D105">
        <v>21</v>
      </c>
      <c r="E105">
        <v>6.5</v>
      </c>
      <c r="F105">
        <v>1</v>
      </c>
    </row>
    <row r="106" spans="1:6" x14ac:dyDescent="0.35">
      <c r="A106" t="s">
        <v>46</v>
      </c>
      <c r="B106" s="1">
        <v>43524</v>
      </c>
      <c r="C106" s="6" t="s">
        <v>8</v>
      </c>
      <c r="D106">
        <v>21</v>
      </c>
      <c r="E106">
        <v>1</v>
      </c>
    </row>
    <row r="107" spans="1:6" x14ac:dyDescent="0.35">
      <c r="A107" t="s">
        <v>46</v>
      </c>
      <c r="B107" s="1">
        <v>43524</v>
      </c>
      <c r="C107" s="6" t="s">
        <v>8</v>
      </c>
      <c r="D107">
        <v>21</v>
      </c>
      <c r="E107">
        <v>2.5</v>
      </c>
    </row>
    <row r="108" spans="1:6" x14ac:dyDescent="0.35">
      <c r="A108" t="s">
        <v>46</v>
      </c>
      <c r="B108" s="1">
        <v>43524</v>
      </c>
      <c r="C108" s="6" t="s">
        <v>8</v>
      </c>
      <c r="D108">
        <v>22</v>
      </c>
      <c r="E108">
        <v>21</v>
      </c>
    </row>
    <row r="109" spans="1:6" x14ac:dyDescent="0.35">
      <c r="A109" t="s">
        <v>46</v>
      </c>
      <c r="B109" s="1">
        <v>43524</v>
      </c>
      <c r="C109" s="6" t="s">
        <v>8</v>
      </c>
      <c r="D109">
        <v>22</v>
      </c>
      <c r="E109">
        <v>7</v>
      </c>
    </row>
    <row r="110" spans="1:6" x14ac:dyDescent="0.35">
      <c r="A110" t="s">
        <v>46</v>
      </c>
      <c r="B110" s="1">
        <v>43524</v>
      </c>
      <c r="C110" s="6" t="s">
        <v>8</v>
      </c>
      <c r="D110">
        <v>22</v>
      </c>
      <c r="E110">
        <v>5.5</v>
      </c>
      <c r="F110">
        <v>1</v>
      </c>
    </row>
    <row r="111" spans="1:6" x14ac:dyDescent="0.35">
      <c r="A111" t="s">
        <v>46</v>
      </c>
      <c r="B111" s="1">
        <v>43524</v>
      </c>
      <c r="C111" s="6" t="s">
        <v>8</v>
      </c>
      <c r="D111">
        <v>22</v>
      </c>
      <c r="E111">
        <v>7</v>
      </c>
      <c r="F111">
        <v>1</v>
      </c>
    </row>
    <row r="112" spans="1:6" x14ac:dyDescent="0.35">
      <c r="A112" t="s">
        <v>46</v>
      </c>
      <c r="B112" s="1">
        <v>43524</v>
      </c>
      <c r="C112" s="6" t="s">
        <v>8</v>
      </c>
      <c r="D112">
        <v>22</v>
      </c>
      <c r="E112">
        <v>18</v>
      </c>
    </row>
    <row r="113" spans="1:6" x14ac:dyDescent="0.35">
      <c r="A113" t="s">
        <v>46</v>
      </c>
      <c r="B113" s="1">
        <v>43524</v>
      </c>
      <c r="C113" s="6" t="s">
        <v>8</v>
      </c>
      <c r="D113">
        <v>22</v>
      </c>
      <c r="E113">
        <v>14</v>
      </c>
      <c r="F113">
        <v>1</v>
      </c>
    </row>
    <row r="114" spans="1:6" x14ac:dyDescent="0.35">
      <c r="A114" t="s">
        <v>46</v>
      </c>
      <c r="B114" s="1">
        <v>43524</v>
      </c>
      <c r="C114" s="6" t="s">
        <v>8</v>
      </c>
      <c r="D114">
        <v>22</v>
      </c>
      <c r="E114">
        <v>12</v>
      </c>
      <c r="F114">
        <v>1</v>
      </c>
    </row>
    <row r="115" spans="1:6" x14ac:dyDescent="0.35">
      <c r="A115" t="s">
        <v>46</v>
      </c>
      <c r="B115" s="1">
        <v>43524</v>
      </c>
      <c r="C115" s="6" t="s">
        <v>8</v>
      </c>
      <c r="D115">
        <v>23</v>
      </c>
      <c r="E115">
        <v>18</v>
      </c>
      <c r="F115">
        <v>1</v>
      </c>
    </row>
    <row r="116" spans="1:6" x14ac:dyDescent="0.35">
      <c r="A116" t="s">
        <v>46</v>
      </c>
      <c r="B116" s="1">
        <v>43524</v>
      </c>
      <c r="C116" s="6" t="s">
        <v>8</v>
      </c>
      <c r="D116">
        <v>23</v>
      </c>
      <c r="E116">
        <v>19</v>
      </c>
      <c r="F116">
        <v>1</v>
      </c>
    </row>
    <row r="117" spans="1:6" x14ac:dyDescent="0.35">
      <c r="A117" t="s">
        <v>46</v>
      </c>
      <c r="B117" s="1">
        <v>43524</v>
      </c>
      <c r="C117" s="6" t="s">
        <v>8</v>
      </c>
      <c r="D117">
        <v>23</v>
      </c>
      <c r="E117">
        <v>29</v>
      </c>
      <c r="F117">
        <v>1</v>
      </c>
    </row>
    <row r="118" spans="1:6" x14ac:dyDescent="0.35">
      <c r="A118" t="s">
        <v>46</v>
      </c>
      <c r="B118" s="1">
        <v>43524</v>
      </c>
      <c r="C118" s="6" t="s">
        <v>9</v>
      </c>
      <c r="D118">
        <v>24</v>
      </c>
      <c r="E118">
        <v>4</v>
      </c>
    </row>
    <row r="119" spans="1:6" x14ac:dyDescent="0.35">
      <c r="A119" t="s">
        <v>46</v>
      </c>
      <c r="B119" s="1">
        <v>43524</v>
      </c>
      <c r="C119" s="6" t="s">
        <v>9</v>
      </c>
      <c r="D119">
        <v>24</v>
      </c>
      <c r="E119">
        <v>13.5</v>
      </c>
      <c r="F119">
        <v>1</v>
      </c>
    </row>
    <row r="120" spans="1:6" x14ac:dyDescent="0.35">
      <c r="A120" t="s">
        <v>46</v>
      </c>
      <c r="B120" s="1">
        <v>43524</v>
      </c>
      <c r="C120" s="6" t="s">
        <v>9</v>
      </c>
      <c r="D120">
        <v>25</v>
      </c>
      <c r="E120">
        <v>7</v>
      </c>
      <c r="F120">
        <v>1</v>
      </c>
    </row>
    <row r="121" spans="1:6" x14ac:dyDescent="0.35">
      <c r="A121" t="s">
        <v>46</v>
      </c>
      <c r="B121" s="1">
        <v>43524</v>
      </c>
      <c r="C121" s="6" t="s">
        <v>9</v>
      </c>
      <c r="D121">
        <v>25</v>
      </c>
      <c r="E121">
        <v>5</v>
      </c>
      <c r="F121">
        <v>1</v>
      </c>
    </row>
    <row r="122" spans="1:6" x14ac:dyDescent="0.35">
      <c r="A122" t="s">
        <v>46</v>
      </c>
      <c r="B122" s="1">
        <v>43524</v>
      </c>
      <c r="C122" s="6" t="s">
        <v>9</v>
      </c>
      <c r="D122">
        <v>25</v>
      </c>
      <c r="E122">
        <v>7</v>
      </c>
    </row>
    <row r="123" spans="1:6" x14ac:dyDescent="0.35">
      <c r="A123" t="s">
        <v>46</v>
      </c>
      <c r="B123" s="1">
        <v>43524</v>
      </c>
      <c r="C123" s="6" t="s">
        <v>9</v>
      </c>
      <c r="D123">
        <v>26</v>
      </c>
      <c r="E123">
        <v>8</v>
      </c>
    </row>
    <row r="124" spans="1:6" x14ac:dyDescent="0.35">
      <c r="A124" t="s">
        <v>46</v>
      </c>
      <c r="B124" s="1">
        <v>43524</v>
      </c>
      <c r="C124" s="6" t="s">
        <v>9</v>
      </c>
      <c r="D124">
        <v>26</v>
      </c>
      <c r="E124">
        <v>12</v>
      </c>
      <c r="F124">
        <v>1</v>
      </c>
    </row>
    <row r="125" spans="1:6" x14ac:dyDescent="0.35">
      <c r="A125" t="s">
        <v>46</v>
      </c>
      <c r="B125" s="1">
        <v>43524</v>
      </c>
      <c r="C125" s="6" t="s">
        <v>9</v>
      </c>
      <c r="D125">
        <v>26</v>
      </c>
      <c r="E125">
        <v>5</v>
      </c>
    </row>
    <row r="126" spans="1:6" x14ac:dyDescent="0.35">
      <c r="A126" t="s">
        <v>46</v>
      </c>
      <c r="B126" s="1">
        <v>43524</v>
      </c>
      <c r="C126" s="6" t="s">
        <v>9</v>
      </c>
      <c r="D126">
        <v>27</v>
      </c>
      <c r="E126">
        <v>5</v>
      </c>
    </row>
    <row r="127" spans="1:6" x14ac:dyDescent="0.35">
      <c r="A127" t="s">
        <v>46</v>
      </c>
      <c r="B127" s="1">
        <v>43524</v>
      </c>
      <c r="C127" s="6" t="s">
        <v>9</v>
      </c>
      <c r="D127">
        <v>27</v>
      </c>
      <c r="E127">
        <v>5.5</v>
      </c>
    </row>
    <row r="128" spans="1:6" x14ac:dyDescent="0.35">
      <c r="A128" t="s">
        <v>46</v>
      </c>
      <c r="B128" s="1">
        <v>43524</v>
      </c>
      <c r="C128" s="6" t="s">
        <v>9</v>
      </c>
      <c r="D128">
        <v>27</v>
      </c>
      <c r="E128">
        <v>11</v>
      </c>
    </row>
    <row r="129" spans="1:7" x14ac:dyDescent="0.35">
      <c r="A129" t="s">
        <v>46</v>
      </c>
      <c r="B129" s="1">
        <v>43524</v>
      </c>
      <c r="C129" s="6" t="s">
        <v>9</v>
      </c>
      <c r="D129">
        <v>27</v>
      </c>
      <c r="E129">
        <v>6</v>
      </c>
    </row>
    <row r="130" spans="1:7" x14ac:dyDescent="0.35">
      <c r="A130" t="s">
        <v>46</v>
      </c>
      <c r="B130" s="1">
        <v>43524</v>
      </c>
      <c r="C130" s="6" t="s">
        <v>9</v>
      </c>
      <c r="D130">
        <v>28</v>
      </c>
      <c r="E130">
        <v>3</v>
      </c>
    </row>
    <row r="131" spans="1:7" x14ac:dyDescent="0.35">
      <c r="A131" t="s">
        <v>46</v>
      </c>
      <c r="B131" s="1">
        <v>43524</v>
      </c>
      <c r="C131" s="6" t="s">
        <v>9</v>
      </c>
      <c r="E131">
        <v>5</v>
      </c>
    </row>
    <row r="132" spans="1:7" x14ac:dyDescent="0.35">
      <c r="A132" t="s">
        <v>46</v>
      </c>
      <c r="B132" s="1">
        <v>43524</v>
      </c>
      <c r="C132" s="6" t="s">
        <v>9</v>
      </c>
      <c r="E132">
        <v>4</v>
      </c>
    </row>
    <row r="133" spans="1:7" x14ac:dyDescent="0.35">
      <c r="A133" t="s">
        <v>46</v>
      </c>
      <c r="B133" s="1">
        <v>43524</v>
      </c>
      <c r="C133" s="6" t="s">
        <v>9</v>
      </c>
      <c r="E133">
        <v>3</v>
      </c>
    </row>
    <row r="134" spans="1:7" x14ac:dyDescent="0.35">
      <c r="A134" t="s">
        <v>46</v>
      </c>
      <c r="B134" s="1">
        <v>43524</v>
      </c>
      <c r="C134" s="6" t="s">
        <v>9</v>
      </c>
      <c r="E134">
        <v>1</v>
      </c>
    </row>
    <row r="135" spans="1:7" x14ac:dyDescent="0.35">
      <c r="F135" s="23">
        <f>COUNTIF(F2:F134,1)</f>
        <v>43</v>
      </c>
      <c r="G135" s="23" t="s">
        <v>137</v>
      </c>
    </row>
    <row r="136" spans="1:7" x14ac:dyDescent="0.35">
      <c r="F136" s="23">
        <f>COUNTIF(F2:F134,2)</f>
        <v>1</v>
      </c>
      <c r="G136" s="23" t="s">
        <v>138</v>
      </c>
    </row>
    <row r="137" spans="1:7" x14ac:dyDescent="0.35">
      <c r="F137" s="23">
        <f>COUNTIF(F2:F134,3)</f>
        <v>0</v>
      </c>
      <c r="G137" s="23" t="s">
        <v>139</v>
      </c>
    </row>
    <row r="138" spans="1:7" x14ac:dyDescent="0.35">
      <c r="F138" s="23">
        <f>COUNTIF(F2:F134,4)</f>
        <v>0</v>
      </c>
      <c r="G138" s="23" t="s">
        <v>140</v>
      </c>
    </row>
    <row r="139" spans="1:7" x14ac:dyDescent="0.35">
      <c r="F139">
        <v>133</v>
      </c>
      <c r="G139" s="23" t="s">
        <v>141</v>
      </c>
    </row>
    <row r="142" spans="1:7" x14ac:dyDescent="0.35">
      <c r="E142" s="24">
        <f>AVERAGE(E2:E134)</f>
        <v>7.7706766917293235</v>
      </c>
    </row>
    <row r="143" spans="1:7" x14ac:dyDescent="0.35">
      <c r="E143" s="25">
        <f>STDEV(E2:E134)</f>
        <v>5.2228777327586888</v>
      </c>
    </row>
    <row r="144" spans="1:7" x14ac:dyDescent="0.35">
      <c r="E144" s="24">
        <f>E143/SQRT(COUNT(E2:E134))</f>
        <v>0.45288093516805911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9"/>
  <sheetViews>
    <sheetView topLeftCell="A94" zoomScale="80" zoomScaleNormal="80" workbookViewId="0">
      <selection activeCell="I2" sqref="I2:J4"/>
    </sheetView>
  </sheetViews>
  <sheetFormatPr defaultColWidth="10.90625" defaultRowHeight="14.5" x14ac:dyDescent="0.35"/>
  <cols>
    <col min="3" max="3" width="17.453125" customWidth="1"/>
    <col min="6" max="6" width="19.54296875" customWidth="1"/>
  </cols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42766</v>
      </c>
      <c r="C2" t="s">
        <v>13</v>
      </c>
      <c r="D2">
        <v>1</v>
      </c>
      <c r="E2">
        <v>8</v>
      </c>
      <c r="F2">
        <v>1</v>
      </c>
      <c r="I2" s="6" t="s">
        <v>10</v>
      </c>
      <c r="J2" s="6" t="s">
        <v>6</v>
      </c>
    </row>
    <row r="3" spans="1:10" x14ac:dyDescent="0.35">
      <c r="B3" s="1">
        <v>42766</v>
      </c>
      <c r="C3" t="s">
        <v>13</v>
      </c>
      <c r="D3">
        <v>1</v>
      </c>
      <c r="E3">
        <v>7.5</v>
      </c>
      <c r="F3">
        <v>2</v>
      </c>
      <c r="I3" s="6" t="s">
        <v>8</v>
      </c>
      <c r="J3" s="6" t="s">
        <v>5</v>
      </c>
    </row>
    <row r="4" spans="1:10" x14ac:dyDescent="0.35">
      <c r="B4" s="1">
        <v>42766</v>
      </c>
      <c r="C4" t="s">
        <v>13</v>
      </c>
      <c r="D4">
        <v>1</v>
      </c>
      <c r="E4">
        <v>10</v>
      </c>
      <c r="F4">
        <v>1</v>
      </c>
      <c r="I4" s="6" t="s">
        <v>9</v>
      </c>
      <c r="J4" s="6" t="s">
        <v>34</v>
      </c>
    </row>
    <row r="5" spans="1:10" x14ac:dyDescent="0.35">
      <c r="B5" s="1">
        <v>42766</v>
      </c>
      <c r="C5" t="s">
        <v>13</v>
      </c>
      <c r="D5">
        <v>1</v>
      </c>
      <c r="E5">
        <v>6.5</v>
      </c>
      <c r="F5">
        <v>2</v>
      </c>
    </row>
    <row r="6" spans="1:10" x14ac:dyDescent="0.35">
      <c r="B6" s="1">
        <v>42766</v>
      </c>
      <c r="C6" t="s">
        <v>13</v>
      </c>
      <c r="D6">
        <v>1</v>
      </c>
      <c r="E6">
        <v>4.5</v>
      </c>
      <c r="F6">
        <v>2</v>
      </c>
    </row>
    <row r="7" spans="1:10" x14ac:dyDescent="0.35">
      <c r="B7" s="1">
        <v>42766</v>
      </c>
      <c r="C7" t="s">
        <v>13</v>
      </c>
      <c r="D7">
        <v>2</v>
      </c>
      <c r="E7">
        <v>4</v>
      </c>
      <c r="F7">
        <v>3</v>
      </c>
    </row>
    <row r="8" spans="1:10" x14ac:dyDescent="0.35">
      <c r="B8" s="1">
        <v>42766</v>
      </c>
      <c r="C8" t="s">
        <v>13</v>
      </c>
      <c r="D8">
        <v>2</v>
      </c>
      <c r="E8">
        <v>9</v>
      </c>
      <c r="F8">
        <v>0</v>
      </c>
    </row>
    <row r="9" spans="1:10" x14ac:dyDescent="0.35">
      <c r="B9" s="1">
        <v>42766</v>
      </c>
      <c r="C9" t="s">
        <v>13</v>
      </c>
      <c r="D9">
        <v>2</v>
      </c>
      <c r="E9">
        <v>7</v>
      </c>
      <c r="F9">
        <v>0</v>
      </c>
    </row>
    <row r="10" spans="1:10" x14ac:dyDescent="0.35">
      <c r="B10" s="1">
        <v>42766</v>
      </c>
      <c r="C10" t="s">
        <v>13</v>
      </c>
      <c r="D10">
        <v>2</v>
      </c>
      <c r="E10">
        <v>3</v>
      </c>
      <c r="F10">
        <v>0</v>
      </c>
    </row>
    <row r="11" spans="1:10" x14ac:dyDescent="0.35">
      <c r="B11" s="1">
        <v>42766</v>
      </c>
      <c r="C11" t="s">
        <v>13</v>
      </c>
      <c r="D11">
        <v>2</v>
      </c>
      <c r="E11">
        <v>2.5</v>
      </c>
      <c r="F11">
        <v>0</v>
      </c>
    </row>
    <row r="12" spans="1:10" x14ac:dyDescent="0.35">
      <c r="B12" s="1">
        <v>42766</v>
      </c>
      <c r="C12" t="s">
        <v>13</v>
      </c>
      <c r="D12">
        <v>3</v>
      </c>
      <c r="E12">
        <v>2</v>
      </c>
      <c r="F12">
        <v>0</v>
      </c>
    </row>
    <row r="13" spans="1:10" x14ac:dyDescent="0.35">
      <c r="B13" s="1">
        <v>42766</v>
      </c>
      <c r="C13" t="s">
        <v>13</v>
      </c>
      <c r="D13">
        <v>3</v>
      </c>
      <c r="E13">
        <v>8</v>
      </c>
      <c r="F13">
        <v>0</v>
      </c>
    </row>
    <row r="14" spans="1:10" x14ac:dyDescent="0.35">
      <c r="B14" s="1">
        <v>42766</v>
      </c>
      <c r="C14" t="s">
        <v>13</v>
      </c>
      <c r="D14">
        <v>3</v>
      </c>
      <c r="F14">
        <v>0</v>
      </c>
    </row>
    <row r="15" spans="1:10" x14ac:dyDescent="0.35">
      <c r="B15" s="1">
        <v>42766</v>
      </c>
      <c r="C15" t="s">
        <v>13</v>
      </c>
      <c r="D15">
        <v>4</v>
      </c>
      <c r="E15">
        <v>4</v>
      </c>
      <c r="F15">
        <v>0</v>
      </c>
    </row>
    <row r="16" spans="1:10" x14ac:dyDescent="0.35">
      <c r="B16" s="1">
        <v>42766</v>
      </c>
      <c r="C16" t="s">
        <v>13</v>
      </c>
      <c r="D16">
        <v>4</v>
      </c>
      <c r="E16">
        <v>5</v>
      </c>
      <c r="F16">
        <v>0</v>
      </c>
    </row>
    <row r="17" spans="2:6" x14ac:dyDescent="0.35">
      <c r="B17" s="1">
        <v>42766</v>
      </c>
      <c r="C17" t="s">
        <v>13</v>
      </c>
      <c r="D17">
        <v>4</v>
      </c>
      <c r="E17">
        <v>3</v>
      </c>
      <c r="F17">
        <v>0</v>
      </c>
    </row>
    <row r="18" spans="2:6" x14ac:dyDescent="0.35">
      <c r="B18" s="1">
        <v>42766</v>
      </c>
      <c r="C18" t="s">
        <v>13</v>
      </c>
      <c r="D18">
        <v>4</v>
      </c>
      <c r="E18">
        <v>5.5</v>
      </c>
      <c r="F18">
        <v>1</v>
      </c>
    </row>
    <row r="19" spans="2:6" x14ac:dyDescent="0.35">
      <c r="B19" s="1">
        <v>42766</v>
      </c>
      <c r="C19" t="s">
        <v>13</v>
      </c>
      <c r="D19">
        <v>5</v>
      </c>
      <c r="E19">
        <v>5</v>
      </c>
      <c r="F19">
        <v>1</v>
      </c>
    </row>
    <row r="20" spans="2:6" x14ac:dyDescent="0.35">
      <c r="B20" s="1">
        <v>42766</v>
      </c>
      <c r="C20" t="s">
        <v>13</v>
      </c>
      <c r="D20">
        <v>5</v>
      </c>
      <c r="E20">
        <v>2</v>
      </c>
      <c r="F20">
        <v>0</v>
      </c>
    </row>
    <row r="21" spans="2:6" x14ac:dyDescent="0.35">
      <c r="B21" s="1">
        <v>42766</v>
      </c>
      <c r="C21" t="s">
        <v>13</v>
      </c>
      <c r="D21">
        <v>5</v>
      </c>
      <c r="E21">
        <v>2</v>
      </c>
      <c r="F21">
        <v>0</v>
      </c>
    </row>
    <row r="22" spans="2:6" x14ac:dyDescent="0.35">
      <c r="B22" s="1">
        <v>42766</v>
      </c>
      <c r="C22" t="s">
        <v>13</v>
      </c>
      <c r="D22">
        <v>5</v>
      </c>
      <c r="E22">
        <v>1</v>
      </c>
      <c r="F22">
        <v>0</v>
      </c>
    </row>
    <row r="23" spans="2:6" x14ac:dyDescent="0.35">
      <c r="B23" s="1">
        <v>42766</v>
      </c>
      <c r="C23" t="s">
        <v>13</v>
      </c>
      <c r="D23">
        <v>6</v>
      </c>
      <c r="E23">
        <v>4.5</v>
      </c>
      <c r="F23">
        <v>0</v>
      </c>
    </row>
    <row r="24" spans="2:6" x14ac:dyDescent="0.35">
      <c r="B24" s="1">
        <v>42766</v>
      </c>
      <c r="C24" t="s">
        <v>13</v>
      </c>
      <c r="D24">
        <v>6</v>
      </c>
      <c r="E24">
        <v>5</v>
      </c>
      <c r="F24">
        <v>0</v>
      </c>
    </row>
    <row r="25" spans="2:6" x14ac:dyDescent="0.35">
      <c r="B25" s="1">
        <v>42766</v>
      </c>
      <c r="C25" t="s">
        <v>13</v>
      </c>
      <c r="D25">
        <v>6</v>
      </c>
      <c r="E25">
        <v>7</v>
      </c>
      <c r="F25">
        <v>1</v>
      </c>
    </row>
    <row r="26" spans="2:6" x14ac:dyDescent="0.35">
      <c r="B26" s="1">
        <v>42766</v>
      </c>
      <c r="C26" t="s">
        <v>13</v>
      </c>
      <c r="D26">
        <v>6</v>
      </c>
      <c r="E26">
        <v>4</v>
      </c>
      <c r="F26">
        <v>0</v>
      </c>
    </row>
    <row r="27" spans="2:6" x14ac:dyDescent="0.35">
      <c r="B27" s="1">
        <v>42766</v>
      </c>
      <c r="C27" t="s">
        <v>13</v>
      </c>
      <c r="D27">
        <v>6</v>
      </c>
      <c r="E27">
        <v>6.5</v>
      </c>
      <c r="F27">
        <v>2</v>
      </c>
    </row>
    <row r="28" spans="2:6" x14ac:dyDescent="0.35">
      <c r="B28" s="1">
        <v>42766</v>
      </c>
      <c r="C28" t="s">
        <v>13</v>
      </c>
      <c r="D28">
        <v>6</v>
      </c>
      <c r="E28">
        <v>7</v>
      </c>
      <c r="F28">
        <v>0</v>
      </c>
    </row>
    <row r="29" spans="2:6" x14ac:dyDescent="0.35">
      <c r="B29" s="1">
        <v>42766</v>
      </c>
      <c r="C29" t="s">
        <v>13</v>
      </c>
      <c r="D29">
        <v>6</v>
      </c>
      <c r="E29">
        <v>4</v>
      </c>
      <c r="F29">
        <v>1</v>
      </c>
    </row>
    <row r="30" spans="2:6" x14ac:dyDescent="0.35">
      <c r="B30" s="1">
        <v>42766</v>
      </c>
      <c r="C30" t="s">
        <v>13</v>
      </c>
      <c r="D30">
        <v>7</v>
      </c>
      <c r="E30">
        <v>5</v>
      </c>
      <c r="F30">
        <v>0</v>
      </c>
    </row>
    <row r="31" spans="2:6" x14ac:dyDescent="0.35">
      <c r="B31" s="1">
        <v>42766</v>
      </c>
      <c r="C31" t="s">
        <v>13</v>
      </c>
      <c r="D31">
        <v>7</v>
      </c>
      <c r="E31">
        <v>7.5</v>
      </c>
      <c r="F31">
        <v>0</v>
      </c>
    </row>
    <row r="32" spans="2:6" x14ac:dyDescent="0.35">
      <c r="B32" s="1">
        <v>42766</v>
      </c>
      <c r="C32" t="s">
        <v>13</v>
      </c>
      <c r="D32">
        <v>7</v>
      </c>
      <c r="E32">
        <v>3</v>
      </c>
      <c r="F32">
        <v>0</v>
      </c>
    </row>
    <row r="33" spans="2:6" x14ac:dyDescent="0.35">
      <c r="B33" s="1">
        <v>42766</v>
      </c>
      <c r="C33" t="s">
        <v>12</v>
      </c>
      <c r="D33">
        <v>8</v>
      </c>
      <c r="E33">
        <v>2</v>
      </c>
      <c r="F33">
        <v>0</v>
      </c>
    </row>
    <row r="34" spans="2:6" x14ac:dyDescent="0.35">
      <c r="B34" s="1">
        <v>42766</v>
      </c>
      <c r="C34" t="s">
        <v>12</v>
      </c>
      <c r="D34">
        <v>8</v>
      </c>
      <c r="E34">
        <v>3</v>
      </c>
      <c r="F34">
        <v>0</v>
      </c>
    </row>
    <row r="35" spans="2:6" x14ac:dyDescent="0.35">
      <c r="B35" s="1">
        <v>42766</v>
      </c>
      <c r="C35" t="s">
        <v>12</v>
      </c>
      <c r="D35">
        <v>8</v>
      </c>
      <c r="F35">
        <v>0</v>
      </c>
    </row>
    <row r="36" spans="2:6" x14ac:dyDescent="0.35">
      <c r="B36" s="1">
        <v>42766</v>
      </c>
      <c r="C36" t="s">
        <v>12</v>
      </c>
      <c r="D36">
        <v>8</v>
      </c>
      <c r="E36">
        <v>5</v>
      </c>
      <c r="F36">
        <v>0</v>
      </c>
    </row>
    <row r="37" spans="2:6" x14ac:dyDescent="0.35">
      <c r="B37" s="1">
        <v>42766</v>
      </c>
      <c r="C37" t="s">
        <v>12</v>
      </c>
      <c r="D37">
        <v>8</v>
      </c>
      <c r="E37">
        <v>6</v>
      </c>
      <c r="F37">
        <v>0</v>
      </c>
    </row>
    <row r="38" spans="2:6" x14ac:dyDescent="0.35">
      <c r="B38" s="1">
        <v>42766</v>
      </c>
      <c r="C38" t="s">
        <v>12</v>
      </c>
      <c r="D38">
        <v>8</v>
      </c>
      <c r="E38">
        <v>3</v>
      </c>
      <c r="F38">
        <v>0</v>
      </c>
    </row>
    <row r="39" spans="2:6" x14ac:dyDescent="0.35">
      <c r="B39" s="1">
        <v>42766</v>
      </c>
      <c r="C39" t="s">
        <v>12</v>
      </c>
      <c r="D39">
        <v>9</v>
      </c>
      <c r="E39">
        <v>7</v>
      </c>
      <c r="F39">
        <v>0</v>
      </c>
    </row>
    <row r="40" spans="2:6" x14ac:dyDescent="0.35">
      <c r="B40" s="1">
        <v>42766</v>
      </c>
      <c r="C40" t="s">
        <v>12</v>
      </c>
      <c r="D40">
        <v>9</v>
      </c>
      <c r="E40">
        <v>7.5</v>
      </c>
      <c r="F40">
        <v>0</v>
      </c>
    </row>
    <row r="41" spans="2:6" x14ac:dyDescent="0.35">
      <c r="B41" s="1">
        <v>42766</v>
      </c>
      <c r="C41" t="s">
        <v>12</v>
      </c>
      <c r="D41">
        <v>10</v>
      </c>
      <c r="E41">
        <v>0.5</v>
      </c>
      <c r="F41">
        <v>0</v>
      </c>
    </row>
    <row r="42" spans="2:6" x14ac:dyDescent="0.35">
      <c r="B42" s="1">
        <v>42766</v>
      </c>
      <c r="C42" t="s">
        <v>12</v>
      </c>
      <c r="D42">
        <v>11</v>
      </c>
      <c r="E42">
        <v>3</v>
      </c>
      <c r="F42">
        <v>0</v>
      </c>
    </row>
    <row r="43" spans="2:6" x14ac:dyDescent="0.35">
      <c r="B43" s="1">
        <v>42766</v>
      </c>
      <c r="C43" t="s">
        <v>12</v>
      </c>
      <c r="D43">
        <v>12</v>
      </c>
      <c r="E43">
        <v>2</v>
      </c>
      <c r="F43">
        <v>0</v>
      </c>
    </row>
    <row r="44" spans="2:6" x14ac:dyDescent="0.35">
      <c r="B44" s="1">
        <v>42766</v>
      </c>
      <c r="C44" t="s">
        <v>11</v>
      </c>
      <c r="D44">
        <v>13</v>
      </c>
      <c r="E44">
        <v>5.5</v>
      </c>
      <c r="F44">
        <v>0</v>
      </c>
    </row>
    <row r="45" spans="2:6" x14ac:dyDescent="0.35">
      <c r="B45" s="1">
        <v>42766</v>
      </c>
      <c r="C45" t="s">
        <v>11</v>
      </c>
      <c r="D45">
        <v>13</v>
      </c>
      <c r="E45">
        <v>6.5</v>
      </c>
      <c r="F45">
        <v>0</v>
      </c>
    </row>
    <row r="46" spans="2:6" x14ac:dyDescent="0.35">
      <c r="B46" s="1">
        <v>42766</v>
      </c>
      <c r="C46" t="s">
        <v>11</v>
      </c>
      <c r="D46">
        <v>13</v>
      </c>
      <c r="E46">
        <v>6</v>
      </c>
      <c r="F46">
        <v>2</v>
      </c>
    </row>
    <row r="47" spans="2:6" x14ac:dyDescent="0.35">
      <c r="B47" s="1">
        <v>42766</v>
      </c>
      <c r="C47" t="s">
        <v>11</v>
      </c>
      <c r="D47">
        <v>13</v>
      </c>
      <c r="E47">
        <v>4</v>
      </c>
      <c r="F47">
        <v>2</v>
      </c>
    </row>
    <row r="48" spans="2:6" x14ac:dyDescent="0.35">
      <c r="B48" s="1">
        <v>42766</v>
      </c>
      <c r="C48" t="s">
        <v>11</v>
      </c>
      <c r="D48">
        <v>14</v>
      </c>
      <c r="E48">
        <v>5</v>
      </c>
      <c r="F48">
        <v>2</v>
      </c>
    </row>
    <row r="49" spans="2:6" x14ac:dyDescent="0.35">
      <c r="B49" s="1">
        <v>42766</v>
      </c>
      <c r="C49" t="s">
        <v>11</v>
      </c>
      <c r="D49">
        <v>14</v>
      </c>
      <c r="E49">
        <v>6</v>
      </c>
      <c r="F49">
        <v>1</v>
      </c>
    </row>
    <row r="50" spans="2:6" x14ac:dyDescent="0.35">
      <c r="B50" s="1">
        <v>42766</v>
      </c>
      <c r="C50" t="s">
        <v>11</v>
      </c>
      <c r="D50">
        <v>14</v>
      </c>
      <c r="E50">
        <v>4</v>
      </c>
      <c r="F50">
        <v>1</v>
      </c>
    </row>
    <row r="51" spans="2:6" x14ac:dyDescent="0.35">
      <c r="B51" s="1">
        <v>42766</v>
      </c>
      <c r="C51" t="s">
        <v>11</v>
      </c>
      <c r="D51">
        <v>15</v>
      </c>
      <c r="E51">
        <v>9</v>
      </c>
      <c r="F51">
        <v>2</v>
      </c>
    </row>
    <row r="52" spans="2:6" x14ac:dyDescent="0.35">
      <c r="B52" s="1">
        <v>42766</v>
      </c>
      <c r="C52" t="s">
        <v>11</v>
      </c>
      <c r="D52">
        <v>15</v>
      </c>
      <c r="E52">
        <v>13</v>
      </c>
      <c r="F52">
        <v>1</v>
      </c>
    </row>
    <row r="53" spans="2:6" x14ac:dyDescent="0.35">
      <c r="B53" s="1">
        <v>42766</v>
      </c>
      <c r="C53" t="s">
        <v>11</v>
      </c>
      <c r="D53">
        <v>15</v>
      </c>
      <c r="E53">
        <v>11</v>
      </c>
      <c r="F53">
        <v>3</v>
      </c>
    </row>
    <row r="54" spans="2:6" x14ac:dyDescent="0.35">
      <c r="B54" s="1">
        <v>42766</v>
      </c>
      <c r="C54" t="s">
        <v>13</v>
      </c>
      <c r="D54">
        <v>16</v>
      </c>
      <c r="E54">
        <v>10</v>
      </c>
      <c r="F54">
        <v>0</v>
      </c>
    </row>
    <row r="55" spans="2:6" x14ac:dyDescent="0.35">
      <c r="B55" s="1">
        <v>42766</v>
      </c>
      <c r="C55" t="s">
        <v>13</v>
      </c>
      <c r="D55">
        <v>16</v>
      </c>
      <c r="E55">
        <v>10.5</v>
      </c>
      <c r="F55">
        <v>0</v>
      </c>
    </row>
    <row r="56" spans="2:6" x14ac:dyDescent="0.35">
      <c r="B56" s="1">
        <v>42766</v>
      </c>
      <c r="C56" t="s">
        <v>13</v>
      </c>
      <c r="D56">
        <v>16</v>
      </c>
      <c r="E56">
        <v>15</v>
      </c>
      <c r="F56">
        <v>1</v>
      </c>
    </row>
    <row r="57" spans="2:6" x14ac:dyDescent="0.35">
      <c r="B57" s="1">
        <v>42766</v>
      </c>
      <c r="C57" t="s">
        <v>13</v>
      </c>
      <c r="D57">
        <v>16</v>
      </c>
      <c r="E57">
        <v>3.5</v>
      </c>
      <c r="F57">
        <v>0</v>
      </c>
    </row>
    <row r="58" spans="2:6" x14ac:dyDescent="0.35">
      <c r="B58" s="1">
        <v>42766</v>
      </c>
      <c r="C58" t="s">
        <v>13</v>
      </c>
      <c r="D58">
        <v>17</v>
      </c>
      <c r="E58">
        <v>19</v>
      </c>
      <c r="F58">
        <v>1</v>
      </c>
    </row>
    <row r="59" spans="2:6" x14ac:dyDescent="0.35">
      <c r="B59" s="1">
        <v>42766</v>
      </c>
      <c r="C59" t="s">
        <v>13</v>
      </c>
      <c r="D59">
        <v>17</v>
      </c>
      <c r="E59">
        <v>7.5</v>
      </c>
      <c r="F59">
        <v>0</v>
      </c>
    </row>
    <row r="60" spans="2:6" x14ac:dyDescent="0.35">
      <c r="B60" s="1">
        <v>42766</v>
      </c>
      <c r="C60" t="s">
        <v>13</v>
      </c>
      <c r="D60">
        <v>17</v>
      </c>
      <c r="E60">
        <v>9</v>
      </c>
      <c r="F60">
        <v>1</v>
      </c>
    </row>
    <row r="61" spans="2:6" x14ac:dyDescent="0.35">
      <c r="B61" s="1">
        <v>42766</v>
      </c>
      <c r="C61" t="s">
        <v>13</v>
      </c>
      <c r="D61">
        <v>17</v>
      </c>
      <c r="E61">
        <v>3</v>
      </c>
      <c r="F61">
        <v>1</v>
      </c>
    </row>
    <row r="62" spans="2:6" x14ac:dyDescent="0.35">
      <c r="B62" s="1">
        <v>42766</v>
      </c>
      <c r="C62" t="s">
        <v>13</v>
      </c>
      <c r="D62">
        <v>18</v>
      </c>
      <c r="E62">
        <v>8</v>
      </c>
      <c r="F62">
        <v>1</v>
      </c>
    </row>
    <row r="63" spans="2:6" x14ac:dyDescent="0.35">
      <c r="B63" s="1">
        <v>42766</v>
      </c>
      <c r="C63" t="s">
        <v>13</v>
      </c>
      <c r="D63">
        <v>19</v>
      </c>
      <c r="E63">
        <v>8</v>
      </c>
      <c r="F63">
        <v>1</v>
      </c>
    </row>
    <row r="64" spans="2:6" x14ac:dyDescent="0.35">
      <c r="B64" s="1">
        <v>42766</v>
      </c>
      <c r="C64" t="s">
        <v>13</v>
      </c>
      <c r="D64">
        <v>20</v>
      </c>
      <c r="E64">
        <v>7</v>
      </c>
      <c r="F64">
        <v>2</v>
      </c>
    </row>
    <row r="65" spans="2:6" x14ac:dyDescent="0.35">
      <c r="B65" s="1">
        <v>42766</v>
      </c>
      <c r="C65" t="s">
        <v>13</v>
      </c>
      <c r="D65">
        <v>20</v>
      </c>
      <c r="E65">
        <v>4.5</v>
      </c>
      <c r="F65">
        <v>0</v>
      </c>
    </row>
    <row r="66" spans="2:6" x14ac:dyDescent="0.35">
      <c r="B66" s="1">
        <v>42766</v>
      </c>
      <c r="C66" t="s">
        <v>13</v>
      </c>
      <c r="D66">
        <v>20</v>
      </c>
      <c r="E66">
        <v>5</v>
      </c>
      <c r="F66">
        <v>1</v>
      </c>
    </row>
    <row r="67" spans="2:6" x14ac:dyDescent="0.35">
      <c r="B67" s="1">
        <v>42766</v>
      </c>
      <c r="C67" t="s">
        <v>13</v>
      </c>
      <c r="D67">
        <v>20</v>
      </c>
      <c r="E67">
        <v>7</v>
      </c>
      <c r="F67">
        <v>1</v>
      </c>
    </row>
    <row r="68" spans="2:6" x14ac:dyDescent="0.35">
      <c r="B68" s="1">
        <v>42766</v>
      </c>
      <c r="C68" t="s">
        <v>13</v>
      </c>
      <c r="D68">
        <v>20</v>
      </c>
      <c r="E68">
        <v>12.5</v>
      </c>
      <c r="F68">
        <v>1</v>
      </c>
    </row>
    <row r="69" spans="2:6" x14ac:dyDescent="0.35">
      <c r="B69" s="1">
        <v>42766</v>
      </c>
      <c r="C69" t="s">
        <v>13</v>
      </c>
      <c r="D69">
        <v>20</v>
      </c>
      <c r="E69">
        <v>10</v>
      </c>
      <c r="F69">
        <v>2</v>
      </c>
    </row>
    <row r="70" spans="2:6" x14ac:dyDescent="0.35">
      <c r="B70" s="1">
        <v>42766</v>
      </c>
      <c r="C70" t="s">
        <v>13</v>
      </c>
      <c r="D70">
        <v>21</v>
      </c>
      <c r="E70">
        <v>3</v>
      </c>
      <c r="F70">
        <v>3</v>
      </c>
    </row>
    <row r="71" spans="2:6" x14ac:dyDescent="0.35">
      <c r="B71" s="1">
        <v>42766</v>
      </c>
      <c r="C71" t="s">
        <v>13</v>
      </c>
      <c r="D71">
        <v>21</v>
      </c>
      <c r="E71">
        <v>4.5</v>
      </c>
      <c r="F71">
        <v>1</v>
      </c>
    </row>
    <row r="72" spans="2:6" x14ac:dyDescent="0.35">
      <c r="B72" s="1">
        <v>42766</v>
      </c>
      <c r="C72" t="s">
        <v>13</v>
      </c>
      <c r="D72">
        <v>22</v>
      </c>
      <c r="E72">
        <v>1.5</v>
      </c>
      <c r="F72">
        <v>0</v>
      </c>
    </row>
    <row r="73" spans="2:6" x14ac:dyDescent="0.35">
      <c r="B73" s="1">
        <v>42766</v>
      </c>
      <c r="C73" t="s">
        <v>13</v>
      </c>
      <c r="D73">
        <v>23</v>
      </c>
      <c r="E73">
        <v>11.5</v>
      </c>
      <c r="F73">
        <v>2</v>
      </c>
    </row>
    <row r="74" spans="2:6" x14ac:dyDescent="0.35">
      <c r="B74" s="1">
        <v>42766</v>
      </c>
      <c r="C74" t="s">
        <v>11</v>
      </c>
      <c r="D74">
        <v>24</v>
      </c>
      <c r="E74">
        <v>10</v>
      </c>
      <c r="F74">
        <v>0</v>
      </c>
    </row>
    <row r="75" spans="2:6" x14ac:dyDescent="0.35">
      <c r="B75" s="1">
        <v>42766</v>
      </c>
      <c r="C75" t="s">
        <v>11</v>
      </c>
      <c r="D75">
        <v>24</v>
      </c>
      <c r="E75">
        <v>6</v>
      </c>
      <c r="F75">
        <v>1</v>
      </c>
    </row>
    <row r="76" spans="2:6" x14ac:dyDescent="0.35">
      <c r="B76" s="1">
        <v>42766</v>
      </c>
      <c r="C76" t="s">
        <v>11</v>
      </c>
      <c r="D76">
        <v>24</v>
      </c>
      <c r="E76">
        <v>7</v>
      </c>
      <c r="F76">
        <v>2</v>
      </c>
    </row>
    <row r="77" spans="2:6" x14ac:dyDescent="0.35">
      <c r="B77" s="1">
        <v>42766</v>
      </c>
      <c r="C77" t="s">
        <v>11</v>
      </c>
      <c r="D77">
        <v>24</v>
      </c>
      <c r="E77">
        <v>10</v>
      </c>
      <c r="F77">
        <v>0</v>
      </c>
    </row>
    <row r="78" spans="2:6" x14ac:dyDescent="0.35">
      <c r="B78" s="1">
        <v>42766</v>
      </c>
      <c r="C78" t="s">
        <v>11</v>
      </c>
      <c r="D78">
        <v>24</v>
      </c>
      <c r="E78">
        <v>6.5</v>
      </c>
      <c r="F78">
        <v>1</v>
      </c>
    </row>
    <row r="79" spans="2:6" x14ac:dyDescent="0.35">
      <c r="B79" s="1">
        <v>42766</v>
      </c>
      <c r="C79" t="s">
        <v>11</v>
      </c>
      <c r="D79">
        <v>24</v>
      </c>
      <c r="E79">
        <v>0.6</v>
      </c>
      <c r="F79">
        <v>0</v>
      </c>
    </row>
    <row r="80" spans="2:6" x14ac:dyDescent="0.35">
      <c r="B80" s="1">
        <v>42766</v>
      </c>
      <c r="C80" t="s">
        <v>11</v>
      </c>
      <c r="D80">
        <v>24</v>
      </c>
      <c r="E80">
        <v>7.5</v>
      </c>
      <c r="F80">
        <v>1</v>
      </c>
    </row>
    <row r="81" spans="2:6" x14ac:dyDescent="0.35">
      <c r="B81" s="1">
        <v>42766</v>
      </c>
      <c r="C81" t="s">
        <v>11</v>
      </c>
      <c r="D81">
        <v>24</v>
      </c>
      <c r="E81">
        <v>6.5</v>
      </c>
      <c r="F81">
        <v>1</v>
      </c>
    </row>
    <row r="82" spans="2:6" x14ac:dyDescent="0.35">
      <c r="B82" s="1">
        <v>42766</v>
      </c>
      <c r="C82" t="s">
        <v>11</v>
      </c>
      <c r="D82">
        <v>24</v>
      </c>
      <c r="E82">
        <v>27</v>
      </c>
      <c r="F82">
        <v>3</v>
      </c>
    </row>
    <row r="83" spans="2:6" x14ac:dyDescent="0.35">
      <c r="B83" s="1">
        <v>42766</v>
      </c>
      <c r="C83" t="s">
        <v>11</v>
      </c>
      <c r="D83">
        <v>25</v>
      </c>
      <c r="E83">
        <v>3.5</v>
      </c>
      <c r="F83">
        <v>0</v>
      </c>
    </row>
    <row r="84" spans="2:6" x14ac:dyDescent="0.35">
      <c r="B84" s="1">
        <v>42766</v>
      </c>
      <c r="C84" t="s">
        <v>11</v>
      </c>
      <c r="D84">
        <v>25</v>
      </c>
      <c r="E84">
        <v>4.5</v>
      </c>
      <c r="F84">
        <v>0</v>
      </c>
    </row>
    <row r="85" spans="2:6" x14ac:dyDescent="0.35">
      <c r="B85" s="1">
        <v>42766</v>
      </c>
      <c r="C85" t="s">
        <v>11</v>
      </c>
      <c r="D85">
        <v>25</v>
      </c>
      <c r="E85">
        <v>3</v>
      </c>
      <c r="F85">
        <v>0</v>
      </c>
    </row>
    <row r="86" spans="2:6" x14ac:dyDescent="0.35">
      <c r="B86" s="1">
        <v>42766</v>
      </c>
      <c r="C86" t="s">
        <v>11</v>
      </c>
      <c r="D86">
        <v>25</v>
      </c>
      <c r="E86">
        <v>9</v>
      </c>
      <c r="F86">
        <v>0</v>
      </c>
    </row>
    <row r="87" spans="2:6" x14ac:dyDescent="0.35">
      <c r="B87" s="1">
        <v>42766</v>
      </c>
      <c r="C87" t="s">
        <v>11</v>
      </c>
      <c r="D87">
        <v>25</v>
      </c>
      <c r="E87">
        <v>4</v>
      </c>
      <c r="F87">
        <v>1</v>
      </c>
    </row>
    <row r="88" spans="2:6" x14ac:dyDescent="0.35">
      <c r="B88" s="1">
        <v>42766</v>
      </c>
      <c r="C88" t="s">
        <v>12</v>
      </c>
      <c r="D88">
        <v>26</v>
      </c>
      <c r="E88">
        <v>15.5</v>
      </c>
      <c r="F88">
        <v>2</v>
      </c>
    </row>
    <row r="89" spans="2:6" x14ac:dyDescent="0.35">
      <c r="B89" s="1">
        <v>42766</v>
      </c>
      <c r="C89" t="s">
        <v>12</v>
      </c>
      <c r="D89">
        <v>26</v>
      </c>
      <c r="E89">
        <v>10</v>
      </c>
      <c r="F89">
        <v>1</v>
      </c>
    </row>
    <row r="90" spans="2:6" x14ac:dyDescent="0.35">
      <c r="B90" s="1">
        <v>42766</v>
      </c>
      <c r="C90" t="s">
        <v>12</v>
      </c>
      <c r="D90">
        <v>27</v>
      </c>
      <c r="E90">
        <v>10</v>
      </c>
      <c r="F90">
        <v>0</v>
      </c>
    </row>
    <row r="91" spans="2:6" x14ac:dyDescent="0.35">
      <c r="B91" s="1">
        <v>42766</v>
      </c>
      <c r="C91" t="s">
        <v>12</v>
      </c>
      <c r="D91">
        <v>27</v>
      </c>
      <c r="E91">
        <v>12</v>
      </c>
      <c r="F91">
        <v>0</v>
      </c>
    </row>
    <row r="92" spans="2:6" x14ac:dyDescent="0.35">
      <c r="B92" s="1">
        <v>42766</v>
      </c>
      <c r="C92" t="s">
        <v>12</v>
      </c>
      <c r="D92">
        <v>27</v>
      </c>
      <c r="E92">
        <v>7</v>
      </c>
      <c r="F92">
        <v>0</v>
      </c>
    </row>
    <row r="93" spans="2:6" x14ac:dyDescent="0.35">
      <c r="B93" s="1">
        <v>42766</v>
      </c>
      <c r="C93" t="s">
        <v>12</v>
      </c>
      <c r="D93">
        <v>27</v>
      </c>
      <c r="E93">
        <v>6</v>
      </c>
      <c r="F93">
        <v>0</v>
      </c>
    </row>
    <row r="94" spans="2:6" x14ac:dyDescent="0.35">
      <c r="B94" s="1">
        <v>42766</v>
      </c>
      <c r="C94" t="s">
        <v>12</v>
      </c>
      <c r="D94">
        <v>28</v>
      </c>
      <c r="E94">
        <v>5</v>
      </c>
      <c r="F94">
        <v>0</v>
      </c>
    </row>
    <row r="95" spans="2:6" x14ac:dyDescent="0.35">
      <c r="B95" s="1">
        <v>42766</v>
      </c>
      <c r="C95" t="s">
        <v>12</v>
      </c>
      <c r="D95">
        <v>28</v>
      </c>
      <c r="E95">
        <v>12</v>
      </c>
      <c r="F95">
        <v>1</v>
      </c>
    </row>
    <row r="96" spans="2:6" x14ac:dyDescent="0.35">
      <c r="B96" s="1">
        <v>42766</v>
      </c>
      <c r="C96" t="s">
        <v>12</v>
      </c>
      <c r="D96">
        <v>28</v>
      </c>
      <c r="E96">
        <v>4</v>
      </c>
      <c r="F96">
        <v>0</v>
      </c>
    </row>
    <row r="97" spans="2:7" x14ac:dyDescent="0.35">
      <c r="B97" s="1">
        <v>42766</v>
      </c>
      <c r="C97" t="s">
        <v>12</v>
      </c>
      <c r="D97">
        <v>28</v>
      </c>
      <c r="E97">
        <v>1.7</v>
      </c>
      <c r="F97">
        <v>0</v>
      </c>
    </row>
    <row r="98" spans="2:7" x14ac:dyDescent="0.35">
      <c r="B98" s="1">
        <v>42766</v>
      </c>
      <c r="C98" t="s">
        <v>12</v>
      </c>
      <c r="D98">
        <v>28</v>
      </c>
      <c r="E98">
        <v>1</v>
      </c>
      <c r="F98">
        <v>0</v>
      </c>
    </row>
    <row r="99" spans="2:7" x14ac:dyDescent="0.35">
      <c r="B99" s="1">
        <v>42766</v>
      </c>
      <c r="C99" t="s">
        <v>12</v>
      </c>
      <c r="D99">
        <v>29</v>
      </c>
      <c r="E99">
        <v>1.6</v>
      </c>
      <c r="F99">
        <v>0</v>
      </c>
    </row>
    <row r="100" spans="2:7" x14ac:dyDescent="0.35">
      <c r="B100" s="1">
        <v>42766</v>
      </c>
      <c r="C100" t="s">
        <v>12</v>
      </c>
      <c r="D100">
        <v>29</v>
      </c>
      <c r="E100">
        <v>1.7</v>
      </c>
      <c r="F100">
        <v>0</v>
      </c>
    </row>
    <row r="101" spans="2:7" x14ac:dyDescent="0.35">
      <c r="B101" s="1">
        <v>42766</v>
      </c>
      <c r="C101" t="s">
        <v>12</v>
      </c>
      <c r="D101">
        <v>29</v>
      </c>
      <c r="E101">
        <v>0.2</v>
      </c>
      <c r="F101">
        <v>0</v>
      </c>
    </row>
    <row r="102" spans="2:7" x14ac:dyDescent="0.35">
      <c r="B102" s="1">
        <v>42766</v>
      </c>
      <c r="C102" t="s">
        <v>12</v>
      </c>
      <c r="D102">
        <v>29</v>
      </c>
      <c r="E102">
        <v>2</v>
      </c>
      <c r="F102">
        <v>0</v>
      </c>
    </row>
    <row r="103" spans="2:7" x14ac:dyDescent="0.35">
      <c r="B103" s="1">
        <v>42766</v>
      </c>
      <c r="C103" t="s">
        <v>12</v>
      </c>
      <c r="D103">
        <v>30</v>
      </c>
      <c r="E103">
        <v>11</v>
      </c>
      <c r="F103">
        <v>0</v>
      </c>
    </row>
    <row r="105" spans="2:7" x14ac:dyDescent="0.35">
      <c r="F105" s="23">
        <f>COUNT(F2:F103)</f>
        <v>102</v>
      </c>
      <c r="G105" s="23" t="s">
        <v>141</v>
      </c>
    </row>
    <row r="106" spans="2:7" x14ac:dyDescent="0.35">
      <c r="F106" s="23">
        <f>COUNTIF(F2:F103,1)</f>
        <v>26</v>
      </c>
      <c r="G106" s="23" t="s">
        <v>137</v>
      </c>
    </row>
    <row r="107" spans="2:7" x14ac:dyDescent="0.35">
      <c r="F107" s="23">
        <f>COUNTIF(F2:F103,2)</f>
        <v>13</v>
      </c>
      <c r="G107" s="23" t="s">
        <v>138</v>
      </c>
    </row>
    <row r="108" spans="2:7" x14ac:dyDescent="0.35">
      <c r="F108" s="23">
        <f>COUNTIF(F2:F103,3)</f>
        <v>4</v>
      </c>
      <c r="G108" s="23" t="s">
        <v>139</v>
      </c>
    </row>
    <row r="109" spans="2:7" x14ac:dyDescent="0.35">
      <c r="F109" s="23">
        <f>COUNTIF(F2:F103,4)</f>
        <v>0</v>
      </c>
      <c r="G109" s="23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7"/>
  <sheetViews>
    <sheetView topLeftCell="A46" workbookViewId="0">
      <selection activeCell="I104" sqref="I104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42782</v>
      </c>
      <c r="C2" s="1" t="s">
        <v>13</v>
      </c>
      <c r="D2">
        <v>1</v>
      </c>
      <c r="E2">
        <v>7.5</v>
      </c>
      <c r="F2">
        <v>0</v>
      </c>
      <c r="I2" s="6" t="s">
        <v>10</v>
      </c>
      <c r="J2" s="6" t="s">
        <v>6</v>
      </c>
    </row>
    <row r="3" spans="1:10" x14ac:dyDescent="0.35">
      <c r="B3" s="1">
        <v>42782</v>
      </c>
      <c r="C3" s="1" t="s">
        <v>13</v>
      </c>
      <c r="D3">
        <v>1</v>
      </c>
      <c r="E3">
        <v>6</v>
      </c>
      <c r="F3">
        <v>0</v>
      </c>
      <c r="I3" s="6" t="s">
        <v>8</v>
      </c>
      <c r="J3" s="6" t="s">
        <v>5</v>
      </c>
    </row>
    <row r="4" spans="1:10" x14ac:dyDescent="0.35">
      <c r="B4" s="1">
        <v>42782</v>
      </c>
      <c r="C4" s="1" t="s">
        <v>13</v>
      </c>
      <c r="D4">
        <v>1</v>
      </c>
      <c r="E4">
        <v>10.6</v>
      </c>
      <c r="F4">
        <v>0</v>
      </c>
      <c r="I4" s="6" t="s">
        <v>9</v>
      </c>
      <c r="J4" s="6" t="s">
        <v>34</v>
      </c>
    </row>
    <row r="5" spans="1:10" x14ac:dyDescent="0.35">
      <c r="B5" s="1">
        <v>42782</v>
      </c>
      <c r="C5" s="1" t="s">
        <v>13</v>
      </c>
      <c r="D5">
        <v>1</v>
      </c>
      <c r="E5">
        <v>11</v>
      </c>
      <c r="F5">
        <v>1</v>
      </c>
    </row>
    <row r="6" spans="1:10" x14ac:dyDescent="0.35">
      <c r="B6" s="1">
        <v>42782</v>
      </c>
      <c r="C6" s="1" t="s">
        <v>13</v>
      </c>
      <c r="D6">
        <v>1</v>
      </c>
      <c r="E6">
        <v>8.1999999999999993</v>
      </c>
      <c r="F6">
        <v>1</v>
      </c>
    </row>
    <row r="7" spans="1:10" x14ac:dyDescent="0.35">
      <c r="B7" s="1">
        <v>42782</v>
      </c>
      <c r="C7" s="1" t="s">
        <v>13</v>
      </c>
      <c r="D7">
        <v>2</v>
      </c>
      <c r="E7">
        <v>17</v>
      </c>
      <c r="F7">
        <v>1</v>
      </c>
    </row>
    <row r="8" spans="1:10" x14ac:dyDescent="0.35">
      <c r="B8" s="1">
        <v>42782</v>
      </c>
      <c r="C8" s="1" t="s">
        <v>13</v>
      </c>
      <c r="D8">
        <v>2</v>
      </c>
      <c r="E8">
        <v>4.2</v>
      </c>
      <c r="F8">
        <v>0</v>
      </c>
    </row>
    <row r="9" spans="1:10" x14ac:dyDescent="0.35">
      <c r="B9" s="1">
        <v>42782</v>
      </c>
      <c r="C9" s="1" t="s">
        <v>13</v>
      </c>
      <c r="D9">
        <v>2</v>
      </c>
      <c r="E9">
        <v>6.5</v>
      </c>
      <c r="F9">
        <v>0</v>
      </c>
    </row>
    <row r="10" spans="1:10" x14ac:dyDescent="0.35">
      <c r="B10" s="1">
        <v>42782</v>
      </c>
      <c r="C10" s="1" t="s">
        <v>13</v>
      </c>
      <c r="D10">
        <v>2</v>
      </c>
      <c r="E10">
        <v>8</v>
      </c>
      <c r="F10">
        <v>0</v>
      </c>
    </row>
    <row r="11" spans="1:10" x14ac:dyDescent="0.35">
      <c r="B11" s="1">
        <v>42782</v>
      </c>
      <c r="C11" s="1" t="s">
        <v>13</v>
      </c>
      <c r="D11">
        <v>2</v>
      </c>
      <c r="E11">
        <v>11</v>
      </c>
      <c r="F11">
        <v>1</v>
      </c>
    </row>
    <row r="12" spans="1:10" x14ac:dyDescent="0.35">
      <c r="B12" s="1">
        <v>42782</v>
      </c>
      <c r="C12" s="1" t="s">
        <v>13</v>
      </c>
      <c r="D12">
        <v>2</v>
      </c>
      <c r="E12">
        <v>6.5</v>
      </c>
      <c r="F12">
        <v>0</v>
      </c>
    </row>
    <row r="13" spans="1:10" x14ac:dyDescent="0.35">
      <c r="B13" s="1">
        <v>42782</v>
      </c>
      <c r="C13" s="1" t="s">
        <v>13</v>
      </c>
      <c r="D13">
        <v>2</v>
      </c>
      <c r="E13">
        <v>5</v>
      </c>
      <c r="F13">
        <v>0</v>
      </c>
    </row>
    <row r="14" spans="1:10" x14ac:dyDescent="0.35">
      <c r="B14" s="1">
        <v>42782</v>
      </c>
      <c r="C14" s="1" t="s">
        <v>13</v>
      </c>
      <c r="D14">
        <v>3</v>
      </c>
      <c r="E14">
        <v>8</v>
      </c>
      <c r="F14">
        <v>0</v>
      </c>
    </row>
    <row r="15" spans="1:10" x14ac:dyDescent="0.35">
      <c r="B15" s="1">
        <v>42782</v>
      </c>
      <c r="C15" s="1" t="s">
        <v>13</v>
      </c>
      <c r="D15">
        <v>3</v>
      </c>
      <c r="E15">
        <v>6.5</v>
      </c>
      <c r="F15">
        <v>0</v>
      </c>
    </row>
    <row r="16" spans="1:10" x14ac:dyDescent="0.35">
      <c r="A16" s="5"/>
      <c r="B16" s="1">
        <v>42782</v>
      </c>
      <c r="C16" s="1" t="s">
        <v>13</v>
      </c>
      <c r="D16">
        <v>3</v>
      </c>
      <c r="E16">
        <v>5</v>
      </c>
      <c r="F16">
        <v>0</v>
      </c>
    </row>
    <row r="17" spans="2:6" x14ac:dyDescent="0.35">
      <c r="B17" s="1">
        <v>42782</v>
      </c>
      <c r="C17" s="1" t="s">
        <v>13</v>
      </c>
      <c r="D17">
        <v>4</v>
      </c>
      <c r="E17">
        <v>4.5</v>
      </c>
      <c r="F17">
        <v>0</v>
      </c>
    </row>
    <row r="18" spans="2:6" x14ac:dyDescent="0.35">
      <c r="B18" s="1">
        <v>42782</v>
      </c>
      <c r="C18" s="1" t="s">
        <v>13</v>
      </c>
      <c r="D18">
        <v>4</v>
      </c>
      <c r="E18">
        <v>5</v>
      </c>
      <c r="F18">
        <v>0</v>
      </c>
    </row>
    <row r="19" spans="2:6" x14ac:dyDescent="0.35">
      <c r="B19" s="1">
        <v>42782</v>
      </c>
      <c r="C19" s="1" t="s">
        <v>13</v>
      </c>
      <c r="D19">
        <v>4</v>
      </c>
      <c r="E19">
        <v>12.4</v>
      </c>
      <c r="F19">
        <v>0</v>
      </c>
    </row>
    <row r="20" spans="2:6" x14ac:dyDescent="0.35">
      <c r="B20" s="1">
        <v>42782</v>
      </c>
      <c r="C20" s="1" t="s">
        <v>13</v>
      </c>
      <c r="D20">
        <v>5</v>
      </c>
      <c r="E20">
        <v>7</v>
      </c>
      <c r="F20">
        <v>0</v>
      </c>
    </row>
    <row r="21" spans="2:6" x14ac:dyDescent="0.35">
      <c r="B21" s="1">
        <v>42782</v>
      </c>
      <c r="C21" s="1" t="s">
        <v>13</v>
      </c>
      <c r="D21">
        <v>5</v>
      </c>
      <c r="E21">
        <v>1.7</v>
      </c>
      <c r="F21">
        <v>0</v>
      </c>
    </row>
    <row r="22" spans="2:6" x14ac:dyDescent="0.35">
      <c r="B22" s="1">
        <v>42782</v>
      </c>
      <c r="C22" s="1" t="s">
        <v>13</v>
      </c>
      <c r="D22">
        <v>5</v>
      </c>
      <c r="E22">
        <v>2</v>
      </c>
      <c r="F22">
        <v>0</v>
      </c>
    </row>
    <row r="23" spans="2:6" x14ac:dyDescent="0.35">
      <c r="B23" s="1">
        <v>42782</v>
      </c>
      <c r="C23" s="1" t="s">
        <v>13</v>
      </c>
      <c r="D23">
        <v>6</v>
      </c>
      <c r="E23">
        <v>10.5</v>
      </c>
      <c r="F23">
        <v>0</v>
      </c>
    </row>
    <row r="24" spans="2:6" x14ac:dyDescent="0.35">
      <c r="B24" s="1">
        <v>42782</v>
      </c>
      <c r="C24" s="1" t="s">
        <v>13</v>
      </c>
      <c r="D24">
        <v>6</v>
      </c>
      <c r="E24">
        <v>6</v>
      </c>
      <c r="F24">
        <v>0</v>
      </c>
    </row>
    <row r="25" spans="2:6" x14ac:dyDescent="0.35">
      <c r="B25" s="1">
        <v>42782</v>
      </c>
      <c r="C25" s="1" t="s">
        <v>13</v>
      </c>
      <c r="D25">
        <v>6</v>
      </c>
      <c r="E25">
        <v>4.5999999999999996</v>
      </c>
      <c r="F25">
        <v>0</v>
      </c>
    </row>
    <row r="26" spans="2:6" x14ac:dyDescent="0.35">
      <c r="B26" s="1">
        <v>42782</v>
      </c>
      <c r="C26" s="1" t="s">
        <v>13</v>
      </c>
      <c r="D26">
        <v>7</v>
      </c>
      <c r="E26">
        <v>2.8</v>
      </c>
      <c r="F26">
        <v>0</v>
      </c>
    </row>
    <row r="27" spans="2:6" x14ac:dyDescent="0.35">
      <c r="B27" s="1">
        <v>42782</v>
      </c>
      <c r="C27" s="1" t="s">
        <v>13</v>
      </c>
      <c r="D27">
        <v>7</v>
      </c>
      <c r="E27">
        <v>6.5</v>
      </c>
      <c r="F27">
        <v>0</v>
      </c>
    </row>
    <row r="28" spans="2:6" x14ac:dyDescent="0.35">
      <c r="B28" s="1">
        <v>42782</v>
      </c>
      <c r="C28" s="1" t="s">
        <v>13</v>
      </c>
      <c r="D28">
        <v>7</v>
      </c>
      <c r="E28">
        <v>7.2</v>
      </c>
      <c r="F28">
        <v>0</v>
      </c>
    </row>
    <row r="29" spans="2:6" x14ac:dyDescent="0.35">
      <c r="B29" s="1">
        <v>42782</v>
      </c>
      <c r="C29" s="1" t="s">
        <v>13</v>
      </c>
      <c r="D29">
        <v>7</v>
      </c>
      <c r="E29">
        <v>4.5</v>
      </c>
      <c r="F29">
        <v>0</v>
      </c>
    </row>
    <row r="30" spans="2:6" x14ac:dyDescent="0.35">
      <c r="B30" s="1">
        <v>42782</v>
      </c>
      <c r="C30" s="1" t="s">
        <v>13</v>
      </c>
      <c r="D30">
        <v>7</v>
      </c>
      <c r="E30">
        <v>7.2</v>
      </c>
      <c r="F30">
        <v>0</v>
      </c>
    </row>
    <row r="31" spans="2:6" x14ac:dyDescent="0.35">
      <c r="B31" s="1">
        <v>42782</v>
      </c>
      <c r="C31" s="1" t="s">
        <v>13</v>
      </c>
      <c r="D31">
        <v>8</v>
      </c>
      <c r="E31">
        <v>3.5</v>
      </c>
      <c r="F31">
        <v>0</v>
      </c>
    </row>
    <row r="32" spans="2:6" x14ac:dyDescent="0.35">
      <c r="B32" s="1">
        <v>42782</v>
      </c>
      <c r="C32" s="1" t="s">
        <v>13</v>
      </c>
      <c r="D32">
        <v>8</v>
      </c>
      <c r="E32">
        <v>7</v>
      </c>
      <c r="F32">
        <v>0</v>
      </c>
    </row>
    <row r="33" spans="2:6" x14ac:dyDescent="0.35">
      <c r="B33" s="1">
        <v>42782</v>
      </c>
      <c r="C33" s="1" t="s">
        <v>13</v>
      </c>
      <c r="D33">
        <v>8</v>
      </c>
      <c r="E33">
        <v>8.6</v>
      </c>
      <c r="F33">
        <v>0</v>
      </c>
    </row>
    <row r="34" spans="2:6" x14ac:dyDescent="0.35">
      <c r="B34" s="1">
        <v>42782</v>
      </c>
      <c r="C34" s="1" t="s">
        <v>13</v>
      </c>
      <c r="D34">
        <v>9</v>
      </c>
      <c r="E34">
        <v>6</v>
      </c>
      <c r="F34">
        <v>0</v>
      </c>
    </row>
    <row r="35" spans="2:6" x14ac:dyDescent="0.35">
      <c r="B35" s="1">
        <v>42782</v>
      </c>
      <c r="C35" s="1" t="s">
        <v>13</v>
      </c>
      <c r="D35">
        <v>9</v>
      </c>
      <c r="E35">
        <v>5.4</v>
      </c>
      <c r="F35">
        <v>0</v>
      </c>
    </row>
    <row r="36" spans="2:6" x14ac:dyDescent="0.35">
      <c r="B36" s="1">
        <v>42782</v>
      </c>
      <c r="C36" s="1" t="s">
        <v>13</v>
      </c>
      <c r="D36">
        <v>10</v>
      </c>
      <c r="E36">
        <v>11</v>
      </c>
      <c r="F36">
        <v>1</v>
      </c>
    </row>
    <row r="37" spans="2:6" x14ac:dyDescent="0.35">
      <c r="B37" s="1">
        <v>42782</v>
      </c>
      <c r="C37" s="1" t="s">
        <v>13</v>
      </c>
      <c r="D37">
        <v>11</v>
      </c>
      <c r="E37">
        <v>3.5</v>
      </c>
      <c r="F37">
        <v>0</v>
      </c>
    </row>
    <row r="38" spans="2:6" x14ac:dyDescent="0.35">
      <c r="B38" s="1">
        <v>42782</v>
      </c>
      <c r="C38" s="1" t="s">
        <v>13</v>
      </c>
      <c r="D38">
        <v>11</v>
      </c>
      <c r="E38">
        <v>6.5</v>
      </c>
      <c r="F38">
        <v>0</v>
      </c>
    </row>
    <row r="39" spans="2:6" x14ac:dyDescent="0.35">
      <c r="B39" s="1">
        <v>42782</v>
      </c>
      <c r="C39" s="1" t="s">
        <v>13</v>
      </c>
      <c r="D39">
        <v>11</v>
      </c>
      <c r="E39">
        <v>3.2</v>
      </c>
      <c r="F39">
        <v>0</v>
      </c>
    </row>
    <row r="40" spans="2:6" x14ac:dyDescent="0.35">
      <c r="B40" s="1">
        <v>42782</v>
      </c>
      <c r="C40" s="1" t="s">
        <v>13</v>
      </c>
      <c r="D40">
        <v>12</v>
      </c>
      <c r="E40">
        <v>7.5</v>
      </c>
      <c r="F40">
        <v>0</v>
      </c>
    </row>
    <row r="41" spans="2:6" x14ac:dyDescent="0.35">
      <c r="B41" s="1">
        <v>42782</v>
      </c>
      <c r="C41" s="1" t="s">
        <v>13</v>
      </c>
      <c r="D41">
        <v>12</v>
      </c>
      <c r="E41">
        <v>10.5</v>
      </c>
      <c r="F41">
        <v>0</v>
      </c>
    </row>
    <row r="42" spans="2:6" x14ac:dyDescent="0.35">
      <c r="B42" s="1">
        <v>42782</v>
      </c>
      <c r="C42" s="1" t="s">
        <v>13</v>
      </c>
      <c r="D42">
        <v>13</v>
      </c>
      <c r="E42">
        <v>9.6</v>
      </c>
      <c r="F42">
        <v>0</v>
      </c>
    </row>
    <row r="43" spans="2:6" x14ac:dyDescent="0.35">
      <c r="B43" s="1">
        <v>42782</v>
      </c>
      <c r="C43" s="1" t="s">
        <v>13</v>
      </c>
      <c r="D43">
        <v>13</v>
      </c>
      <c r="E43">
        <v>6.5</v>
      </c>
      <c r="F43">
        <v>0</v>
      </c>
    </row>
    <row r="44" spans="2:6" x14ac:dyDescent="0.35">
      <c r="B44" s="1">
        <v>42782</v>
      </c>
      <c r="C44" s="1" t="s">
        <v>13</v>
      </c>
      <c r="D44">
        <v>13</v>
      </c>
      <c r="E44">
        <v>5</v>
      </c>
      <c r="F44">
        <v>0</v>
      </c>
    </row>
    <row r="45" spans="2:6" x14ac:dyDescent="0.35">
      <c r="B45" s="1">
        <v>42782</v>
      </c>
      <c r="C45" s="1" t="s">
        <v>11</v>
      </c>
      <c r="D45">
        <v>14</v>
      </c>
      <c r="E45">
        <v>6.5</v>
      </c>
      <c r="F45">
        <v>0</v>
      </c>
    </row>
    <row r="46" spans="2:6" x14ac:dyDescent="0.35">
      <c r="B46" s="1">
        <v>42782</v>
      </c>
      <c r="C46" s="1" t="s">
        <v>11</v>
      </c>
      <c r="D46">
        <v>14</v>
      </c>
      <c r="E46">
        <v>6.9</v>
      </c>
      <c r="F46">
        <v>0</v>
      </c>
    </row>
    <row r="47" spans="2:6" x14ac:dyDescent="0.35">
      <c r="B47" s="1">
        <v>42782</v>
      </c>
      <c r="C47" s="1" t="s">
        <v>11</v>
      </c>
      <c r="D47">
        <v>14</v>
      </c>
      <c r="E47">
        <v>9.5</v>
      </c>
      <c r="F47">
        <v>0</v>
      </c>
    </row>
    <row r="48" spans="2:6" x14ac:dyDescent="0.35">
      <c r="B48" s="1">
        <v>42782</v>
      </c>
      <c r="C48" s="1" t="s">
        <v>11</v>
      </c>
      <c r="D48">
        <v>15</v>
      </c>
      <c r="E48">
        <v>12.5</v>
      </c>
      <c r="F48">
        <v>0</v>
      </c>
    </row>
    <row r="49" spans="2:6" x14ac:dyDescent="0.35">
      <c r="B49" s="1">
        <v>42782</v>
      </c>
      <c r="C49" s="1" t="s">
        <v>11</v>
      </c>
      <c r="D49">
        <v>15</v>
      </c>
      <c r="E49">
        <v>20.5</v>
      </c>
      <c r="F49">
        <v>0</v>
      </c>
    </row>
    <row r="50" spans="2:6" x14ac:dyDescent="0.35">
      <c r="B50" s="1">
        <v>42782</v>
      </c>
      <c r="C50" s="1" t="s">
        <v>11</v>
      </c>
      <c r="D50">
        <v>15</v>
      </c>
      <c r="E50">
        <v>21</v>
      </c>
      <c r="F50">
        <v>0</v>
      </c>
    </row>
    <row r="51" spans="2:6" x14ac:dyDescent="0.35">
      <c r="B51" s="1">
        <v>42782</v>
      </c>
      <c r="C51" s="1" t="s">
        <v>11</v>
      </c>
      <c r="D51">
        <v>16</v>
      </c>
      <c r="E51">
        <v>3.5</v>
      </c>
      <c r="F51">
        <v>0</v>
      </c>
    </row>
    <row r="52" spans="2:6" x14ac:dyDescent="0.35">
      <c r="B52" s="1">
        <v>42782</v>
      </c>
      <c r="C52" s="1" t="s">
        <v>11</v>
      </c>
      <c r="D52">
        <v>16</v>
      </c>
      <c r="E52">
        <v>4</v>
      </c>
      <c r="F52">
        <v>0</v>
      </c>
    </row>
    <row r="53" spans="2:6" x14ac:dyDescent="0.35">
      <c r="B53" s="1">
        <v>42782</v>
      </c>
      <c r="C53" s="1" t="s">
        <v>11</v>
      </c>
      <c r="D53">
        <v>16</v>
      </c>
      <c r="E53">
        <v>2.5</v>
      </c>
      <c r="F53">
        <v>0</v>
      </c>
    </row>
    <row r="54" spans="2:6" x14ac:dyDescent="0.35">
      <c r="B54" s="1">
        <v>42782</v>
      </c>
      <c r="C54" s="1" t="s">
        <v>11</v>
      </c>
      <c r="D54">
        <v>16</v>
      </c>
      <c r="E54">
        <v>5</v>
      </c>
      <c r="F54">
        <v>0</v>
      </c>
    </row>
    <row r="55" spans="2:6" x14ac:dyDescent="0.35">
      <c r="B55" s="1">
        <v>42782</v>
      </c>
      <c r="C55" s="1" t="s">
        <v>11</v>
      </c>
      <c r="D55">
        <v>16</v>
      </c>
      <c r="E55">
        <v>6</v>
      </c>
      <c r="F55">
        <v>0</v>
      </c>
    </row>
    <row r="56" spans="2:6" x14ac:dyDescent="0.35">
      <c r="B56" s="1">
        <v>42782</v>
      </c>
      <c r="C56" s="1" t="s">
        <v>11</v>
      </c>
      <c r="D56">
        <v>17</v>
      </c>
      <c r="E56">
        <v>9</v>
      </c>
      <c r="F56">
        <v>0</v>
      </c>
    </row>
    <row r="57" spans="2:6" x14ac:dyDescent="0.35">
      <c r="B57" s="1">
        <v>42782</v>
      </c>
      <c r="C57" s="1" t="s">
        <v>11</v>
      </c>
      <c r="D57">
        <v>17</v>
      </c>
      <c r="E57">
        <v>3.5</v>
      </c>
      <c r="F57">
        <v>0</v>
      </c>
    </row>
    <row r="58" spans="2:6" x14ac:dyDescent="0.35">
      <c r="B58" s="1">
        <v>42782</v>
      </c>
      <c r="C58" s="1" t="s">
        <v>11</v>
      </c>
      <c r="D58">
        <v>17</v>
      </c>
      <c r="E58">
        <v>6</v>
      </c>
      <c r="F58">
        <v>0</v>
      </c>
    </row>
    <row r="59" spans="2:6" x14ac:dyDescent="0.35">
      <c r="B59" s="1">
        <v>42782</v>
      </c>
      <c r="C59" s="1" t="s">
        <v>11</v>
      </c>
      <c r="D59">
        <v>17</v>
      </c>
      <c r="E59">
        <v>8.5</v>
      </c>
      <c r="F59">
        <v>0</v>
      </c>
    </row>
    <row r="60" spans="2:6" x14ac:dyDescent="0.35">
      <c r="B60" s="1">
        <v>42782</v>
      </c>
      <c r="C60" s="1" t="s">
        <v>11</v>
      </c>
      <c r="D60">
        <v>17</v>
      </c>
      <c r="E60">
        <v>6.5</v>
      </c>
      <c r="F60">
        <v>0</v>
      </c>
    </row>
    <row r="61" spans="2:6" x14ac:dyDescent="0.35">
      <c r="B61" s="1">
        <v>42782</v>
      </c>
      <c r="C61" s="1" t="s">
        <v>11</v>
      </c>
      <c r="D61">
        <v>18</v>
      </c>
      <c r="E61">
        <v>7</v>
      </c>
      <c r="F61">
        <v>0</v>
      </c>
    </row>
    <row r="62" spans="2:6" x14ac:dyDescent="0.35">
      <c r="B62" s="1">
        <v>42782</v>
      </c>
      <c r="C62" s="1" t="s">
        <v>11</v>
      </c>
      <c r="D62">
        <v>18</v>
      </c>
      <c r="E62">
        <v>8.5</v>
      </c>
      <c r="F62">
        <v>0</v>
      </c>
    </row>
    <row r="63" spans="2:6" x14ac:dyDescent="0.35">
      <c r="B63" s="1">
        <v>42782</v>
      </c>
      <c r="C63" s="1" t="s">
        <v>11</v>
      </c>
      <c r="D63">
        <v>18</v>
      </c>
      <c r="E63">
        <v>7</v>
      </c>
      <c r="F63">
        <v>0</v>
      </c>
    </row>
    <row r="64" spans="2:6" x14ac:dyDescent="0.35">
      <c r="B64" s="1">
        <v>42782</v>
      </c>
      <c r="C64" s="1" t="s">
        <v>11</v>
      </c>
      <c r="D64">
        <v>18</v>
      </c>
      <c r="E64">
        <v>6.5</v>
      </c>
      <c r="F64">
        <v>0</v>
      </c>
    </row>
    <row r="65" spans="2:6" x14ac:dyDescent="0.35">
      <c r="B65" s="1">
        <v>42782</v>
      </c>
      <c r="C65" s="1" t="s">
        <v>11</v>
      </c>
      <c r="D65">
        <v>18</v>
      </c>
      <c r="E65">
        <v>13</v>
      </c>
      <c r="F65">
        <v>0</v>
      </c>
    </row>
    <row r="66" spans="2:6" x14ac:dyDescent="0.35">
      <c r="B66" s="1">
        <v>42782</v>
      </c>
      <c r="C66" s="1" t="s">
        <v>11</v>
      </c>
      <c r="D66">
        <v>19</v>
      </c>
      <c r="E66">
        <v>14.5</v>
      </c>
      <c r="F66">
        <v>0</v>
      </c>
    </row>
    <row r="67" spans="2:6" x14ac:dyDescent="0.35">
      <c r="B67" s="1">
        <v>42782</v>
      </c>
      <c r="C67" s="1" t="s">
        <v>11</v>
      </c>
      <c r="D67">
        <v>19</v>
      </c>
      <c r="E67">
        <v>3.5</v>
      </c>
      <c r="F67">
        <v>0</v>
      </c>
    </row>
    <row r="68" spans="2:6" x14ac:dyDescent="0.35">
      <c r="B68" s="1">
        <v>42782</v>
      </c>
      <c r="C68" s="1" t="s">
        <v>11</v>
      </c>
      <c r="D68">
        <v>19</v>
      </c>
      <c r="E68">
        <v>5.5</v>
      </c>
      <c r="F68">
        <v>0</v>
      </c>
    </row>
    <row r="69" spans="2:6" x14ac:dyDescent="0.35">
      <c r="B69" s="1">
        <v>42782</v>
      </c>
      <c r="C69" s="1" t="s">
        <v>11</v>
      </c>
      <c r="D69">
        <v>19</v>
      </c>
      <c r="E69">
        <v>5</v>
      </c>
      <c r="F69">
        <v>0</v>
      </c>
    </row>
    <row r="70" spans="2:6" x14ac:dyDescent="0.35">
      <c r="B70" s="1">
        <v>42782</v>
      </c>
      <c r="C70" s="1" t="s">
        <v>11</v>
      </c>
      <c r="D70">
        <v>19</v>
      </c>
      <c r="E70">
        <v>9</v>
      </c>
      <c r="F70">
        <v>0</v>
      </c>
    </row>
    <row r="71" spans="2:6" x14ac:dyDescent="0.35">
      <c r="B71" s="1">
        <v>42782</v>
      </c>
      <c r="C71" s="1" t="s">
        <v>11</v>
      </c>
      <c r="D71">
        <v>20</v>
      </c>
      <c r="E71">
        <v>3.5</v>
      </c>
      <c r="F71">
        <v>0</v>
      </c>
    </row>
    <row r="72" spans="2:6" x14ac:dyDescent="0.35">
      <c r="B72" s="1">
        <v>42782</v>
      </c>
      <c r="C72" s="1" t="s">
        <v>11</v>
      </c>
      <c r="D72">
        <v>20</v>
      </c>
      <c r="E72">
        <v>7.5</v>
      </c>
      <c r="F72">
        <v>0</v>
      </c>
    </row>
    <row r="73" spans="2:6" x14ac:dyDescent="0.35">
      <c r="B73" s="1">
        <v>42782</v>
      </c>
      <c r="C73" t="s">
        <v>12</v>
      </c>
      <c r="D73">
        <v>21</v>
      </c>
      <c r="E73">
        <v>4</v>
      </c>
      <c r="F73">
        <v>0</v>
      </c>
    </row>
    <row r="74" spans="2:6" x14ac:dyDescent="0.35">
      <c r="B74" s="1">
        <v>42782</v>
      </c>
      <c r="C74" t="s">
        <v>12</v>
      </c>
      <c r="D74">
        <v>21</v>
      </c>
      <c r="E74">
        <v>3.5</v>
      </c>
      <c r="F74">
        <v>0</v>
      </c>
    </row>
    <row r="75" spans="2:6" x14ac:dyDescent="0.35">
      <c r="B75" s="1">
        <v>42782</v>
      </c>
      <c r="C75" t="s">
        <v>12</v>
      </c>
      <c r="D75">
        <v>21</v>
      </c>
      <c r="E75">
        <v>2.5</v>
      </c>
      <c r="F75">
        <v>0</v>
      </c>
    </row>
    <row r="76" spans="2:6" x14ac:dyDescent="0.35">
      <c r="B76" s="1">
        <v>42782</v>
      </c>
      <c r="C76" t="s">
        <v>12</v>
      </c>
      <c r="D76">
        <v>21</v>
      </c>
      <c r="E76">
        <v>2</v>
      </c>
      <c r="F76">
        <v>0</v>
      </c>
    </row>
    <row r="77" spans="2:6" x14ac:dyDescent="0.35">
      <c r="B77" s="1">
        <v>42782</v>
      </c>
      <c r="C77" t="s">
        <v>12</v>
      </c>
      <c r="D77">
        <v>22</v>
      </c>
      <c r="E77">
        <v>4</v>
      </c>
      <c r="F77">
        <v>0</v>
      </c>
    </row>
    <row r="78" spans="2:6" x14ac:dyDescent="0.35">
      <c r="B78" s="1">
        <v>42782</v>
      </c>
      <c r="C78" t="s">
        <v>12</v>
      </c>
      <c r="D78">
        <v>23</v>
      </c>
      <c r="E78">
        <v>6</v>
      </c>
      <c r="F78">
        <v>0</v>
      </c>
    </row>
    <row r="79" spans="2:6" x14ac:dyDescent="0.35">
      <c r="B79" s="1">
        <v>42782</v>
      </c>
      <c r="C79" t="s">
        <v>12</v>
      </c>
      <c r="D79">
        <v>23</v>
      </c>
      <c r="E79">
        <v>5.5</v>
      </c>
      <c r="F79">
        <v>0</v>
      </c>
    </row>
    <row r="80" spans="2:6" x14ac:dyDescent="0.35">
      <c r="B80" s="1">
        <v>42782</v>
      </c>
      <c r="C80" t="s">
        <v>12</v>
      </c>
      <c r="D80">
        <v>24</v>
      </c>
      <c r="E80">
        <v>2</v>
      </c>
      <c r="F80">
        <v>0</v>
      </c>
    </row>
    <row r="81" spans="2:6" x14ac:dyDescent="0.35">
      <c r="B81" s="1">
        <v>42782</v>
      </c>
      <c r="C81" t="s">
        <v>12</v>
      </c>
      <c r="D81">
        <v>24</v>
      </c>
      <c r="E81">
        <v>2.2000000000000002</v>
      </c>
      <c r="F81">
        <v>0</v>
      </c>
    </row>
    <row r="82" spans="2:6" x14ac:dyDescent="0.35">
      <c r="B82" s="1">
        <v>42782</v>
      </c>
      <c r="C82" t="s">
        <v>12</v>
      </c>
      <c r="D82">
        <v>24</v>
      </c>
      <c r="E82">
        <v>3.4</v>
      </c>
      <c r="F82">
        <v>0</v>
      </c>
    </row>
    <row r="83" spans="2:6" x14ac:dyDescent="0.35">
      <c r="B83" s="1">
        <v>42782</v>
      </c>
      <c r="C83" t="s">
        <v>12</v>
      </c>
      <c r="D83">
        <v>24</v>
      </c>
      <c r="E83">
        <v>11</v>
      </c>
      <c r="F83">
        <v>0</v>
      </c>
    </row>
    <row r="84" spans="2:6" x14ac:dyDescent="0.35">
      <c r="B84" s="1">
        <v>42782</v>
      </c>
      <c r="C84" t="s">
        <v>12</v>
      </c>
      <c r="D84">
        <v>25</v>
      </c>
      <c r="E84">
        <v>6</v>
      </c>
      <c r="F84">
        <v>0</v>
      </c>
    </row>
    <row r="85" spans="2:6" x14ac:dyDescent="0.35">
      <c r="B85" s="1">
        <v>42782</v>
      </c>
      <c r="C85" t="s">
        <v>12</v>
      </c>
      <c r="D85">
        <v>25</v>
      </c>
      <c r="E85">
        <v>2.5</v>
      </c>
      <c r="F85">
        <v>0</v>
      </c>
    </row>
    <row r="86" spans="2:6" x14ac:dyDescent="0.35">
      <c r="B86" s="1">
        <v>42782</v>
      </c>
      <c r="C86" t="s">
        <v>12</v>
      </c>
      <c r="D86">
        <v>25</v>
      </c>
      <c r="E86">
        <v>9</v>
      </c>
      <c r="F86">
        <v>1</v>
      </c>
    </row>
    <row r="87" spans="2:6" x14ac:dyDescent="0.35">
      <c r="B87" s="1">
        <v>42782</v>
      </c>
      <c r="C87" t="s">
        <v>12</v>
      </c>
      <c r="D87">
        <v>25</v>
      </c>
      <c r="E87">
        <v>10</v>
      </c>
      <c r="F87">
        <v>0</v>
      </c>
    </row>
    <row r="88" spans="2:6" x14ac:dyDescent="0.35">
      <c r="B88" s="1">
        <v>42782</v>
      </c>
      <c r="C88" t="s">
        <v>12</v>
      </c>
      <c r="D88">
        <v>25</v>
      </c>
      <c r="E88">
        <v>3</v>
      </c>
      <c r="F88">
        <v>0</v>
      </c>
    </row>
    <row r="89" spans="2:6" x14ac:dyDescent="0.35">
      <c r="B89" s="1">
        <v>42782</v>
      </c>
      <c r="C89" t="s">
        <v>12</v>
      </c>
      <c r="D89">
        <v>25</v>
      </c>
      <c r="E89">
        <v>10.3</v>
      </c>
      <c r="F89">
        <v>0</v>
      </c>
    </row>
    <row r="90" spans="2:6" x14ac:dyDescent="0.35">
      <c r="B90" s="1">
        <v>42782</v>
      </c>
      <c r="C90" t="s">
        <v>12</v>
      </c>
      <c r="D90">
        <v>25</v>
      </c>
      <c r="E90">
        <v>9.6999999999999993</v>
      </c>
      <c r="F90">
        <v>0</v>
      </c>
    </row>
    <row r="91" spans="2:6" x14ac:dyDescent="0.35">
      <c r="B91" s="1">
        <v>42782</v>
      </c>
      <c r="C91" t="s">
        <v>12</v>
      </c>
      <c r="D91">
        <v>25</v>
      </c>
      <c r="E91">
        <v>1.7</v>
      </c>
      <c r="F91">
        <v>0</v>
      </c>
    </row>
    <row r="92" spans="2:6" x14ac:dyDescent="0.35">
      <c r="B92" s="1">
        <v>42782</v>
      </c>
      <c r="C92" t="s">
        <v>12</v>
      </c>
      <c r="D92">
        <v>26</v>
      </c>
      <c r="E92">
        <v>3</v>
      </c>
      <c r="F92">
        <v>0</v>
      </c>
    </row>
    <row r="93" spans="2:6" x14ac:dyDescent="0.35">
      <c r="B93" s="1">
        <v>42782</v>
      </c>
      <c r="C93" t="s">
        <v>12</v>
      </c>
      <c r="D93">
        <v>26</v>
      </c>
      <c r="E93">
        <v>9.3000000000000007</v>
      </c>
      <c r="F93">
        <v>0</v>
      </c>
    </row>
    <row r="94" spans="2:6" x14ac:dyDescent="0.35">
      <c r="B94" s="1">
        <v>42782</v>
      </c>
      <c r="C94" t="s">
        <v>12</v>
      </c>
      <c r="D94">
        <v>26</v>
      </c>
      <c r="E94">
        <v>5</v>
      </c>
      <c r="F94">
        <v>0</v>
      </c>
    </row>
    <row r="95" spans="2:6" x14ac:dyDescent="0.35">
      <c r="B95" s="1">
        <v>42782</v>
      </c>
      <c r="C95" t="s">
        <v>12</v>
      </c>
      <c r="D95">
        <v>27</v>
      </c>
      <c r="E95">
        <v>11.5</v>
      </c>
      <c r="F95">
        <v>0</v>
      </c>
    </row>
    <row r="96" spans="2:6" x14ac:dyDescent="0.35">
      <c r="B96" s="1">
        <v>42782</v>
      </c>
      <c r="C96" t="s">
        <v>12</v>
      </c>
      <c r="D96">
        <v>28</v>
      </c>
      <c r="E96">
        <v>1.5</v>
      </c>
      <c r="F96">
        <v>0</v>
      </c>
    </row>
    <row r="97" spans="2:7" x14ac:dyDescent="0.35">
      <c r="B97" s="1">
        <v>42782</v>
      </c>
      <c r="C97" t="s">
        <v>12</v>
      </c>
      <c r="D97">
        <v>28</v>
      </c>
      <c r="E97">
        <v>1.2</v>
      </c>
      <c r="F97">
        <v>0</v>
      </c>
    </row>
    <row r="98" spans="2:7" x14ac:dyDescent="0.35">
      <c r="B98" s="1">
        <v>42782</v>
      </c>
      <c r="C98" t="s">
        <v>12</v>
      </c>
      <c r="D98">
        <v>28</v>
      </c>
      <c r="E98">
        <v>1.3</v>
      </c>
      <c r="F98">
        <v>0</v>
      </c>
    </row>
    <row r="99" spans="2:7" x14ac:dyDescent="0.35">
      <c r="B99" s="1">
        <v>42782</v>
      </c>
      <c r="C99" t="s">
        <v>12</v>
      </c>
      <c r="D99">
        <v>28</v>
      </c>
      <c r="E99">
        <v>2</v>
      </c>
      <c r="F99">
        <v>0</v>
      </c>
    </row>
    <row r="100" spans="2:7" x14ac:dyDescent="0.35">
      <c r="B100" s="1">
        <v>42782</v>
      </c>
      <c r="C100" t="s">
        <v>12</v>
      </c>
      <c r="D100">
        <v>28</v>
      </c>
      <c r="E100">
        <v>1.4</v>
      </c>
      <c r="F100">
        <v>0</v>
      </c>
    </row>
    <row r="101" spans="2:7" x14ac:dyDescent="0.35">
      <c r="B101" s="1">
        <v>42782</v>
      </c>
      <c r="C101" t="s">
        <v>12</v>
      </c>
      <c r="D101">
        <v>28</v>
      </c>
      <c r="E101">
        <v>10</v>
      </c>
      <c r="F101">
        <v>0</v>
      </c>
    </row>
    <row r="103" spans="2:7" x14ac:dyDescent="0.35">
      <c r="F103" s="23">
        <f>COUNT(F2:F101)</f>
        <v>100</v>
      </c>
      <c r="G103" s="23" t="s">
        <v>141</v>
      </c>
    </row>
    <row r="104" spans="2:7" x14ac:dyDescent="0.35">
      <c r="F104" s="23">
        <f>COUNTIF(F2:F101,1)</f>
        <v>6</v>
      </c>
      <c r="G104" s="23" t="s">
        <v>137</v>
      </c>
    </row>
    <row r="105" spans="2:7" x14ac:dyDescent="0.35">
      <c r="F105" s="23">
        <f>COUNTIF(F2:F101,2)</f>
        <v>0</v>
      </c>
      <c r="G105" s="23" t="s">
        <v>138</v>
      </c>
    </row>
    <row r="106" spans="2:7" x14ac:dyDescent="0.35">
      <c r="F106" s="23">
        <f>COUNTIF(F2:F101,3)</f>
        <v>0</v>
      </c>
      <c r="G106" s="23" t="s">
        <v>139</v>
      </c>
    </row>
    <row r="107" spans="2:7" x14ac:dyDescent="0.35">
      <c r="F107" s="23">
        <f>COUNTIF(F2:F101,4)</f>
        <v>0</v>
      </c>
      <c r="G107" s="23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topLeftCell="A61" workbookViewId="0">
      <selection activeCell="G47" sqref="G47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42803</v>
      </c>
      <c r="C2" t="s">
        <v>8</v>
      </c>
      <c r="D2">
        <v>1</v>
      </c>
      <c r="E2">
        <v>8</v>
      </c>
      <c r="F2">
        <v>0</v>
      </c>
      <c r="I2" s="6" t="s">
        <v>10</v>
      </c>
      <c r="J2" s="6" t="s">
        <v>6</v>
      </c>
    </row>
    <row r="3" spans="1:10" x14ac:dyDescent="0.35">
      <c r="B3" s="1">
        <v>42803</v>
      </c>
      <c r="C3" t="s">
        <v>8</v>
      </c>
      <c r="D3">
        <v>1</v>
      </c>
      <c r="E3">
        <v>6</v>
      </c>
      <c r="F3">
        <v>0</v>
      </c>
      <c r="I3" s="6" t="s">
        <v>8</v>
      </c>
      <c r="J3" s="6" t="s">
        <v>30</v>
      </c>
    </row>
    <row r="4" spans="1:10" x14ac:dyDescent="0.35">
      <c r="B4" s="1">
        <v>42803</v>
      </c>
      <c r="C4" t="s">
        <v>8</v>
      </c>
      <c r="D4">
        <v>1</v>
      </c>
      <c r="E4">
        <v>7.3</v>
      </c>
      <c r="F4">
        <v>0</v>
      </c>
      <c r="I4" s="6" t="s">
        <v>9</v>
      </c>
      <c r="J4" s="6" t="s">
        <v>34</v>
      </c>
    </row>
    <row r="5" spans="1:10" x14ac:dyDescent="0.35">
      <c r="B5" s="1">
        <v>42803</v>
      </c>
      <c r="C5" t="s">
        <v>8</v>
      </c>
      <c r="D5">
        <v>1</v>
      </c>
      <c r="E5">
        <v>7.8</v>
      </c>
      <c r="F5">
        <v>0</v>
      </c>
    </row>
    <row r="6" spans="1:10" x14ac:dyDescent="0.35">
      <c r="B6" s="1">
        <v>42803</v>
      </c>
      <c r="C6" t="s">
        <v>8</v>
      </c>
      <c r="D6">
        <v>1</v>
      </c>
      <c r="E6">
        <v>6.2</v>
      </c>
      <c r="F6">
        <v>0</v>
      </c>
    </row>
    <row r="7" spans="1:10" x14ac:dyDescent="0.35">
      <c r="B7" s="1">
        <v>42803</v>
      </c>
      <c r="C7" t="s">
        <v>8</v>
      </c>
      <c r="D7">
        <v>1</v>
      </c>
      <c r="E7">
        <v>5.2</v>
      </c>
      <c r="F7">
        <v>0</v>
      </c>
    </row>
    <row r="8" spans="1:10" x14ac:dyDescent="0.35">
      <c r="B8" s="1">
        <v>42803</v>
      </c>
      <c r="C8" t="s">
        <v>8</v>
      </c>
      <c r="D8">
        <v>1</v>
      </c>
      <c r="E8">
        <v>1.5</v>
      </c>
      <c r="F8">
        <v>0</v>
      </c>
    </row>
    <row r="9" spans="1:10" x14ac:dyDescent="0.35">
      <c r="B9" s="1">
        <v>42803</v>
      </c>
      <c r="C9" t="s">
        <v>8</v>
      </c>
      <c r="D9">
        <v>1</v>
      </c>
      <c r="E9">
        <v>13.3</v>
      </c>
      <c r="F9">
        <v>1</v>
      </c>
    </row>
    <row r="10" spans="1:10" x14ac:dyDescent="0.35">
      <c r="B10" s="1">
        <v>42803</v>
      </c>
      <c r="C10" t="s">
        <v>8</v>
      </c>
      <c r="D10">
        <v>2</v>
      </c>
      <c r="E10">
        <v>10</v>
      </c>
      <c r="F10">
        <v>0</v>
      </c>
    </row>
    <row r="11" spans="1:10" x14ac:dyDescent="0.35">
      <c r="B11" s="1">
        <v>42803</v>
      </c>
      <c r="C11" t="s">
        <v>8</v>
      </c>
      <c r="D11">
        <v>2</v>
      </c>
      <c r="E11">
        <v>12.2</v>
      </c>
      <c r="F11">
        <v>0</v>
      </c>
    </row>
    <row r="12" spans="1:10" x14ac:dyDescent="0.35">
      <c r="B12" s="1">
        <v>42803</v>
      </c>
      <c r="C12" t="s">
        <v>8</v>
      </c>
      <c r="D12">
        <v>2</v>
      </c>
      <c r="E12">
        <v>21</v>
      </c>
      <c r="F12">
        <v>0</v>
      </c>
    </row>
    <row r="13" spans="1:10" x14ac:dyDescent="0.35">
      <c r="B13" s="1">
        <v>42803</v>
      </c>
      <c r="C13" t="s">
        <v>8</v>
      </c>
      <c r="D13">
        <v>3</v>
      </c>
      <c r="E13">
        <v>7.8</v>
      </c>
      <c r="F13">
        <v>0</v>
      </c>
    </row>
    <row r="14" spans="1:10" x14ac:dyDescent="0.35">
      <c r="B14" s="1">
        <v>42803</v>
      </c>
      <c r="C14" t="s">
        <v>8</v>
      </c>
      <c r="D14">
        <v>3</v>
      </c>
      <c r="E14">
        <v>9.1999999999999993</v>
      </c>
      <c r="F14">
        <v>0</v>
      </c>
    </row>
    <row r="15" spans="1:10" x14ac:dyDescent="0.35">
      <c r="B15" s="1">
        <v>42803</v>
      </c>
      <c r="C15" t="s">
        <v>8</v>
      </c>
      <c r="D15">
        <v>3</v>
      </c>
      <c r="E15">
        <v>8</v>
      </c>
      <c r="F15">
        <v>0</v>
      </c>
    </row>
    <row r="16" spans="1:10" x14ac:dyDescent="0.35">
      <c r="B16" s="1">
        <v>42803</v>
      </c>
      <c r="C16" t="s">
        <v>8</v>
      </c>
      <c r="D16">
        <v>4</v>
      </c>
      <c r="E16">
        <v>6.3</v>
      </c>
      <c r="F16">
        <v>0</v>
      </c>
    </row>
    <row r="17" spans="2:6" x14ac:dyDescent="0.35">
      <c r="B17" s="1">
        <v>42803</v>
      </c>
      <c r="C17" t="s">
        <v>8</v>
      </c>
      <c r="D17">
        <v>4</v>
      </c>
      <c r="E17">
        <v>8.5</v>
      </c>
      <c r="F17">
        <v>0</v>
      </c>
    </row>
    <row r="18" spans="2:6" x14ac:dyDescent="0.35">
      <c r="B18" s="1">
        <v>42803</v>
      </c>
      <c r="C18" t="s">
        <v>8</v>
      </c>
      <c r="D18">
        <v>4</v>
      </c>
      <c r="E18">
        <v>4.5</v>
      </c>
      <c r="F18">
        <v>0</v>
      </c>
    </row>
    <row r="19" spans="2:6" x14ac:dyDescent="0.35">
      <c r="B19" s="1">
        <v>42803</v>
      </c>
      <c r="C19" t="s">
        <v>8</v>
      </c>
      <c r="D19">
        <v>4</v>
      </c>
      <c r="E19">
        <v>8.1</v>
      </c>
      <c r="F19">
        <v>0</v>
      </c>
    </row>
    <row r="20" spans="2:6" x14ac:dyDescent="0.35">
      <c r="B20" s="1">
        <v>42803</v>
      </c>
      <c r="C20" t="s">
        <v>8</v>
      </c>
      <c r="D20">
        <v>5</v>
      </c>
      <c r="E20">
        <v>6.7</v>
      </c>
      <c r="F20">
        <v>0</v>
      </c>
    </row>
    <row r="21" spans="2:6" x14ac:dyDescent="0.35">
      <c r="B21" s="1">
        <v>42803</v>
      </c>
      <c r="C21" t="s">
        <v>8</v>
      </c>
      <c r="D21">
        <v>5</v>
      </c>
      <c r="E21">
        <v>10.6</v>
      </c>
      <c r="F21">
        <v>1</v>
      </c>
    </row>
    <row r="22" spans="2:6" x14ac:dyDescent="0.35">
      <c r="B22" s="1">
        <v>42803</v>
      </c>
      <c r="C22" t="s">
        <v>8</v>
      </c>
      <c r="D22">
        <v>5</v>
      </c>
      <c r="E22">
        <v>16</v>
      </c>
      <c r="F22">
        <v>1</v>
      </c>
    </row>
    <row r="23" spans="2:6" x14ac:dyDescent="0.35">
      <c r="B23" s="1">
        <v>42803</v>
      </c>
      <c r="C23" t="s">
        <v>8</v>
      </c>
      <c r="D23">
        <v>5</v>
      </c>
      <c r="E23">
        <v>15</v>
      </c>
      <c r="F23">
        <v>0</v>
      </c>
    </row>
    <row r="24" spans="2:6" x14ac:dyDescent="0.35">
      <c r="B24" s="1">
        <v>42803</v>
      </c>
      <c r="C24" t="s">
        <v>8</v>
      </c>
      <c r="D24">
        <v>5</v>
      </c>
      <c r="E24">
        <v>2</v>
      </c>
      <c r="F24">
        <v>1</v>
      </c>
    </row>
    <row r="25" spans="2:6" x14ac:dyDescent="0.35">
      <c r="B25" s="1">
        <v>42803</v>
      </c>
      <c r="C25" t="s">
        <v>8</v>
      </c>
      <c r="D25">
        <v>5</v>
      </c>
      <c r="E25">
        <v>13.3</v>
      </c>
      <c r="F25">
        <v>1</v>
      </c>
    </row>
    <row r="26" spans="2:6" x14ac:dyDescent="0.35">
      <c r="B26" s="1">
        <v>42803</v>
      </c>
      <c r="C26" t="s">
        <v>8</v>
      </c>
      <c r="D26">
        <v>6</v>
      </c>
      <c r="E26">
        <v>4.3</v>
      </c>
      <c r="F26">
        <v>0</v>
      </c>
    </row>
    <row r="27" spans="2:6" x14ac:dyDescent="0.35">
      <c r="B27" s="1">
        <v>42803</v>
      </c>
      <c r="C27" t="s">
        <v>8</v>
      </c>
      <c r="D27">
        <v>6</v>
      </c>
      <c r="E27">
        <v>6.2</v>
      </c>
      <c r="F27">
        <v>0</v>
      </c>
    </row>
    <row r="28" spans="2:6" x14ac:dyDescent="0.35">
      <c r="B28" s="1">
        <v>42803</v>
      </c>
      <c r="C28" t="s">
        <v>8</v>
      </c>
      <c r="D28">
        <v>6</v>
      </c>
      <c r="E28">
        <v>2.5</v>
      </c>
      <c r="F28">
        <v>0</v>
      </c>
    </row>
    <row r="29" spans="2:6" x14ac:dyDescent="0.35">
      <c r="B29" s="1">
        <v>42803</v>
      </c>
      <c r="C29" t="s">
        <v>8</v>
      </c>
      <c r="D29">
        <v>6</v>
      </c>
      <c r="E29">
        <v>3.5</v>
      </c>
      <c r="F29">
        <v>0</v>
      </c>
    </row>
    <row r="30" spans="2:6" x14ac:dyDescent="0.35">
      <c r="B30" s="1">
        <v>42803</v>
      </c>
      <c r="C30" t="s">
        <v>8</v>
      </c>
      <c r="D30">
        <v>6</v>
      </c>
      <c r="E30">
        <v>4.5</v>
      </c>
      <c r="F30">
        <v>0</v>
      </c>
    </row>
    <row r="31" spans="2:6" x14ac:dyDescent="0.35">
      <c r="B31" s="1">
        <v>42803</v>
      </c>
      <c r="C31" t="s">
        <v>8</v>
      </c>
      <c r="D31">
        <v>6</v>
      </c>
      <c r="E31">
        <v>8.5</v>
      </c>
      <c r="F31">
        <v>0</v>
      </c>
    </row>
    <row r="32" spans="2:6" x14ac:dyDescent="0.35">
      <c r="B32" s="1">
        <v>42803</v>
      </c>
      <c r="C32" t="s">
        <v>8</v>
      </c>
      <c r="D32">
        <v>7</v>
      </c>
      <c r="E32">
        <v>15.7</v>
      </c>
      <c r="F32">
        <v>1</v>
      </c>
    </row>
    <row r="33" spans="2:7" x14ac:dyDescent="0.35">
      <c r="B33" s="1">
        <v>42803</v>
      </c>
      <c r="C33" t="s">
        <v>8</v>
      </c>
      <c r="D33">
        <v>7</v>
      </c>
      <c r="E33">
        <v>7</v>
      </c>
      <c r="F33">
        <v>0</v>
      </c>
    </row>
    <row r="34" spans="2:7" x14ac:dyDescent="0.35">
      <c r="B34" s="1">
        <v>42803</v>
      </c>
      <c r="C34" t="s">
        <v>8</v>
      </c>
      <c r="D34">
        <v>7</v>
      </c>
      <c r="E34">
        <v>4.3</v>
      </c>
      <c r="F34">
        <v>0</v>
      </c>
    </row>
    <row r="35" spans="2:7" x14ac:dyDescent="0.35">
      <c r="B35" s="1">
        <v>42803</v>
      </c>
      <c r="C35" t="s">
        <v>8</v>
      </c>
      <c r="D35">
        <v>7</v>
      </c>
      <c r="E35">
        <v>4.5999999999999996</v>
      </c>
      <c r="F35">
        <v>0</v>
      </c>
    </row>
    <row r="36" spans="2:7" x14ac:dyDescent="0.35">
      <c r="B36" s="1">
        <v>42803</v>
      </c>
      <c r="C36" t="s">
        <v>8</v>
      </c>
      <c r="D36">
        <v>7</v>
      </c>
      <c r="E36">
        <v>4.5</v>
      </c>
      <c r="F36">
        <v>0</v>
      </c>
    </row>
    <row r="37" spans="2:7" x14ac:dyDescent="0.35">
      <c r="B37" s="1">
        <v>42803</v>
      </c>
      <c r="C37" t="s">
        <v>9</v>
      </c>
      <c r="D37">
        <v>8</v>
      </c>
      <c r="E37">
        <v>2.2999999999999998</v>
      </c>
      <c r="F37">
        <v>0</v>
      </c>
      <c r="G37" t="s">
        <v>25</v>
      </c>
    </row>
    <row r="38" spans="2:7" x14ac:dyDescent="0.35">
      <c r="B38" s="1">
        <v>42803</v>
      </c>
      <c r="C38" t="s">
        <v>9</v>
      </c>
      <c r="D38">
        <v>8</v>
      </c>
      <c r="E38">
        <v>2.6</v>
      </c>
      <c r="F38">
        <v>0</v>
      </c>
      <c r="G38" t="s">
        <v>31</v>
      </c>
    </row>
    <row r="39" spans="2:7" x14ac:dyDescent="0.35">
      <c r="B39" s="1">
        <v>42803</v>
      </c>
      <c r="C39" t="s">
        <v>9</v>
      </c>
      <c r="D39">
        <v>9</v>
      </c>
      <c r="E39">
        <v>4.5</v>
      </c>
      <c r="F39">
        <v>0</v>
      </c>
      <c r="G39" t="s">
        <v>25</v>
      </c>
    </row>
    <row r="40" spans="2:7" x14ac:dyDescent="0.35">
      <c r="B40" s="1">
        <v>42803</v>
      </c>
      <c r="C40" t="s">
        <v>9</v>
      </c>
      <c r="D40">
        <v>9</v>
      </c>
      <c r="E40">
        <v>1.2</v>
      </c>
      <c r="F40">
        <v>0</v>
      </c>
      <c r="G40" t="s">
        <v>25</v>
      </c>
    </row>
    <row r="41" spans="2:7" x14ac:dyDescent="0.35">
      <c r="B41" s="1">
        <v>42803</v>
      </c>
      <c r="C41" t="s">
        <v>9</v>
      </c>
      <c r="D41">
        <v>9</v>
      </c>
      <c r="E41">
        <v>0.9</v>
      </c>
      <c r="F41">
        <v>0</v>
      </c>
      <c r="G41" t="s">
        <v>25</v>
      </c>
    </row>
    <row r="42" spans="2:7" x14ac:dyDescent="0.35">
      <c r="B42" s="1">
        <v>42803</v>
      </c>
      <c r="C42" t="s">
        <v>9</v>
      </c>
      <c r="D42">
        <v>9</v>
      </c>
      <c r="E42">
        <v>4</v>
      </c>
      <c r="F42">
        <v>0</v>
      </c>
      <c r="G42" t="s">
        <v>25</v>
      </c>
    </row>
    <row r="43" spans="2:7" x14ac:dyDescent="0.35">
      <c r="B43" s="1">
        <v>42803</v>
      </c>
      <c r="C43" t="s">
        <v>9</v>
      </c>
      <c r="D43">
        <v>10</v>
      </c>
      <c r="E43">
        <v>2.2000000000000002</v>
      </c>
      <c r="F43">
        <v>0</v>
      </c>
    </row>
    <row r="44" spans="2:7" x14ac:dyDescent="0.35">
      <c r="B44" s="1">
        <v>42803</v>
      </c>
      <c r="C44" t="s">
        <v>9</v>
      </c>
      <c r="D44">
        <v>10</v>
      </c>
      <c r="E44">
        <v>3.5</v>
      </c>
      <c r="F44">
        <v>0</v>
      </c>
    </row>
    <row r="45" spans="2:7" x14ac:dyDescent="0.35">
      <c r="B45" s="1">
        <v>42803</v>
      </c>
      <c r="C45" t="s">
        <v>9</v>
      </c>
      <c r="D45">
        <v>10</v>
      </c>
      <c r="E45">
        <v>12.3</v>
      </c>
      <c r="F45">
        <v>0</v>
      </c>
    </row>
    <row r="46" spans="2:7" x14ac:dyDescent="0.35">
      <c r="B46" s="1">
        <v>42803</v>
      </c>
      <c r="C46" t="s">
        <v>9</v>
      </c>
      <c r="D46">
        <v>11</v>
      </c>
      <c r="E46">
        <v>2</v>
      </c>
      <c r="F46">
        <v>0</v>
      </c>
      <c r="G46" t="s">
        <v>32</v>
      </c>
    </row>
    <row r="47" spans="2:7" x14ac:dyDescent="0.35">
      <c r="B47" s="1">
        <v>42803</v>
      </c>
      <c r="C47" t="s">
        <v>9</v>
      </c>
      <c r="D47">
        <v>11</v>
      </c>
      <c r="E47">
        <v>0.7</v>
      </c>
      <c r="F47">
        <v>0</v>
      </c>
      <c r="G47" t="s">
        <v>32</v>
      </c>
    </row>
    <row r="48" spans="2:7" x14ac:dyDescent="0.35">
      <c r="B48" s="1">
        <v>42803</v>
      </c>
      <c r="C48" t="s">
        <v>9</v>
      </c>
      <c r="D48">
        <v>11</v>
      </c>
      <c r="E48">
        <v>2.2000000000000002</v>
      </c>
      <c r="F48">
        <v>0</v>
      </c>
      <c r="G48" t="s">
        <v>32</v>
      </c>
    </row>
    <row r="49" spans="2:7" x14ac:dyDescent="0.35">
      <c r="B49" s="1">
        <v>42803</v>
      </c>
      <c r="C49" t="s">
        <v>9</v>
      </c>
      <c r="D49">
        <v>11</v>
      </c>
      <c r="E49">
        <v>19</v>
      </c>
      <c r="F49">
        <v>0</v>
      </c>
      <c r="G49" t="s">
        <v>32</v>
      </c>
    </row>
    <row r="50" spans="2:7" x14ac:dyDescent="0.35">
      <c r="B50" s="1">
        <v>42803</v>
      </c>
      <c r="C50" t="s">
        <v>9</v>
      </c>
      <c r="D50">
        <v>11</v>
      </c>
      <c r="E50">
        <v>1.9</v>
      </c>
      <c r="F50">
        <v>0</v>
      </c>
      <c r="G50" t="s">
        <v>32</v>
      </c>
    </row>
    <row r="51" spans="2:7" x14ac:dyDescent="0.35">
      <c r="B51" s="1">
        <v>42803</v>
      </c>
      <c r="C51" t="s">
        <v>9</v>
      </c>
      <c r="D51">
        <v>11</v>
      </c>
      <c r="E51">
        <v>1.9</v>
      </c>
      <c r="F51">
        <v>0</v>
      </c>
      <c r="G51" t="s">
        <v>32</v>
      </c>
    </row>
    <row r="52" spans="2:7" x14ac:dyDescent="0.35">
      <c r="B52" s="1">
        <v>42803</v>
      </c>
      <c r="C52" t="s">
        <v>9</v>
      </c>
      <c r="D52">
        <v>11</v>
      </c>
      <c r="E52">
        <v>4.0999999999999996</v>
      </c>
      <c r="F52">
        <v>0</v>
      </c>
      <c r="G52" t="s">
        <v>32</v>
      </c>
    </row>
    <row r="53" spans="2:7" x14ac:dyDescent="0.35">
      <c r="B53" s="1">
        <v>42803</v>
      </c>
      <c r="C53" t="s">
        <v>9</v>
      </c>
      <c r="D53">
        <v>12</v>
      </c>
      <c r="E53">
        <v>14.7</v>
      </c>
      <c r="F53">
        <v>0</v>
      </c>
    </row>
    <row r="54" spans="2:7" x14ac:dyDescent="0.35">
      <c r="B54" s="1">
        <v>42803</v>
      </c>
      <c r="C54" t="s">
        <v>9</v>
      </c>
      <c r="D54">
        <v>13</v>
      </c>
      <c r="E54">
        <v>2</v>
      </c>
      <c r="F54">
        <v>0</v>
      </c>
    </row>
    <row r="55" spans="2:7" x14ac:dyDescent="0.35">
      <c r="B55" s="1">
        <v>42803</v>
      </c>
      <c r="C55" t="s">
        <v>9</v>
      </c>
      <c r="D55">
        <v>13</v>
      </c>
      <c r="E55">
        <v>0.5</v>
      </c>
      <c r="F55">
        <v>0</v>
      </c>
    </row>
    <row r="56" spans="2:7" x14ac:dyDescent="0.35">
      <c r="B56" s="1">
        <v>42803</v>
      </c>
      <c r="C56" t="s">
        <v>9</v>
      </c>
      <c r="D56">
        <v>13</v>
      </c>
      <c r="E56">
        <v>2.4</v>
      </c>
      <c r="F56">
        <v>0</v>
      </c>
    </row>
    <row r="57" spans="2:7" x14ac:dyDescent="0.35">
      <c r="B57" s="1">
        <v>42803</v>
      </c>
      <c r="C57" t="s">
        <v>9</v>
      </c>
      <c r="D57">
        <v>13</v>
      </c>
      <c r="E57">
        <v>11</v>
      </c>
      <c r="F57">
        <v>0</v>
      </c>
    </row>
    <row r="58" spans="2:7" x14ac:dyDescent="0.35">
      <c r="B58" s="1">
        <v>42803</v>
      </c>
      <c r="C58" t="s">
        <v>9</v>
      </c>
      <c r="D58">
        <v>13</v>
      </c>
      <c r="E58">
        <v>17</v>
      </c>
      <c r="F58">
        <v>0</v>
      </c>
    </row>
    <row r="59" spans="2:7" x14ac:dyDescent="0.35">
      <c r="B59" s="1">
        <v>42803</v>
      </c>
      <c r="C59" t="s">
        <v>9</v>
      </c>
      <c r="D59">
        <v>13</v>
      </c>
      <c r="E59">
        <v>2.1</v>
      </c>
      <c r="F59">
        <v>0</v>
      </c>
    </row>
    <row r="60" spans="2:7" x14ac:dyDescent="0.35">
      <c r="B60" s="1">
        <v>42803</v>
      </c>
      <c r="C60" t="s">
        <v>9</v>
      </c>
      <c r="D60">
        <v>14</v>
      </c>
      <c r="E60">
        <v>13</v>
      </c>
      <c r="F60">
        <v>1</v>
      </c>
    </row>
    <row r="61" spans="2:7" x14ac:dyDescent="0.35">
      <c r="B61" s="1">
        <v>42803</v>
      </c>
      <c r="C61" t="s">
        <v>9</v>
      </c>
      <c r="D61">
        <v>14</v>
      </c>
      <c r="E61">
        <v>8</v>
      </c>
      <c r="F61">
        <v>1</v>
      </c>
    </row>
    <row r="62" spans="2:7" x14ac:dyDescent="0.35">
      <c r="B62" s="1">
        <v>42803</v>
      </c>
      <c r="C62" t="s">
        <v>9</v>
      </c>
      <c r="D62">
        <v>15</v>
      </c>
      <c r="E62">
        <v>10.5</v>
      </c>
      <c r="F62">
        <v>0</v>
      </c>
    </row>
    <row r="63" spans="2:7" x14ac:dyDescent="0.35">
      <c r="B63" s="1">
        <v>42803</v>
      </c>
      <c r="C63" t="s">
        <v>9</v>
      </c>
      <c r="D63">
        <v>15</v>
      </c>
      <c r="E63">
        <v>10.3</v>
      </c>
      <c r="F63">
        <v>0</v>
      </c>
    </row>
    <row r="64" spans="2:7" x14ac:dyDescent="0.35">
      <c r="B64" s="1">
        <v>42803</v>
      </c>
      <c r="C64" t="s">
        <v>9</v>
      </c>
      <c r="D64">
        <v>15</v>
      </c>
      <c r="E64">
        <v>0.5</v>
      </c>
      <c r="F64">
        <v>0</v>
      </c>
    </row>
    <row r="65" spans="2:6" x14ac:dyDescent="0.35">
      <c r="B65" s="1">
        <v>42803</v>
      </c>
      <c r="C65" t="s">
        <v>9</v>
      </c>
      <c r="D65">
        <v>15</v>
      </c>
      <c r="E65">
        <v>7</v>
      </c>
      <c r="F65">
        <v>0</v>
      </c>
    </row>
    <row r="66" spans="2:6" x14ac:dyDescent="0.35">
      <c r="B66" s="1">
        <v>42803</v>
      </c>
      <c r="C66" t="s">
        <v>9</v>
      </c>
      <c r="D66">
        <v>15</v>
      </c>
      <c r="E66">
        <v>2.5</v>
      </c>
      <c r="F66">
        <v>0</v>
      </c>
    </row>
    <row r="67" spans="2:6" x14ac:dyDescent="0.35">
      <c r="B67" s="1">
        <v>42803</v>
      </c>
      <c r="C67" t="s">
        <v>9</v>
      </c>
      <c r="D67">
        <v>15</v>
      </c>
      <c r="E67">
        <v>9.6</v>
      </c>
      <c r="F67">
        <v>0</v>
      </c>
    </row>
    <row r="68" spans="2:6" x14ac:dyDescent="0.35">
      <c r="B68" s="1">
        <v>42803</v>
      </c>
      <c r="C68" t="s">
        <v>9</v>
      </c>
      <c r="D68">
        <v>16</v>
      </c>
      <c r="E68">
        <v>2.2999999999999998</v>
      </c>
      <c r="F68">
        <v>0</v>
      </c>
    </row>
    <row r="69" spans="2:6" x14ac:dyDescent="0.35">
      <c r="B69" s="1">
        <v>42803</v>
      </c>
      <c r="C69" t="s">
        <v>9</v>
      </c>
      <c r="D69">
        <v>16</v>
      </c>
      <c r="E69">
        <v>2.7</v>
      </c>
      <c r="F69">
        <v>0</v>
      </c>
    </row>
    <row r="70" spans="2:6" x14ac:dyDescent="0.35">
      <c r="B70" s="1">
        <v>42803</v>
      </c>
      <c r="C70" t="s">
        <v>9</v>
      </c>
      <c r="D70">
        <v>16</v>
      </c>
      <c r="E70">
        <v>1.1000000000000001</v>
      </c>
      <c r="F70">
        <v>0</v>
      </c>
    </row>
    <row r="71" spans="2:6" x14ac:dyDescent="0.35">
      <c r="B71" s="1">
        <v>42803</v>
      </c>
      <c r="C71" t="s">
        <v>9</v>
      </c>
      <c r="D71">
        <v>16</v>
      </c>
      <c r="E71">
        <v>2.5</v>
      </c>
      <c r="F71">
        <v>0</v>
      </c>
    </row>
    <row r="72" spans="2:6" x14ac:dyDescent="0.35">
      <c r="B72" s="1">
        <v>42803</v>
      </c>
      <c r="C72" t="s">
        <v>9</v>
      </c>
      <c r="D72">
        <v>16</v>
      </c>
      <c r="E72">
        <v>9.5</v>
      </c>
      <c r="F72">
        <v>1</v>
      </c>
    </row>
    <row r="73" spans="2:6" x14ac:dyDescent="0.35">
      <c r="B73" s="1">
        <v>42803</v>
      </c>
      <c r="C73" t="s">
        <v>9</v>
      </c>
      <c r="D73">
        <v>16</v>
      </c>
      <c r="E73">
        <v>1</v>
      </c>
      <c r="F73">
        <v>0</v>
      </c>
    </row>
    <row r="74" spans="2:6" x14ac:dyDescent="0.35">
      <c r="B74" s="1">
        <v>42803</v>
      </c>
      <c r="C74" t="s">
        <v>9</v>
      </c>
      <c r="D74">
        <v>16</v>
      </c>
      <c r="E74">
        <v>9.1</v>
      </c>
      <c r="F74">
        <v>0</v>
      </c>
    </row>
    <row r="75" spans="2:6" x14ac:dyDescent="0.35">
      <c r="B75" s="1">
        <v>42803</v>
      </c>
      <c r="C75" t="s">
        <v>9</v>
      </c>
      <c r="D75">
        <v>16</v>
      </c>
      <c r="E75">
        <v>10.9</v>
      </c>
      <c r="F75">
        <v>1</v>
      </c>
    </row>
    <row r="76" spans="2:6" x14ac:dyDescent="0.35">
      <c r="B76" s="1">
        <v>42803</v>
      </c>
      <c r="C76" t="s">
        <v>9</v>
      </c>
      <c r="D76">
        <v>16</v>
      </c>
      <c r="E76">
        <v>1.5</v>
      </c>
      <c r="F76">
        <v>0</v>
      </c>
    </row>
    <row r="77" spans="2:6" x14ac:dyDescent="0.35">
      <c r="B77" s="1">
        <v>42803</v>
      </c>
      <c r="C77" t="s">
        <v>9</v>
      </c>
      <c r="D77">
        <v>16</v>
      </c>
      <c r="E77">
        <v>1</v>
      </c>
      <c r="F77">
        <v>0</v>
      </c>
    </row>
    <row r="78" spans="2:6" x14ac:dyDescent="0.35">
      <c r="B78" s="1">
        <v>42803</v>
      </c>
      <c r="C78" t="s">
        <v>10</v>
      </c>
      <c r="D78">
        <v>17</v>
      </c>
      <c r="E78">
        <v>17.7</v>
      </c>
      <c r="F78">
        <v>1</v>
      </c>
    </row>
    <row r="79" spans="2:6" x14ac:dyDescent="0.35">
      <c r="B79" s="1">
        <v>42803</v>
      </c>
      <c r="C79" t="s">
        <v>10</v>
      </c>
      <c r="D79">
        <v>17</v>
      </c>
      <c r="E79">
        <v>4</v>
      </c>
      <c r="F79">
        <v>0</v>
      </c>
    </row>
    <row r="80" spans="2:6" x14ac:dyDescent="0.35">
      <c r="B80" s="1">
        <v>42803</v>
      </c>
      <c r="C80" t="s">
        <v>10</v>
      </c>
      <c r="D80">
        <v>17</v>
      </c>
      <c r="E80">
        <v>6.9</v>
      </c>
      <c r="F80">
        <v>0</v>
      </c>
    </row>
    <row r="81" spans="2:6" x14ac:dyDescent="0.35">
      <c r="B81" s="1">
        <v>42803</v>
      </c>
      <c r="C81" t="s">
        <v>10</v>
      </c>
      <c r="D81">
        <v>17</v>
      </c>
      <c r="E81">
        <v>19</v>
      </c>
      <c r="F81">
        <v>1</v>
      </c>
    </row>
    <row r="82" spans="2:6" x14ac:dyDescent="0.35">
      <c r="B82" s="1">
        <v>42803</v>
      </c>
      <c r="C82" t="s">
        <v>10</v>
      </c>
      <c r="D82">
        <v>17</v>
      </c>
      <c r="E82">
        <v>14</v>
      </c>
      <c r="F82">
        <v>1</v>
      </c>
    </row>
    <row r="83" spans="2:6" x14ac:dyDescent="0.35">
      <c r="B83" s="1">
        <v>42803</v>
      </c>
      <c r="C83" t="s">
        <v>10</v>
      </c>
      <c r="D83">
        <v>17</v>
      </c>
      <c r="E83">
        <v>6</v>
      </c>
      <c r="F83">
        <v>1</v>
      </c>
    </row>
    <row r="84" spans="2:6" x14ac:dyDescent="0.35">
      <c r="B84" s="1">
        <v>42803</v>
      </c>
      <c r="C84" t="s">
        <v>10</v>
      </c>
      <c r="D84">
        <v>18</v>
      </c>
      <c r="E84">
        <v>11</v>
      </c>
      <c r="F84">
        <v>0</v>
      </c>
    </row>
    <row r="85" spans="2:6" x14ac:dyDescent="0.35">
      <c r="B85" s="1">
        <v>42803</v>
      </c>
      <c r="C85" t="s">
        <v>10</v>
      </c>
      <c r="D85">
        <v>18</v>
      </c>
      <c r="E85">
        <v>10.6</v>
      </c>
      <c r="F85">
        <v>1</v>
      </c>
    </row>
    <row r="86" spans="2:6" x14ac:dyDescent="0.35">
      <c r="B86" s="1">
        <v>42803</v>
      </c>
      <c r="C86" t="s">
        <v>10</v>
      </c>
      <c r="D86">
        <v>19</v>
      </c>
      <c r="E86">
        <v>7</v>
      </c>
      <c r="F86">
        <v>0</v>
      </c>
    </row>
    <row r="87" spans="2:6" x14ac:dyDescent="0.35">
      <c r="B87" s="1">
        <v>42803</v>
      </c>
      <c r="C87" t="s">
        <v>10</v>
      </c>
      <c r="D87">
        <v>19</v>
      </c>
      <c r="E87">
        <v>9</v>
      </c>
      <c r="F87">
        <v>0</v>
      </c>
    </row>
    <row r="88" spans="2:6" x14ac:dyDescent="0.35">
      <c r="B88" s="1">
        <v>42803</v>
      </c>
      <c r="C88" t="s">
        <v>10</v>
      </c>
      <c r="D88">
        <v>19</v>
      </c>
      <c r="E88">
        <v>7</v>
      </c>
      <c r="F88">
        <v>0</v>
      </c>
    </row>
    <row r="89" spans="2:6" x14ac:dyDescent="0.35">
      <c r="B89" s="1">
        <v>42803</v>
      </c>
      <c r="C89" t="s">
        <v>10</v>
      </c>
      <c r="D89">
        <v>19</v>
      </c>
      <c r="E89">
        <v>11</v>
      </c>
      <c r="F89">
        <v>1</v>
      </c>
    </row>
    <row r="90" spans="2:6" x14ac:dyDescent="0.35">
      <c r="B90" s="1">
        <v>42803</v>
      </c>
      <c r="C90" t="s">
        <v>10</v>
      </c>
      <c r="D90">
        <v>19</v>
      </c>
      <c r="E90">
        <v>8</v>
      </c>
      <c r="F90">
        <v>4</v>
      </c>
    </row>
    <row r="91" spans="2:6" x14ac:dyDescent="0.35">
      <c r="B91" s="1">
        <v>42803</v>
      </c>
      <c r="C91" t="s">
        <v>10</v>
      </c>
      <c r="D91">
        <v>20</v>
      </c>
      <c r="E91">
        <v>11</v>
      </c>
      <c r="F91">
        <v>0</v>
      </c>
    </row>
    <row r="92" spans="2:6" x14ac:dyDescent="0.35">
      <c r="B92" s="1">
        <v>42803</v>
      </c>
      <c r="C92" t="s">
        <v>10</v>
      </c>
      <c r="D92">
        <v>20</v>
      </c>
      <c r="E92">
        <v>10</v>
      </c>
      <c r="F92">
        <v>2</v>
      </c>
    </row>
    <row r="93" spans="2:6" x14ac:dyDescent="0.35">
      <c r="B93" s="1">
        <v>42803</v>
      </c>
      <c r="C93" t="s">
        <v>10</v>
      </c>
      <c r="D93">
        <v>21</v>
      </c>
      <c r="E93">
        <v>6.7</v>
      </c>
      <c r="F93">
        <v>0</v>
      </c>
    </row>
    <row r="94" spans="2:6" x14ac:dyDescent="0.35">
      <c r="B94" s="1">
        <v>42803</v>
      </c>
      <c r="C94" t="s">
        <v>10</v>
      </c>
      <c r="D94">
        <v>21</v>
      </c>
      <c r="E94">
        <v>9.4</v>
      </c>
      <c r="F94">
        <v>0</v>
      </c>
    </row>
    <row r="95" spans="2:6" x14ac:dyDescent="0.35">
      <c r="B95" s="1">
        <v>42803</v>
      </c>
      <c r="C95" t="s">
        <v>10</v>
      </c>
      <c r="D95">
        <v>21</v>
      </c>
      <c r="E95">
        <v>9.3000000000000007</v>
      </c>
      <c r="F95">
        <v>1</v>
      </c>
    </row>
    <row r="96" spans="2:6" x14ac:dyDescent="0.35">
      <c r="B96" s="1">
        <v>42803</v>
      </c>
      <c r="C96" t="s">
        <v>10</v>
      </c>
      <c r="D96">
        <v>21</v>
      </c>
      <c r="E96">
        <v>4</v>
      </c>
      <c r="F96">
        <v>0</v>
      </c>
    </row>
    <row r="97" spans="2:6" x14ac:dyDescent="0.35">
      <c r="B97" s="1">
        <v>42803</v>
      </c>
      <c r="C97" t="s">
        <v>10</v>
      </c>
      <c r="D97">
        <v>22</v>
      </c>
      <c r="E97">
        <v>4.9000000000000004</v>
      </c>
      <c r="F97">
        <v>0</v>
      </c>
    </row>
    <row r="98" spans="2:6" x14ac:dyDescent="0.35">
      <c r="B98" s="1">
        <v>42803</v>
      </c>
      <c r="C98" t="s">
        <v>10</v>
      </c>
      <c r="D98">
        <v>22</v>
      </c>
      <c r="E98">
        <v>1.5</v>
      </c>
      <c r="F98">
        <v>0</v>
      </c>
    </row>
    <row r="99" spans="2:6" x14ac:dyDescent="0.35">
      <c r="B99" s="1">
        <v>42803</v>
      </c>
      <c r="C99" t="s">
        <v>10</v>
      </c>
      <c r="D99">
        <v>22</v>
      </c>
      <c r="E99">
        <v>4.3</v>
      </c>
      <c r="F99">
        <v>0</v>
      </c>
    </row>
    <row r="100" spans="2:6" x14ac:dyDescent="0.35">
      <c r="B100" s="1">
        <v>42803</v>
      </c>
      <c r="C100" t="s">
        <v>10</v>
      </c>
      <c r="D100">
        <v>22</v>
      </c>
      <c r="E100">
        <v>7.5</v>
      </c>
      <c r="F100">
        <v>0</v>
      </c>
    </row>
    <row r="101" spans="2:6" x14ac:dyDescent="0.35">
      <c r="B101" s="1">
        <v>42803</v>
      </c>
      <c r="C101" t="s">
        <v>10</v>
      </c>
      <c r="D101">
        <v>22</v>
      </c>
      <c r="E101">
        <v>5.4</v>
      </c>
      <c r="F101">
        <v>0</v>
      </c>
    </row>
    <row r="102" spans="2:6" x14ac:dyDescent="0.35">
      <c r="B102" s="1">
        <v>42803</v>
      </c>
      <c r="C102" t="s">
        <v>10</v>
      </c>
      <c r="D102">
        <v>23</v>
      </c>
      <c r="E102">
        <v>1.5</v>
      </c>
      <c r="F102">
        <v>0</v>
      </c>
    </row>
    <row r="103" spans="2:6" x14ac:dyDescent="0.35">
      <c r="B103" s="1">
        <v>42803</v>
      </c>
      <c r="C103" t="s">
        <v>10</v>
      </c>
      <c r="D103">
        <v>23</v>
      </c>
      <c r="E103">
        <v>4.5</v>
      </c>
      <c r="F103">
        <v>0</v>
      </c>
    </row>
    <row r="104" spans="2:6" x14ac:dyDescent="0.35">
      <c r="B104" s="1">
        <v>42803</v>
      </c>
      <c r="C104" t="s">
        <v>10</v>
      </c>
      <c r="D104">
        <v>23</v>
      </c>
      <c r="E104">
        <v>6.3</v>
      </c>
      <c r="F104">
        <v>0</v>
      </c>
    </row>
    <row r="105" spans="2:6" x14ac:dyDescent="0.35">
      <c r="B105" s="1">
        <v>42803</v>
      </c>
      <c r="C105" t="s">
        <v>10</v>
      </c>
      <c r="D105">
        <v>23</v>
      </c>
      <c r="E105">
        <v>4</v>
      </c>
      <c r="F105">
        <v>0</v>
      </c>
    </row>
    <row r="106" spans="2:6" x14ac:dyDescent="0.35">
      <c r="B106" s="1">
        <v>42803</v>
      </c>
      <c r="C106" t="s">
        <v>10</v>
      </c>
      <c r="D106">
        <v>24</v>
      </c>
      <c r="E106">
        <v>4.3</v>
      </c>
      <c r="F106">
        <v>1</v>
      </c>
    </row>
    <row r="107" spans="2:6" x14ac:dyDescent="0.35">
      <c r="B107" s="1">
        <v>42803</v>
      </c>
      <c r="C107" t="s">
        <v>10</v>
      </c>
      <c r="D107">
        <v>24</v>
      </c>
      <c r="E107">
        <v>5.2</v>
      </c>
      <c r="F107">
        <v>0</v>
      </c>
    </row>
    <row r="108" spans="2:6" x14ac:dyDescent="0.35">
      <c r="B108" s="1">
        <v>42803</v>
      </c>
      <c r="C108" t="s">
        <v>10</v>
      </c>
      <c r="D108">
        <v>25</v>
      </c>
      <c r="E108">
        <v>2</v>
      </c>
      <c r="F108">
        <v>0</v>
      </c>
    </row>
    <row r="109" spans="2:6" x14ac:dyDescent="0.35">
      <c r="B109" s="1">
        <v>42803</v>
      </c>
      <c r="C109" t="s">
        <v>10</v>
      </c>
      <c r="D109">
        <v>25</v>
      </c>
      <c r="E109">
        <v>2.2999999999999998</v>
      </c>
      <c r="F109">
        <v>0</v>
      </c>
    </row>
    <row r="110" spans="2:6" x14ac:dyDescent="0.35">
      <c r="B110" s="1">
        <v>42803</v>
      </c>
      <c r="C110" t="s">
        <v>10</v>
      </c>
      <c r="D110">
        <v>25</v>
      </c>
      <c r="E110">
        <v>2.4</v>
      </c>
      <c r="F110">
        <v>0</v>
      </c>
    </row>
    <row r="111" spans="2:6" x14ac:dyDescent="0.35">
      <c r="B111" s="1">
        <v>42803</v>
      </c>
      <c r="C111" t="s">
        <v>10</v>
      </c>
      <c r="D111">
        <v>25</v>
      </c>
      <c r="E111">
        <v>7</v>
      </c>
      <c r="F111">
        <v>0</v>
      </c>
    </row>
    <row r="112" spans="2:6" x14ac:dyDescent="0.35">
      <c r="B112" s="1">
        <v>42803</v>
      </c>
      <c r="C112" t="s">
        <v>10</v>
      </c>
      <c r="D112">
        <v>25</v>
      </c>
      <c r="E112">
        <v>4</v>
      </c>
      <c r="F112">
        <v>0</v>
      </c>
    </row>
    <row r="113" spans="2:7" x14ac:dyDescent="0.35">
      <c r="B113" s="1">
        <v>42803</v>
      </c>
      <c r="C113" t="s">
        <v>10</v>
      </c>
      <c r="D113">
        <v>25</v>
      </c>
      <c r="E113">
        <v>5</v>
      </c>
      <c r="F113">
        <v>0</v>
      </c>
    </row>
    <row r="114" spans="2:7" x14ac:dyDescent="0.35">
      <c r="B114" s="1">
        <v>42803</v>
      </c>
      <c r="C114" t="s">
        <v>10</v>
      </c>
      <c r="D114">
        <v>25</v>
      </c>
      <c r="E114">
        <v>1.8</v>
      </c>
      <c r="F114">
        <v>0</v>
      </c>
    </row>
    <row r="115" spans="2:7" x14ac:dyDescent="0.35">
      <c r="B115" s="1">
        <v>42803</v>
      </c>
      <c r="C115" t="s">
        <v>10</v>
      </c>
      <c r="D115">
        <v>25</v>
      </c>
      <c r="E115">
        <v>4.5</v>
      </c>
      <c r="F115">
        <v>0</v>
      </c>
    </row>
    <row r="117" spans="2:7" x14ac:dyDescent="0.35">
      <c r="F117" s="23">
        <f>COUNT(F2:F115)</f>
        <v>114</v>
      </c>
      <c r="G117" s="23" t="s">
        <v>141</v>
      </c>
    </row>
    <row r="118" spans="2:7" x14ac:dyDescent="0.35">
      <c r="F118" s="23">
        <f>COUNTIF(F2:F115,1)</f>
        <v>18</v>
      </c>
      <c r="G118" s="23" t="s">
        <v>137</v>
      </c>
    </row>
    <row r="119" spans="2:7" x14ac:dyDescent="0.35">
      <c r="F119" s="23">
        <f>COUNTIF(F2:F115,2)</f>
        <v>1</v>
      </c>
      <c r="G119" s="23" t="s">
        <v>138</v>
      </c>
    </row>
    <row r="120" spans="2:7" x14ac:dyDescent="0.35">
      <c r="F120" s="23">
        <f>COUNTIF(F2:F115,3)</f>
        <v>0</v>
      </c>
      <c r="G120" s="23" t="s">
        <v>139</v>
      </c>
    </row>
    <row r="121" spans="2:7" x14ac:dyDescent="0.35">
      <c r="F121" s="23">
        <f>COUNTIF(F2:F115,4)</f>
        <v>1</v>
      </c>
      <c r="G121" s="23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6"/>
  <sheetViews>
    <sheetView topLeftCell="A13" zoomScale="90" zoomScaleNormal="90" workbookViewId="0">
      <selection activeCell="J27" sqref="J27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42849</v>
      </c>
      <c r="C2" s="1" t="s">
        <v>9</v>
      </c>
      <c r="D2">
        <v>1</v>
      </c>
      <c r="E2">
        <v>14</v>
      </c>
      <c r="F2">
        <v>2</v>
      </c>
      <c r="I2" s="6" t="s">
        <v>10</v>
      </c>
      <c r="J2" s="6" t="s">
        <v>6</v>
      </c>
    </row>
    <row r="3" spans="1:10" x14ac:dyDescent="0.35">
      <c r="B3" s="1">
        <v>42849</v>
      </c>
      <c r="C3" s="1" t="s">
        <v>9</v>
      </c>
      <c r="D3">
        <v>1</v>
      </c>
      <c r="E3">
        <v>12</v>
      </c>
      <c r="F3">
        <v>3</v>
      </c>
      <c r="I3" s="6" t="s">
        <v>8</v>
      </c>
      <c r="J3" s="6" t="s">
        <v>5</v>
      </c>
    </row>
    <row r="4" spans="1:10" x14ac:dyDescent="0.35">
      <c r="B4" s="1">
        <v>42849</v>
      </c>
      <c r="C4" s="1" t="s">
        <v>9</v>
      </c>
      <c r="D4">
        <v>2</v>
      </c>
      <c r="E4">
        <v>5</v>
      </c>
      <c r="F4">
        <v>2</v>
      </c>
      <c r="I4" s="6" t="s">
        <v>9</v>
      </c>
      <c r="J4" s="6" t="s">
        <v>4</v>
      </c>
    </row>
    <row r="5" spans="1:10" x14ac:dyDescent="0.35">
      <c r="B5" s="1">
        <v>42849</v>
      </c>
      <c r="C5" s="1" t="s">
        <v>9</v>
      </c>
      <c r="D5">
        <v>2</v>
      </c>
      <c r="E5">
        <v>9</v>
      </c>
      <c r="F5">
        <v>3</v>
      </c>
    </row>
    <row r="6" spans="1:10" x14ac:dyDescent="0.35">
      <c r="B6" s="1">
        <v>42849</v>
      </c>
      <c r="C6" s="1" t="s">
        <v>9</v>
      </c>
      <c r="D6">
        <v>2</v>
      </c>
      <c r="E6">
        <v>9</v>
      </c>
      <c r="F6">
        <v>3</v>
      </c>
    </row>
    <row r="7" spans="1:10" x14ac:dyDescent="0.35">
      <c r="B7" s="1">
        <v>42849</v>
      </c>
      <c r="C7" s="1" t="s">
        <v>9</v>
      </c>
      <c r="D7">
        <v>3</v>
      </c>
      <c r="E7">
        <v>8</v>
      </c>
      <c r="F7">
        <v>0</v>
      </c>
    </row>
    <row r="8" spans="1:10" x14ac:dyDescent="0.35">
      <c r="B8" s="1">
        <v>42849</v>
      </c>
      <c r="C8" s="1" t="s">
        <v>9</v>
      </c>
      <c r="D8">
        <v>3</v>
      </c>
      <c r="E8">
        <v>7</v>
      </c>
      <c r="F8">
        <v>0</v>
      </c>
    </row>
    <row r="9" spans="1:10" x14ac:dyDescent="0.35">
      <c r="B9" s="1">
        <v>42849</v>
      </c>
      <c r="C9" s="1" t="s">
        <v>9</v>
      </c>
      <c r="D9">
        <v>4</v>
      </c>
      <c r="E9">
        <v>1.7</v>
      </c>
      <c r="F9">
        <v>0</v>
      </c>
    </row>
    <row r="10" spans="1:10" x14ac:dyDescent="0.35">
      <c r="B10" s="1">
        <v>42849</v>
      </c>
      <c r="C10" s="1" t="s">
        <v>9</v>
      </c>
      <c r="D10">
        <v>4</v>
      </c>
      <c r="E10">
        <v>11</v>
      </c>
      <c r="F10">
        <v>4</v>
      </c>
    </row>
    <row r="11" spans="1:10" x14ac:dyDescent="0.35">
      <c r="B11" s="1">
        <v>42849</v>
      </c>
      <c r="C11" s="1" t="s">
        <v>9</v>
      </c>
      <c r="D11">
        <v>5</v>
      </c>
      <c r="E11">
        <v>9</v>
      </c>
      <c r="F11">
        <v>4</v>
      </c>
    </row>
    <row r="12" spans="1:10" x14ac:dyDescent="0.35">
      <c r="B12" s="1">
        <v>42849</v>
      </c>
      <c r="C12" s="1" t="s">
        <v>9</v>
      </c>
      <c r="D12">
        <v>5</v>
      </c>
      <c r="E12">
        <v>10.5</v>
      </c>
      <c r="F12">
        <v>4</v>
      </c>
    </row>
    <row r="13" spans="1:10" x14ac:dyDescent="0.35">
      <c r="B13" s="1">
        <v>42849</v>
      </c>
      <c r="C13" s="1" t="s">
        <v>9</v>
      </c>
      <c r="D13">
        <v>6</v>
      </c>
      <c r="E13">
        <v>4</v>
      </c>
      <c r="F13">
        <v>0</v>
      </c>
    </row>
    <row r="14" spans="1:10" x14ac:dyDescent="0.35">
      <c r="B14" s="1">
        <v>42849</v>
      </c>
      <c r="C14" s="1" t="s">
        <v>9</v>
      </c>
      <c r="D14">
        <v>6</v>
      </c>
      <c r="E14">
        <v>3.5</v>
      </c>
      <c r="F14">
        <v>3</v>
      </c>
    </row>
    <row r="15" spans="1:10" x14ac:dyDescent="0.35">
      <c r="B15" s="1">
        <v>42849</v>
      </c>
      <c r="C15" s="1" t="s">
        <v>9</v>
      </c>
      <c r="D15">
        <v>6</v>
      </c>
      <c r="E15">
        <v>8.6999999999999993</v>
      </c>
      <c r="F15">
        <v>0</v>
      </c>
    </row>
    <row r="16" spans="1:10" x14ac:dyDescent="0.35">
      <c r="B16" s="1">
        <v>42849</v>
      </c>
      <c r="C16" s="1" t="s">
        <v>9</v>
      </c>
      <c r="D16">
        <v>6</v>
      </c>
      <c r="E16">
        <v>7</v>
      </c>
      <c r="F16">
        <v>4</v>
      </c>
    </row>
    <row r="17" spans="2:6" x14ac:dyDescent="0.35">
      <c r="B17" s="1">
        <v>42849</v>
      </c>
      <c r="C17" s="1" t="s">
        <v>9</v>
      </c>
      <c r="D17">
        <v>7</v>
      </c>
      <c r="E17">
        <v>7</v>
      </c>
      <c r="F17">
        <v>1</v>
      </c>
    </row>
    <row r="18" spans="2:6" x14ac:dyDescent="0.35">
      <c r="B18" s="1">
        <v>42849</v>
      </c>
      <c r="C18" s="1" t="s">
        <v>9</v>
      </c>
      <c r="D18">
        <v>7</v>
      </c>
      <c r="E18">
        <v>3.5</v>
      </c>
      <c r="F18">
        <v>2</v>
      </c>
    </row>
    <row r="19" spans="2:6" x14ac:dyDescent="0.35">
      <c r="B19" s="1">
        <v>42849</v>
      </c>
      <c r="C19" s="1" t="s">
        <v>9</v>
      </c>
      <c r="D19">
        <v>8</v>
      </c>
      <c r="E19">
        <v>1</v>
      </c>
      <c r="F19">
        <v>0</v>
      </c>
    </row>
    <row r="20" spans="2:6" x14ac:dyDescent="0.35">
      <c r="B20" s="1">
        <v>42849</v>
      </c>
      <c r="C20" s="1" t="s">
        <v>9</v>
      </c>
      <c r="D20">
        <v>8</v>
      </c>
      <c r="E20">
        <v>7.5</v>
      </c>
      <c r="F20">
        <v>0</v>
      </c>
    </row>
    <row r="21" spans="2:6" x14ac:dyDescent="0.35">
      <c r="B21" s="1">
        <v>42849</v>
      </c>
      <c r="C21" s="1" t="s">
        <v>9</v>
      </c>
      <c r="D21">
        <v>8</v>
      </c>
      <c r="E21">
        <v>0.5</v>
      </c>
      <c r="F21">
        <v>0</v>
      </c>
    </row>
    <row r="22" spans="2:6" x14ac:dyDescent="0.35">
      <c r="B22" s="1">
        <v>42849</v>
      </c>
      <c r="C22" s="1" t="s">
        <v>9</v>
      </c>
      <c r="D22">
        <v>8</v>
      </c>
      <c r="E22">
        <v>0.5</v>
      </c>
      <c r="F22">
        <v>0</v>
      </c>
    </row>
    <row r="23" spans="2:6" x14ac:dyDescent="0.35">
      <c r="B23" s="1">
        <v>42849</v>
      </c>
      <c r="C23" s="1" t="s">
        <v>9</v>
      </c>
      <c r="D23">
        <v>8</v>
      </c>
      <c r="E23">
        <v>0.5</v>
      </c>
      <c r="F23">
        <v>0</v>
      </c>
    </row>
    <row r="24" spans="2:6" x14ac:dyDescent="0.35">
      <c r="B24" s="1">
        <v>42849</v>
      </c>
      <c r="C24" s="1" t="s">
        <v>9</v>
      </c>
      <c r="D24">
        <v>8</v>
      </c>
      <c r="E24">
        <v>1</v>
      </c>
      <c r="F24">
        <v>0</v>
      </c>
    </row>
    <row r="25" spans="2:6" x14ac:dyDescent="0.35">
      <c r="B25" s="1">
        <v>42849</v>
      </c>
      <c r="C25" s="1" t="s">
        <v>9</v>
      </c>
      <c r="D25">
        <v>8</v>
      </c>
      <c r="E25">
        <v>0.5</v>
      </c>
      <c r="F25">
        <v>0</v>
      </c>
    </row>
    <row r="26" spans="2:6" x14ac:dyDescent="0.35">
      <c r="B26" s="1">
        <v>42849</v>
      </c>
      <c r="C26" s="1" t="s">
        <v>9</v>
      </c>
      <c r="D26">
        <v>8</v>
      </c>
      <c r="E26">
        <v>10</v>
      </c>
      <c r="F26">
        <v>3</v>
      </c>
    </row>
    <row r="27" spans="2:6" x14ac:dyDescent="0.35">
      <c r="B27" s="1">
        <v>42849</v>
      </c>
      <c r="C27" s="1" t="s">
        <v>9</v>
      </c>
      <c r="D27">
        <v>8</v>
      </c>
      <c r="E27">
        <v>1</v>
      </c>
      <c r="F27">
        <v>0</v>
      </c>
    </row>
    <row r="28" spans="2:6" x14ac:dyDescent="0.35">
      <c r="B28" s="1">
        <v>42849</v>
      </c>
      <c r="C28" s="1" t="s">
        <v>9</v>
      </c>
      <c r="D28">
        <v>9</v>
      </c>
      <c r="E28">
        <v>2.5</v>
      </c>
      <c r="F28">
        <v>0</v>
      </c>
    </row>
    <row r="29" spans="2:6" x14ac:dyDescent="0.35">
      <c r="B29" s="1">
        <v>42849</v>
      </c>
      <c r="C29" s="1" t="s">
        <v>9</v>
      </c>
      <c r="D29">
        <v>9</v>
      </c>
      <c r="E29">
        <v>9</v>
      </c>
      <c r="F29">
        <v>1</v>
      </c>
    </row>
    <row r="30" spans="2:6" x14ac:dyDescent="0.35">
      <c r="B30" s="1">
        <v>42849</v>
      </c>
      <c r="C30" s="1" t="s">
        <v>9</v>
      </c>
      <c r="D30">
        <v>9</v>
      </c>
      <c r="E30">
        <v>3.5</v>
      </c>
      <c r="F30">
        <v>0</v>
      </c>
    </row>
    <row r="31" spans="2:6" x14ac:dyDescent="0.35">
      <c r="B31" s="1">
        <v>42849</v>
      </c>
      <c r="C31" s="1" t="s">
        <v>33</v>
      </c>
      <c r="D31">
        <v>10</v>
      </c>
      <c r="E31">
        <v>9.5</v>
      </c>
      <c r="F31">
        <v>1</v>
      </c>
    </row>
    <row r="32" spans="2:6" x14ac:dyDescent="0.35">
      <c r="B32" s="1">
        <v>42849</v>
      </c>
      <c r="C32" s="1" t="s">
        <v>33</v>
      </c>
      <c r="D32">
        <v>11</v>
      </c>
      <c r="E32">
        <v>5.5</v>
      </c>
      <c r="F32">
        <v>0</v>
      </c>
    </row>
    <row r="33" spans="2:6" x14ac:dyDescent="0.35">
      <c r="B33" s="1">
        <v>42849</v>
      </c>
      <c r="C33" s="1" t="s">
        <v>33</v>
      </c>
      <c r="D33">
        <v>11</v>
      </c>
      <c r="E33">
        <v>4.5</v>
      </c>
      <c r="F33">
        <v>0</v>
      </c>
    </row>
    <row r="34" spans="2:6" x14ac:dyDescent="0.35">
      <c r="B34" s="1">
        <v>42849</v>
      </c>
      <c r="C34" s="1" t="s">
        <v>33</v>
      </c>
      <c r="D34">
        <v>11</v>
      </c>
      <c r="E34">
        <v>8</v>
      </c>
      <c r="F34">
        <v>2</v>
      </c>
    </row>
    <row r="35" spans="2:6" x14ac:dyDescent="0.35">
      <c r="B35" s="1">
        <v>42849</v>
      </c>
      <c r="C35" s="1" t="s">
        <v>33</v>
      </c>
      <c r="D35">
        <v>11</v>
      </c>
      <c r="E35">
        <v>10.5</v>
      </c>
      <c r="F35">
        <v>2</v>
      </c>
    </row>
    <row r="36" spans="2:6" x14ac:dyDescent="0.35">
      <c r="B36" s="1">
        <v>42849</v>
      </c>
      <c r="C36" s="1" t="s">
        <v>33</v>
      </c>
      <c r="D36">
        <v>11</v>
      </c>
      <c r="E36">
        <v>13</v>
      </c>
      <c r="F36">
        <v>4</v>
      </c>
    </row>
    <row r="37" spans="2:6" x14ac:dyDescent="0.35">
      <c r="B37" s="1">
        <v>42849</v>
      </c>
      <c r="C37" s="1" t="s">
        <v>33</v>
      </c>
      <c r="D37">
        <v>12</v>
      </c>
      <c r="E37">
        <v>15</v>
      </c>
      <c r="F37">
        <v>1</v>
      </c>
    </row>
    <row r="38" spans="2:6" x14ac:dyDescent="0.35">
      <c r="B38" s="1">
        <v>42849</v>
      </c>
      <c r="C38" s="1" t="s">
        <v>33</v>
      </c>
      <c r="D38">
        <v>12</v>
      </c>
      <c r="E38">
        <v>12</v>
      </c>
      <c r="F38">
        <v>1</v>
      </c>
    </row>
    <row r="39" spans="2:6" x14ac:dyDescent="0.35">
      <c r="B39" s="1">
        <v>42849</v>
      </c>
      <c r="C39" s="1" t="s">
        <v>33</v>
      </c>
      <c r="D39">
        <v>12</v>
      </c>
      <c r="E39">
        <v>8.5</v>
      </c>
      <c r="F39">
        <v>1</v>
      </c>
    </row>
    <row r="40" spans="2:6" x14ac:dyDescent="0.35">
      <c r="B40" s="1">
        <v>42849</v>
      </c>
      <c r="C40" s="1" t="s">
        <v>33</v>
      </c>
      <c r="D40">
        <v>12</v>
      </c>
      <c r="E40">
        <v>8.5</v>
      </c>
      <c r="F40">
        <v>0</v>
      </c>
    </row>
    <row r="41" spans="2:6" x14ac:dyDescent="0.35">
      <c r="B41" s="1">
        <v>42849</v>
      </c>
      <c r="C41" s="1" t="s">
        <v>33</v>
      </c>
      <c r="D41">
        <v>12</v>
      </c>
      <c r="E41">
        <v>4</v>
      </c>
      <c r="F41">
        <v>0</v>
      </c>
    </row>
    <row r="42" spans="2:6" x14ac:dyDescent="0.35">
      <c r="B42" s="1">
        <v>42849</v>
      </c>
      <c r="C42" s="1" t="s">
        <v>33</v>
      </c>
      <c r="D42">
        <v>13</v>
      </c>
      <c r="E42">
        <v>6.5</v>
      </c>
      <c r="F42">
        <v>2</v>
      </c>
    </row>
    <row r="43" spans="2:6" x14ac:dyDescent="0.35">
      <c r="B43" s="1">
        <v>42849</v>
      </c>
      <c r="C43" s="1" t="s">
        <v>33</v>
      </c>
      <c r="D43">
        <v>13</v>
      </c>
      <c r="E43">
        <v>14</v>
      </c>
      <c r="F43">
        <v>2</v>
      </c>
    </row>
    <row r="44" spans="2:6" x14ac:dyDescent="0.35">
      <c r="B44" s="1">
        <v>42849</v>
      </c>
      <c r="C44" s="1" t="s">
        <v>33</v>
      </c>
      <c r="D44">
        <v>13</v>
      </c>
      <c r="E44">
        <v>8.5</v>
      </c>
      <c r="F44">
        <v>1</v>
      </c>
    </row>
    <row r="45" spans="2:6" x14ac:dyDescent="0.35">
      <c r="B45" s="1">
        <v>42849</v>
      </c>
      <c r="C45" s="1" t="s">
        <v>33</v>
      </c>
      <c r="D45">
        <v>13</v>
      </c>
      <c r="E45">
        <v>12</v>
      </c>
      <c r="F45">
        <v>2</v>
      </c>
    </row>
    <row r="46" spans="2:6" x14ac:dyDescent="0.35">
      <c r="B46" s="1">
        <v>42849</v>
      </c>
      <c r="C46" s="1" t="s">
        <v>33</v>
      </c>
      <c r="D46">
        <v>13</v>
      </c>
      <c r="E46">
        <v>12.5</v>
      </c>
      <c r="F46">
        <v>1</v>
      </c>
    </row>
    <row r="47" spans="2:6" x14ac:dyDescent="0.35">
      <c r="B47" s="1">
        <v>42849</v>
      </c>
      <c r="C47" s="1" t="s">
        <v>33</v>
      </c>
      <c r="D47">
        <v>13</v>
      </c>
      <c r="E47">
        <v>9.1</v>
      </c>
      <c r="F47">
        <v>0</v>
      </c>
    </row>
    <row r="48" spans="2:6" x14ac:dyDescent="0.35">
      <c r="B48" s="1">
        <v>42849</v>
      </c>
      <c r="C48" s="1" t="s">
        <v>33</v>
      </c>
      <c r="D48">
        <v>13</v>
      </c>
      <c r="E48">
        <v>13</v>
      </c>
      <c r="F48">
        <v>2</v>
      </c>
    </row>
    <row r="49" spans="2:6" x14ac:dyDescent="0.35">
      <c r="B49" s="1">
        <v>42849</v>
      </c>
      <c r="C49" s="1" t="s">
        <v>33</v>
      </c>
      <c r="D49">
        <v>13</v>
      </c>
      <c r="E49">
        <v>14</v>
      </c>
      <c r="F49">
        <v>2</v>
      </c>
    </row>
    <row r="50" spans="2:6" x14ac:dyDescent="0.35">
      <c r="B50" s="1">
        <v>42849</v>
      </c>
      <c r="C50" s="1" t="s">
        <v>33</v>
      </c>
      <c r="D50">
        <v>14</v>
      </c>
      <c r="E50">
        <v>10</v>
      </c>
      <c r="F50">
        <v>3</v>
      </c>
    </row>
    <row r="51" spans="2:6" x14ac:dyDescent="0.35">
      <c r="B51" s="1">
        <v>42849</v>
      </c>
      <c r="C51" s="1" t="s">
        <v>33</v>
      </c>
      <c r="D51">
        <v>14</v>
      </c>
      <c r="E51">
        <v>8</v>
      </c>
      <c r="F51">
        <v>2</v>
      </c>
    </row>
    <row r="52" spans="2:6" x14ac:dyDescent="0.35">
      <c r="B52" s="1">
        <v>42849</v>
      </c>
      <c r="C52" s="1" t="s">
        <v>33</v>
      </c>
      <c r="D52">
        <v>14</v>
      </c>
      <c r="E52">
        <v>9</v>
      </c>
      <c r="F52">
        <v>1</v>
      </c>
    </row>
    <row r="53" spans="2:6" x14ac:dyDescent="0.35">
      <c r="B53" s="1">
        <v>42849</v>
      </c>
      <c r="C53" s="1" t="s">
        <v>33</v>
      </c>
      <c r="D53">
        <v>14</v>
      </c>
      <c r="E53">
        <v>7.5</v>
      </c>
      <c r="F53">
        <v>2</v>
      </c>
    </row>
    <row r="54" spans="2:6" x14ac:dyDescent="0.35">
      <c r="B54" s="1">
        <v>42849</v>
      </c>
      <c r="C54" s="1" t="s">
        <v>33</v>
      </c>
      <c r="D54">
        <v>14</v>
      </c>
      <c r="E54">
        <v>14</v>
      </c>
      <c r="F54">
        <v>2</v>
      </c>
    </row>
    <row r="55" spans="2:6" x14ac:dyDescent="0.35">
      <c r="B55" s="1">
        <v>42849</v>
      </c>
      <c r="C55" s="1" t="s">
        <v>33</v>
      </c>
      <c r="D55">
        <v>14</v>
      </c>
      <c r="E55">
        <v>13</v>
      </c>
      <c r="F55">
        <v>1</v>
      </c>
    </row>
    <row r="56" spans="2:6" x14ac:dyDescent="0.35">
      <c r="B56" s="1">
        <v>42849</v>
      </c>
      <c r="C56" s="1" t="s">
        <v>33</v>
      </c>
      <c r="D56">
        <v>15</v>
      </c>
      <c r="E56">
        <v>12</v>
      </c>
      <c r="F56">
        <v>0</v>
      </c>
    </row>
    <row r="57" spans="2:6" x14ac:dyDescent="0.35">
      <c r="B57" s="1">
        <v>42849</v>
      </c>
      <c r="C57" s="1" t="s">
        <v>33</v>
      </c>
      <c r="D57">
        <v>15</v>
      </c>
      <c r="E57">
        <v>10.5</v>
      </c>
      <c r="F57">
        <v>3</v>
      </c>
    </row>
    <row r="58" spans="2:6" x14ac:dyDescent="0.35">
      <c r="B58" s="1">
        <v>42849</v>
      </c>
      <c r="C58" s="1" t="s">
        <v>33</v>
      </c>
      <c r="D58">
        <v>15</v>
      </c>
      <c r="E58">
        <v>5</v>
      </c>
      <c r="F58">
        <v>0</v>
      </c>
    </row>
    <row r="59" spans="2:6" x14ac:dyDescent="0.35">
      <c r="B59" s="1">
        <v>42849</v>
      </c>
      <c r="C59" s="1" t="s">
        <v>33</v>
      </c>
      <c r="D59">
        <v>15</v>
      </c>
      <c r="E59">
        <v>4</v>
      </c>
      <c r="F59">
        <v>0</v>
      </c>
    </row>
    <row r="60" spans="2:6" x14ac:dyDescent="0.35">
      <c r="B60" s="1">
        <v>42849</v>
      </c>
      <c r="C60" s="1" t="s">
        <v>33</v>
      </c>
      <c r="D60">
        <v>15</v>
      </c>
      <c r="E60">
        <v>2.5</v>
      </c>
      <c r="F60">
        <v>0</v>
      </c>
    </row>
    <row r="61" spans="2:6" x14ac:dyDescent="0.35">
      <c r="B61" s="1">
        <v>42849</v>
      </c>
      <c r="C61" s="1" t="s">
        <v>33</v>
      </c>
      <c r="D61">
        <v>15</v>
      </c>
      <c r="E61">
        <v>6</v>
      </c>
      <c r="F61">
        <v>0</v>
      </c>
    </row>
    <row r="62" spans="2:6" x14ac:dyDescent="0.35">
      <c r="B62" s="1">
        <v>42849</v>
      </c>
      <c r="C62" s="1" t="s">
        <v>33</v>
      </c>
      <c r="D62">
        <v>16</v>
      </c>
      <c r="E62">
        <v>3</v>
      </c>
      <c r="F62">
        <v>0</v>
      </c>
    </row>
    <row r="63" spans="2:6" x14ac:dyDescent="0.35">
      <c r="B63" s="1">
        <v>42849</v>
      </c>
      <c r="C63" s="1" t="s">
        <v>33</v>
      </c>
      <c r="D63">
        <v>16</v>
      </c>
      <c r="E63">
        <v>4.5</v>
      </c>
      <c r="F63">
        <v>2</v>
      </c>
    </row>
    <row r="64" spans="2:6" x14ac:dyDescent="0.35">
      <c r="B64" s="1">
        <v>42849</v>
      </c>
      <c r="C64" s="1" t="s">
        <v>33</v>
      </c>
      <c r="D64">
        <v>16</v>
      </c>
      <c r="E64">
        <v>8.5</v>
      </c>
      <c r="F64">
        <v>1</v>
      </c>
    </row>
    <row r="65" spans="2:6" x14ac:dyDescent="0.35">
      <c r="B65" s="1">
        <v>42849</v>
      </c>
      <c r="C65" s="1" t="s">
        <v>33</v>
      </c>
      <c r="D65">
        <v>16</v>
      </c>
      <c r="E65">
        <v>10</v>
      </c>
      <c r="F65">
        <v>1</v>
      </c>
    </row>
    <row r="66" spans="2:6" x14ac:dyDescent="0.35">
      <c r="B66" s="1">
        <v>42849</v>
      </c>
      <c r="C66" t="s">
        <v>13</v>
      </c>
      <c r="D66">
        <v>17</v>
      </c>
      <c r="E66">
        <v>6.8</v>
      </c>
      <c r="F66">
        <v>0</v>
      </c>
    </row>
    <row r="67" spans="2:6" x14ac:dyDescent="0.35">
      <c r="B67" s="1">
        <v>42849</v>
      </c>
      <c r="C67" t="s">
        <v>13</v>
      </c>
      <c r="D67">
        <v>17</v>
      </c>
      <c r="E67">
        <v>3.8</v>
      </c>
      <c r="F67">
        <v>0</v>
      </c>
    </row>
    <row r="68" spans="2:6" x14ac:dyDescent="0.35">
      <c r="B68" s="1">
        <v>42849</v>
      </c>
      <c r="C68" t="s">
        <v>13</v>
      </c>
      <c r="D68">
        <v>17</v>
      </c>
      <c r="E68">
        <v>5.5</v>
      </c>
      <c r="F68">
        <v>0</v>
      </c>
    </row>
    <row r="69" spans="2:6" x14ac:dyDescent="0.35">
      <c r="B69" s="1">
        <v>42849</v>
      </c>
      <c r="C69" t="s">
        <v>13</v>
      </c>
      <c r="D69">
        <v>17</v>
      </c>
      <c r="E69">
        <v>4</v>
      </c>
      <c r="F69">
        <v>0</v>
      </c>
    </row>
    <row r="70" spans="2:6" x14ac:dyDescent="0.35">
      <c r="B70" s="1">
        <v>42849</v>
      </c>
      <c r="C70" t="s">
        <v>13</v>
      </c>
      <c r="D70">
        <v>17</v>
      </c>
      <c r="E70">
        <v>5.5</v>
      </c>
      <c r="F70">
        <v>0</v>
      </c>
    </row>
    <row r="71" spans="2:6" x14ac:dyDescent="0.35">
      <c r="B71" s="1">
        <v>42849</v>
      </c>
      <c r="C71" t="s">
        <v>13</v>
      </c>
      <c r="D71">
        <v>17</v>
      </c>
      <c r="E71">
        <v>4.5</v>
      </c>
      <c r="F71">
        <v>0</v>
      </c>
    </row>
    <row r="72" spans="2:6" x14ac:dyDescent="0.35">
      <c r="B72" s="1">
        <v>42849</v>
      </c>
      <c r="C72" t="s">
        <v>13</v>
      </c>
      <c r="D72">
        <v>18</v>
      </c>
      <c r="E72">
        <v>5.8</v>
      </c>
      <c r="F72">
        <v>4</v>
      </c>
    </row>
    <row r="73" spans="2:6" x14ac:dyDescent="0.35">
      <c r="B73" s="1">
        <v>42849</v>
      </c>
      <c r="C73" t="s">
        <v>13</v>
      </c>
      <c r="D73">
        <v>18</v>
      </c>
      <c r="E73">
        <v>6.5</v>
      </c>
      <c r="F73">
        <v>1</v>
      </c>
    </row>
    <row r="74" spans="2:6" x14ac:dyDescent="0.35">
      <c r="B74" s="1">
        <v>42849</v>
      </c>
      <c r="C74" t="s">
        <v>13</v>
      </c>
      <c r="D74">
        <v>18</v>
      </c>
      <c r="E74">
        <v>8</v>
      </c>
      <c r="F74">
        <v>0</v>
      </c>
    </row>
    <row r="75" spans="2:6" x14ac:dyDescent="0.35">
      <c r="B75" s="1">
        <v>42849</v>
      </c>
      <c r="C75" t="s">
        <v>13</v>
      </c>
      <c r="D75">
        <v>18</v>
      </c>
      <c r="E75">
        <v>8.5</v>
      </c>
      <c r="F75">
        <v>2</v>
      </c>
    </row>
    <row r="76" spans="2:6" x14ac:dyDescent="0.35">
      <c r="B76" s="1">
        <v>42849</v>
      </c>
      <c r="C76" t="s">
        <v>13</v>
      </c>
      <c r="D76">
        <v>18</v>
      </c>
      <c r="E76">
        <v>7.5</v>
      </c>
      <c r="F76">
        <v>3</v>
      </c>
    </row>
    <row r="77" spans="2:6" x14ac:dyDescent="0.35">
      <c r="B77" s="1">
        <v>42849</v>
      </c>
      <c r="C77" t="s">
        <v>13</v>
      </c>
      <c r="D77">
        <v>18</v>
      </c>
      <c r="E77">
        <v>9</v>
      </c>
      <c r="F77">
        <v>3</v>
      </c>
    </row>
    <row r="78" spans="2:6" x14ac:dyDescent="0.35">
      <c r="B78" s="1">
        <v>42849</v>
      </c>
      <c r="C78" t="s">
        <v>13</v>
      </c>
      <c r="D78">
        <v>18</v>
      </c>
      <c r="E78">
        <v>4</v>
      </c>
      <c r="F78">
        <v>1</v>
      </c>
    </row>
    <row r="79" spans="2:6" x14ac:dyDescent="0.35">
      <c r="B79" s="1">
        <v>42849</v>
      </c>
      <c r="C79" t="s">
        <v>13</v>
      </c>
      <c r="D79">
        <v>18</v>
      </c>
      <c r="E79">
        <v>4.5</v>
      </c>
      <c r="F79">
        <v>0</v>
      </c>
    </row>
    <row r="80" spans="2:6" x14ac:dyDescent="0.35">
      <c r="B80" s="1">
        <v>42849</v>
      </c>
      <c r="C80" t="s">
        <v>13</v>
      </c>
      <c r="D80">
        <v>19</v>
      </c>
      <c r="E80">
        <v>6</v>
      </c>
      <c r="F80">
        <v>4</v>
      </c>
    </row>
    <row r="81" spans="2:6" x14ac:dyDescent="0.35">
      <c r="B81" s="1">
        <v>42849</v>
      </c>
      <c r="C81" t="s">
        <v>13</v>
      </c>
      <c r="D81">
        <v>19</v>
      </c>
      <c r="E81">
        <v>4</v>
      </c>
      <c r="F81">
        <v>3</v>
      </c>
    </row>
    <row r="82" spans="2:6" x14ac:dyDescent="0.35">
      <c r="B82" s="1">
        <v>42849</v>
      </c>
      <c r="C82" t="s">
        <v>13</v>
      </c>
      <c r="D82">
        <v>19</v>
      </c>
      <c r="E82">
        <v>6.5</v>
      </c>
      <c r="F82">
        <v>4</v>
      </c>
    </row>
    <row r="83" spans="2:6" x14ac:dyDescent="0.35">
      <c r="B83" s="1">
        <v>42849</v>
      </c>
      <c r="C83" t="s">
        <v>13</v>
      </c>
      <c r="D83">
        <v>19</v>
      </c>
      <c r="E83">
        <v>7</v>
      </c>
      <c r="F83">
        <v>4</v>
      </c>
    </row>
    <row r="84" spans="2:6" x14ac:dyDescent="0.35">
      <c r="B84" s="1">
        <v>42849</v>
      </c>
      <c r="C84" t="s">
        <v>13</v>
      </c>
      <c r="D84">
        <v>19</v>
      </c>
      <c r="E84">
        <v>4.5</v>
      </c>
      <c r="F84">
        <v>2</v>
      </c>
    </row>
    <row r="85" spans="2:6" x14ac:dyDescent="0.35">
      <c r="B85" s="1">
        <v>42849</v>
      </c>
      <c r="C85" t="s">
        <v>13</v>
      </c>
      <c r="D85">
        <v>19</v>
      </c>
      <c r="E85">
        <v>1.8</v>
      </c>
      <c r="F85">
        <v>0</v>
      </c>
    </row>
    <row r="86" spans="2:6" x14ac:dyDescent="0.35">
      <c r="B86" s="1">
        <v>42849</v>
      </c>
      <c r="C86" t="s">
        <v>13</v>
      </c>
      <c r="D86">
        <v>19</v>
      </c>
      <c r="E86">
        <v>6.2</v>
      </c>
      <c r="F86">
        <v>3</v>
      </c>
    </row>
    <row r="87" spans="2:6" x14ac:dyDescent="0.35">
      <c r="B87" s="1">
        <v>42849</v>
      </c>
      <c r="C87" t="s">
        <v>13</v>
      </c>
      <c r="D87">
        <v>19</v>
      </c>
      <c r="E87">
        <v>6</v>
      </c>
      <c r="F87">
        <v>0</v>
      </c>
    </row>
    <row r="88" spans="2:6" x14ac:dyDescent="0.35">
      <c r="B88" s="1">
        <v>42849</v>
      </c>
      <c r="C88" t="s">
        <v>13</v>
      </c>
      <c r="D88">
        <v>19</v>
      </c>
      <c r="E88">
        <v>4.5</v>
      </c>
      <c r="F88">
        <v>0</v>
      </c>
    </row>
    <row r="89" spans="2:6" x14ac:dyDescent="0.35">
      <c r="B89" s="1">
        <v>42849</v>
      </c>
      <c r="C89" t="s">
        <v>13</v>
      </c>
      <c r="D89">
        <v>19</v>
      </c>
      <c r="E89">
        <v>8</v>
      </c>
      <c r="F89">
        <v>3</v>
      </c>
    </row>
    <row r="90" spans="2:6" x14ac:dyDescent="0.35">
      <c r="B90" s="1">
        <v>42849</v>
      </c>
      <c r="C90" t="s">
        <v>13</v>
      </c>
      <c r="D90">
        <v>20</v>
      </c>
      <c r="E90">
        <v>6</v>
      </c>
      <c r="F90">
        <v>4</v>
      </c>
    </row>
    <row r="91" spans="2:6" x14ac:dyDescent="0.35">
      <c r="B91" s="1">
        <v>42849</v>
      </c>
      <c r="C91" t="s">
        <v>13</v>
      </c>
      <c r="D91">
        <v>20</v>
      </c>
      <c r="E91">
        <v>4</v>
      </c>
      <c r="F91">
        <v>3</v>
      </c>
    </row>
    <row r="92" spans="2:6" x14ac:dyDescent="0.35">
      <c r="B92" s="1">
        <v>42849</v>
      </c>
      <c r="C92" t="s">
        <v>13</v>
      </c>
      <c r="D92">
        <v>20</v>
      </c>
      <c r="E92">
        <v>6.5</v>
      </c>
      <c r="F92">
        <v>4</v>
      </c>
    </row>
    <row r="93" spans="2:6" x14ac:dyDescent="0.35">
      <c r="B93" s="1">
        <v>42849</v>
      </c>
      <c r="C93" t="s">
        <v>13</v>
      </c>
      <c r="D93">
        <v>20</v>
      </c>
      <c r="E93">
        <v>7</v>
      </c>
      <c r="F93">
        <v>4</v>
      </c>
    </row>
    <row r="94" spans="2:6" x14ac:dyDescent="0.35">
      <c r="B94" s="1">
        <v>42849</v>
      </c>
      <c r="C94" t="s">
        <v>13</v>
      </c>
      <c r="D94">
        <v>20</v>
      </c>
      <c r="E94">
        <v>4.5</v>
      </c>
      <c r="F94">
        <v>2</v>
      </c>
    </row>
    <row r="95" spans="2:6" x14ac:dyDescent="0.35">
      <c r="B95" s="1">
        <v>42849</v>
      </c>
      <c r="C95" t="s">
        <v>13</v>
      </c>
      <c r="D95">
        <v>20</v>
      </c>
      <c r="E95">
        <v>1.8</v>
      </c>
      <c r="F95">
        <v>0</v>
      </c>
    </row>
    <row r="96" spans="2:6" x14ac:dyDescent="0.35">
      <c r="B96" s="1">
        <v>42849</v>
      </c>
      <c r="C96" t="s">
        <v>13</v>
      </c>
      <c r="D96">
        <v>20</v>
      </c>
      <c r="E96">
        <v>6.2</v>
      </c>
      <c r="F96">
        <v>3</v>
      </c>
    </row>
    <row r="97" spans="2:6" x14ac:dyDescent="0.35">
      <c r="B97" s="1">
        <v>42849</v>
      </c>
      <c r="C97" t="s">
        <v>13</v>
      </c>
      <c r="D97">
        <v>20</v>
      </c>
      <c r="E97">
        <v>6</v>
      </c>
      <c r="F97">
        <v>0</v>
      </c>
    </row>
    <row r="98" spans="2:6" x14ac:dyDescent="0.35">
      <c r="B98" s="1">
        <v>42849</v>
      </c>
      <c r="C98" t="s">
        <v>13</v>
      </c>
      <c r="D98">
        <v>20</v>
      </c>
      <c r="E98">
        <v>4.5</v>
      </c>
      <c r="F98">
        <v>0</v>
      </c>
    </row>
    <row r="99" spans="2:6" x14ac:dyDescent="0.35">
      <c r="B99" s="1">
        <v>42849</v>
      </c>
      <c r="C99" t="s">
        <v>13</v>
      </c>
      <c r="D99">
        <v>20</v>
      </c>
      <c r="E99">
        <v>8</v>
      </c>
      <c r="F99">
        <v>3</v>
      </c>
    </row>
    <row r="100" spans="2:6" x14ac:dyDescent="0.35">
      <c r="B100" s="1">
        <v>42849</v>
      </c>
      <c r="C100" t="s">
        <v>13</v>
      </c>
      <c r="D100">
        <v>21</v>
      </c>
      <c r="E100">
        <v>8.5</v>
      </c>
      <c r="F100">
        <v>4</v>
      </c>
    </row>
    <row r="101" spans="2:6" x14ac:dyDescent="0.35">
      <c r="B101" s="1">
        <v>42849</v>
      </c>
      <c r="C101" t="s">
        <v>13</v>
      </c>
      <c r="D101">
        <v>21</v>
      </c>
      <c r="E101">
        <v>4</v>
      </c>
      <c r="F101">
        <v>4</v>
      </c>
    </row>
    <row r="102" spans="2:6" x14ac:dyDescent="0.35">
      <c r="B102" s="1">
        <v>42849</v>
      </c>
      <c r="C102" t="s">
        <v>13</v>
      </c>
      <c r="D102">
        <v>21</v>
      </c>
      <c r="E102">
        <v>5.4</v>
      </c>
      <c r="F102">
        <v>3</v>
      </c>
    </row>
    <row r="103" spans="2:6" x14ac:dyDescent="0.35">
      <c r="B103" s="1">
        <v>42849</v>
      </c>
      <c r="C103" t="s">
        <v>13</v>
      </c>
      <c r="D103">
        <v>21</v>
      </c>
      <c r="E103">
        <v>6</v>
      </c>
      <c r="F103">
        <v>2</v>
      </c>
    </row>
    <row r="104" spans="2:6" x14ac:dyDescent="0.35">
      <c r="B104" s="1">
        <v>42849</v>
      </c>
      <c r="C104" t="s">
        <v>13</v>
      </c>
      <c r="D104">
        <v>21</v>
      </c>
      <c r="E104">
        <v>5</v>
      </c>
      <c r="F104">
        <v>4</v>
      </c>
    </row>
    <row r="105" spans="2:6" x14ac:dyDescent="0.35">
      <c r="B105" s="1">
        <v>42849</v>
      </c>
      <c r="C105" t="s">
        <v>13</v>
      </c>
      <c r="D105">
        <v>21</v>
      </c>
      <c r="E105">
        <v>4.5</v>
      </c>
      <c r="F105">
        <v>2</v>
      </c>
    </row>
    <row r="106" spans="2:6" x14ac:dyDescent="0.35">
      <c r="B106" s="1">
        <v>42849</v>
      </c>
      <c r="C106" t="s">
        <v>13</v>
      </c>
      <c r="D106">
        <v>22</v>
      </c>
      <c r="E106">
        <v>9</v>
      </c>
      <c r="F106">
        <v>2</v>
      </c>
    </row>
    <row r="107" spans="2:6" x14ac:dyDescent="0.35">
      <c r="B107" s="1">
        <v>42849</v>
      </c>
      <c r="C107" t="s">
        <v>13</v>
      </c>
      <c r="D107">
        <v>22</v>
      </c>
      <c r="E107">
        <v>8</v>
      </c>
      <c r="F107">
        <v>1</v>
      </c>
    </row>
    <row r="108" spans="2:6" x14ac:dyDescent="0.35">
      <c r="B108" s="1">
        <v>42849</v>
      </c>
      <c r="C108" t="s">
        <v>13</v>
      </c>
      <c r="D108">
        <v>22</v>
      </c>
      <c r="E108">
        <v>2.5</v>
      </c>
      <c r="F108">
        <v>0</v>
      </c>
    </row>
    <row r="109" spans="2:6" x14ac:dyDescent="0.35">
      <c r="B109" s="1">
        <v>42849</v>
      </c>
      <c r="C109" t="s">
        <v>13</v>
      </c>
      <c r="D109">
        <v>22</v>
      </c>
      <c r="E109">
        <v>3.5</v>
      </c>
      <c r="F109">
        <v>0</v>
      </c>
    </row>
    <row r="110" spans="2:6" x14ac:dyDescent="0.35">
      <c r="B110" s="1">
        <v>42849</v>
      </c>
      <c r="C110" t="s">
        <v>13</v>
      </c>
      <c r="D110">
        <v>22</v>
      </c>
      <c r="E110">
        <v>7</v>
      </c>
      <c r="F110">
        <v>0</v>
      </c>
    </row>
    <row r="111" spans="2:6" x14ac:dyDescent="0.35">
      <c r="B111" s="1">
        <v>42849</v>
      </c>
      <c r="C111" t="s">
        <v>13</v>
      </c>
      <c r="D111">
        <v>22</v>
      </c>
      <c r="E111">
        <v>2</v>
      </c>
      <c r="F111">
        <v>0</v>
      </c>
    </row>
    <row r="112" spans="2:6" x14ac:dyDescent="0.35">
      <c r="B112" s="1">
        <v>42849</v>
      </c>
      <c r="C112" t="s">
        <v>13</v>
      </c>
      <c r="D112">
        <v>22</v>
      </c>
      <c r="E112">
        <v>8</v>
      </c>
      <c r="F112">
        <v>0</v>
      </c>
    </row>
    <row r="113" spans="2:6" x14ac:dyDescent="0.35">
      <c r="B113" s="1">
        <v>42849</v>
      </c>
      <c r="C113" t="s">
        <v>13</v>
      </c>
      <c r="D113">
        <v>22</v>
      </c>
      <c r="E113">
        <v>7.8</v>
      </c>
      <c r="F113">
        <v>0</v>
      </c>
    </row>
    <row r="114" spans="2:6" x14ac:dyDescent="0.35">
      <c r="B114" s="1">
        <v>42849</v>
      </c>
      <c r="C114" t="s">
        <v>13</v>
      </c>
      <c r="D114">
        <v>22</v>
      </c>
      <c r="E114">
        <v>6.5</v>
      </c>
      <c r="F114">
        <v>0</v>
      </c>
    </row>
    <row r="115" spans="2:6" x14ac:dyDescent="0.35">
      <c r="B115" s="1">
        <v>42849</v>
      </c>
      <c r="C115" t="s">
        <v>13</v>
      </c>
      <c r="D115">
        <v>23</v>
      </c>
      <c r="E115">
        <v>7.5</v>
      </c>
      <c r="F115">
        <v>3</v>
      </c>
    </row>
    <row r="116" spans="2:6" x14ac:dyDescent="0.35">
      <c r="B116" s="1">
        <v>42849</v>
      </c>
      <c r="C116" t="s">
        <v>13</v>
      </c>
      <c r="D116">
        <v>23</v>
      </c>
      <c r="E116">
        <v>10.5</v>
      </c>
      <c r="F116">
        <v>4</v>
      </c>
    </row>
    <row r="117" spans="2:6" x14ac:dyDescent="0.35">
      <c r="B117" s="1">
        <v>42849</v>
      </c>
      <c r="C117" t="s">
        <v>13</v>
      </c>
      <c r="D117">
        <v>23</v>
      </c>
      <c r="E117">
        <v>11</v>
      </c>
      <c r="F117">
        <v>4</v>
      </c>
    </row>
    <row r="118" spans="2:6" x14ac:dyDescent="0.35">
      <c r="B118" s="1">
        <v>42849</v>
      </c>
      <c r="C118" t="s">
        <v>13</v>
      </c>
      <c r="D118">
        <v>23</v>
      </c>
      <c r="E118">
        <v>15</v>
      </c>
      <c r="F118">
        <v>4</v>
      </c>
    </row>
    <row r="119" spans="2:6" x14ac:dyDescent="0.35">
      <c r="B119" s="1">
        <v>42849</v>
      </c>
      <c r="C119" t="s">
        <v>13</v>
      </c>
      <c r="D119">
        <v>23</v>
      </c>
      <c r="E119">
        <v>10</v>
      </c>
      <c r="F119">
        <v>3</v>
      </c>
    </row>
    <row r="120" spans="2:6" x14ac:dyDescent="0.35">
      <c r="B120" s="1">
        <v>42849</v>
      </c>
      <c r="C120" t="s">
        <v>13</v>
      </c>
      <c r="D120">
        <v>23</v>
      </c>
      <c r="E120">
        <v>13.3</v>
      </c>
      <c r="F120">
        <v>3</v>
      </c>
    </row>
    <row r="121" spans="2:6" x14ac:dyDescent="0.35">
      <c r="B121" s="1">
        <v>42849</v>
      </c>
      <c r="C121" t="s">
        <v>13</v>
      </c>
      <c r="D121">
        <v>23</v>
      </c>
      <c r="E121">
        <v>10.5</v>
      </c>
      <c r="F121">
        <v>4</v>
      </c>
    </row>
    <row r="122" spans="2:6" x14ac:dyDescent="0.35">
      <c r="B122" s="1">
        <v>42849</v>
      </c>
      <c r="C122" t="s">
        <v>13</v>
      </c>
      <c r="D122">
        <v>24</v>
      </c>
      <c r="E122">
        <v>5</v>
      </c>
      <c r="F122">
        <v>0</v>
      </c>
    </row>
    <row r="123" spans="2:6" x14ac:dyDescent="0.35">
      <c r="B123" s="1">
        <v>42849</v>
      </c>
      <c r="C123" t="s">
        <v>13</v>
      </c>
      <c r="D123">
        <v>24</v>
      </c>
      <c r="E123">
        <v>7.5</v>
      </c>
      <c r="F123">
        <v>2</v>
      </c>
    </row>
    <row r="124" spans="2:6" x14ac:dyDescent="0.35">
      <c r="B124" s="1">
        <v>42849</v>
      </c>
      <c r="C124" t="s">
        <v>13</v>
      </c>
      <c r="D124">
        <v>24</v>
      </c>
      <c r="E124">
        <v>6</v>
      </c>
      <c r="F124">
        <v>3</v>
      </c>
    </row>
    <row r="125" spans="2:6" x14ac:dyDescent="0.35">
      <c r="B125" s="1">
        <v>42849</v>
      </c>
      <c r="C125" t="s">
        <v>13</v>
      </c>
      <c r="D125">
        <v>24</v>
      </c>
      <c r="E125">
        <v>6.5</v>
      </c>
      <c r="F125">
        <v>4</v>
      </c>
    </row>
    <row r="126" spans="2:6" x14ac:dyDescent="0.35">
      <c r="B126" s="1">
        <v>42849</v>
      </c>
      <c r="C126" t="s">
        <v>13</v>
      </c>
      <c r="D126">
        <v>24</v>
      </c>
      <c r="E126">
        <v>7.2</v>
      </c>
      <c r="F126">
        <v>2</v>
      </c>
    </row>
    <row r="127" spans="2:6" x14ac:dyDescent="0.35">
      <c r="B127" s="1">
        <v>42849</v>
      </c>
      <c r="C127" t="s">
        <v>13</v>
      </c>
      <c r="D127">
        <v>24</v>
      </c>
      <c r="E127">
        <v>9.5</v>
      </c>
      <c r="F127">
        <v>2</v>
      </c>
    </row>
    <row r="128" spans="2:6" x14ac:dyDescent="0.35">
      <c r="B128" s="1">
        <v>42849</v>
      </c>
      <c r="C128" t="s">
        <v>13</v>
      </c>
      <c r="D128">
        <v>24</v>
      </c>
      <c r="E128">
        <v>5.5</v>
      </c>
      <c r="F128">
        <v>0</v>
      </c>
    </row>
    <row r="129" spans="2:7" x14ac:dyDescent="0.35">
      <c r="B129" s="1">
        <v>42849</v>
      </c>
      <c r="C129" t="s">
        <v>13</v>
      </c>
      <c r="D129">
        <v>25</v>
      </c>
      <c r="E129">
        <v>11.5</v>
      </c>
      <c r="F129">
        <v>2</v>
      </c>
    </row>
    <row r="130" spans="2:7" x14ac:dyDescent="0.35">
      <c r="B130" s="1">
        <v>42849</v>
      </c>
      <c r="C130" t="s">
        <v>13</v>
      </c>
      <c r="D130">
        <v>25</v>
      </c>
      <c r="E130">
        <v>8</v>
      </c>
      <c r="F130">
        <v>0</v>
      </c>
    </row>
    <row r="131" spans="2:7" x14ac:dyDescent="0.35">
      <c r="B131" s="1">
        <v>42849</v>
      </c>
      <c r="C131" t="s">
        <v>13</v>
      </c>
      <c r="D131">
        <v>25</v>
      </c>
      <c r="E131">
        <v>10.5</v>
      </c>
      <c r="F131">
        <v>1</v>
      </c>
    </row>
    <row r="132" spans="2:7" x14ac:dyDescent="0.35">
      <c r="B132" s="1">
        <v>42849</v>
      </c>
      <c r="C132" t="s">
        <v>13</v>
      </c>
      <c r="D132">
        <v>25</v>
      </c>
      <c r="E132">
        <v>14</v>
      </c>
      <c r="F132">
        <v>3</v>
      </c>
    </row>
    <row r="133" spans="2:7" x14ac:dyDescent="0.35">
      <c r="B133" s="1">
        <v>42849</v>
      </c>
      <c r="C133" t="s">
        <v>13</v>
      </c>
      <c r="D133">
        <v>25</v>
      </c>
      <c r="E133">
        <v>13.5</v>
      </c>
      <c r="F133">
        <v>0</v>
      </c>
    </row>
    <row r="134" spans="2:7" x14ac:dyDescent="0.35">
      <c r="B134" s="1">
        <v>42849</v>
      </c>
      <c r="C134" t="s">
        <v>13</v>
      </c>
      <c r="D134">
        <v>26</v>
      </c>
      <c r="E134">
        <v>4</v>
      </c>
      <c r="F134">
        <v>0</v>
      </c>
    </row>
    <row r="135" spans="2:7" x14ac:dyDescent="0.35">
      <c r="B135" s="1">
        <v>42849</v>
      </c>
      <c r="C135" t="s">
        <v>13</v>
      </c>
      <c r="D135">
        <v>26</v>
      </c>
      <c r="E135">
        <v>4.5</v>
      </c>
      <c r="F135">
        <v>2</v>
      </c>
    </row>
    <row r="136" spans="2:7" x14ac:dyDescent="0.35">
      <c r="B136" s="1">
        <v>42849</v>
      </c>
      <c r="C136" t="s">
        <v>13</v>
      </c>
      <c r="D136">
        <v>26</v>
      </c>
      <c r="E136">
        <v>4</v>
      </c>
      <c r="F136">
        <v>3</v>
      </c>
    </row>
    <row r="137" spans="2:7" x14ac:dyDescent="0.35">
      <c r="B137" s="1">
        <v>42849</v>
      </c>
      <c r="C137" t="s">
        <v>13</v>
      </c>
      <c r="D137">
        <v>26</v>
      </c>
      <c r="E137">
        <v>7</v>
      </c>
      <c r="F137">
        <v>4</v>
      </c>
    </row>
    <row r="138" spans="2:7" x14ac:dyDescent="0.35">
      <c r="B138" s="1">
        <v>42849</v>
      </c>
      <c r="C138" t="s">
        <v>13</v>
      </c>
      <c r="D138">
        <v>27</v>
      </c>
      <c r="E138">
        <v>10.1</v>
      </c>
      <c r="F138">
        <v>3</v>
      </c>
    </row>
    <row r="139" spans="2:7" x14ac:dyDescent="0.35">
      <c r="B139" s="1">
        <v>42849</v>
      </c>
      <c r="C139" t="s">
        <v>13</v>
      </c>
      <c r="D139">
        <v>27</v>
      </c>
      <c r="E139">
        <v>12.2</v>
      </c>
      <c r="F139">
        <v>4</v>
      </c>
    </row>
    <row r="140" spans="2:7" x14ac:dyDescent="0.35">
      <c r="F140">
        <f>AVERAGE(F2:F139)</f>
        <v>1.6159420289855073</v>
      </c>
    </row>
    <row r="142" spans="2:7" x14ac:dyDescent="0.35">
      <c r="F142" s="23">
        <f>COUNT(F2:F139)</f>
        <v>138</v>
      </c>
      <c r="G142" s="23" t="s">
        <v>141</v>
      </c>
    </row>
    <row r="143" spans="2:7" x14ac:dyDescent="0.35">
      <c r="F143" s="23">
        <f>COUNTIF(F2:F139,1)</f>
        <v>16</v>
      </c>
      <c r="G143" s="23" t="s">
        <v>137</v>
      </c>
    </row>
    <row r="144" spans="2:7" x14ac:dyDescent="0.35">
      <c r="F144" s="23">
        <f>COUNTIF(F3:F140,2)</f>
        <v>24</v>
      </c>
      <c r="G144" s="23" t="s">
        <v>138</v>
      </c>
    </row>
    <row r="145" spans="6:7" x14ac:dyDescent="0.35">
      <c r="F145" s="23">
        <f>COUNTIF(F4:F141,3)</f>
        <v>22</v>
      </c>
      <c r="G145" s="23" t="s">
        <v>139</v>
      </c>
    </row>
    <row r="146" spans="6:7" x14ac:dyDescent="0.35">
      <c r="F146" s="23">
        <f>COUNTIF(F5:F142,4)</f>
        <v>22</v>
      </c>
      <c r="G146" s="23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2"/>
  <sheetViews>
    <sheetView zoomScale="80" zoomScaleNormal="80" workbookViewId="0">
      <selection activeCell="J102" sqref="J102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42878</v>
      </c>
      <c r="C2" s="6" t="s">
        <v>10</v>
      </c>
      <c r="D2">
        <v>1</v>
      </c>
      <c r="E2">
        <v>10.5</v>
      </c>
      <c r="F2">
        <v>1</v>
      </c>
      <c r="I2" s="6" t="s">
        <v>10</v>
      </c>
      <c r="J2" s="6" t="s">
        <v>6</v>
      </c>
    </row>
    <row r="3" spans="1:10" x14ac:dyDescent="0.35">
      <c r="B3" s="1">
        <v>42878</v>
      </c>
      <c r="C3" s="6" t="s">
        <v>10</v>
      </c>
      <c r="D3">
        <v>1</v>
      </c>
      <c r="E3">
        <v>10</v>
      </c>
      <c r="F3">
        <v>1</v>
      </c>
      <c r="I3" s="6" t="s">
        <v>8</v>
      </c>
      <c r="J3" s="6" t="s">
        <v>5</v>
      </c>
    </row>
    <row r="4" spans="1:10" x14ac:dyDescent="0.35">
      <c r="B4" s="1">
        <v>42878</v>
      </c>
      <c r="C4" s="6" t="s">
        <v>10</v>
      </c>
      <c r="D4">
        <v>1</v>
      </c>
      <c r="E4">
        <v>9</v>
      </c>
      <c r="F4">
        <v>0</v>
      </c>
      <c r="I4" s="6" t="s">
        <v>9</v>
      </c>
      <c r="J4" s="6" t="s">
        <v>34</v>
      </c>
    </row>
    <row r="5" spans="1:10" x14ac:dyDescent="0.35">
      <c r="B5" s="1">
        <v>42878</v>
      </c>
      <c r="C5" s="6" t="s">
        <v>10</v>
      </c>
      <c r="D5">
        <v>1</v>
      </c>
      <c r="E5">
        <v>6.5</v>
      </c>
      <c r="F5">
        <v>0</v>
      </c>
    </row>
    <row r="6" spans="1:10" x14ac:dyDescent="0.35">
      <c r="B6" s="1">
        <v>42878</v>
      </c>
      <c r="C6" s="6" t="s">
        <v>10</v>
      </c>
      <c r="D6">
        <v>2</v>
      </c>
      <c r="E6">
        <v>6.3</v>
      </c>
      <c r="F6">
        <v>0</v>
      </c>
    </row>
    <row r="7" spans="1:10" x14ac:dyDescent="0.35">
      <c r="B7" s="1">
        <v>42878</v>
      </c>
      <c r="C7" s="6" t="s">
        <v>10</v>
      </c>
      <c r="D7">
        <v>2</v>
      </c>
      <c r="E7">
        <v>5</v>
      </c>
      <c r="F7">
        <v>2</v>
      </c>
    </row>
    <row r="8" spans="1:10" x14ac:dyDescent="0.35">
      <c r="B8" s="1">
        <v>42878</v>
      </c>
      <c r="C8" s="6" t="s">
        <v>10</v>
      </c>
      <c r="D8">
        <v>2</v>
      </c>
      <c r="E8">
        <v>2.8</v>
      </c>
      <c r="F8">
        <v>0</v>
      </c>
    </row>
    <row r="9" spans="1:10" x14ac:dyDescent="0.35">
      <c r="B9" s="1">
        <v>42878</v>
      </c>
      <c r="C9" s="6" t="s">
        <v>10</v>
      </c>
      <c r="D9">
        <v>2</v>
      </c>
      <c r="E9">
        <v>7.2</v>
      </c>
      <c r="F9">
        <v>2</v>
      </c>
    </row>
    <row r="10" spans="1:10" x14ac:dyDescent="0.35">
      <c r="B10" s="1">
        <v>42878</v>
      </c>
      <c r="C10" s="6" t="s">
        <v>10</v>
      </c>
      <c r="D10">
        <v>3</v>
      </c>
      <c r="E10">
        <v>8.5</v>
      </c>
      <c r="F10">
        <v>4</v>
      </c>
    </row>
    <row r="11" spans="1:10" x14ac:dyDescent="0.35">
      <c r="B11" s="1">
        <v>42878</v>
      </c>
      <c r="C11" s="6" t="s">
        <v>10</v>
      </c>
      <c r="D11">
        <v>3</v>
      </c>
      <c r="E11">
        <v>8.5</v>
      </c>
      <c r="F11">
        <v>3</v>
      </c>
    </row>
    <row r="12" spans="1:10" x14ac:dyDescent="0.35">
      <c r="B12" s="1">
        <v>42878</v>
      </c>
      <c r="C12" s="6" t="s">
        <v>10</v>
      </c>
      <c r="D12">
        <v>3</v>
      </c>
      <c r="E12">
        <v>9</v>
      </c>
      <c r="F12">
        <v>3</v>
      </c>
    </row>
    <row r="13" spans="1:10" x14ac:dyDescent="0.35">
      <c r="B13" s="1">
        <v>42878</v>
      </c>
      <c r="C13" s="6" t="s">
        <v>10</v>
      </c>
      <c r="D13">
        <v>4</v>
      </c>
      <c r="E13">
        <v>8</v>
      </c>
      <c r="F13">
        <v>3</v>
      </c>
    </row>
    <row r="14" spans="1:10" x14ac:dyDescent="0.35">
      <c r="B14" s="1">
        <v>42878</v>
      </c>
      <c r="C14" s="6" t="s">
        <v>10</v>
      </c>
      <c r="D14">
        <v>4</v>
      </c>
      <c r="E14">
        <v>3</v>
      </c>
      <c r="F14">
        <v>3</v>
      </c>
    </row>
    <row r="15" spans="1:10" x14ac:dyDescent="0.35">
      <c r="B15" s="1">
        <v>42878</v>
      </c>
      <c r="C15" s="6" t="s">
        <v>10</v>
      </c>
      <c r="D15">
        <v>4</v>
      </c>
      <c r="E15">
        <v>3</v>
      </c>
      <c r="F15">
        <v>2</v>
      </c>
    </row>
    <row r="16" spans="1:10" x14ac:dyDescent="0.35">
      <c r="B16" s="1">
        <v>42878</v>
      </c>
      <c r="C16" s="6" t="s">
        <v>10</v>
      </c>
      <c r="D16">
        <v>4</v>
      </c>
      <c r="E16">
        <v>5</v>
      </c>
      <c r="F16">
        <v>2</v>
      </c>
    </row>
    <row r="17" spans="2:6" x14ac:dyDescent="0.35">
      <c r="B17" s="1">
        <v>42878</v>
      </c>
      <c r="C17" s="6" t="s">
        <v>10</v>
      </c>
      <c r="D17">
        <v>5</v>
      </c>
      <c r="E17">
        <v>5</v>
      </c>
      <c r="F17">
        <v>2</v>
      </c>
    </row>
    <row r="18" spans="2:6" x14ac:dyDescent="0.35">
      <c r="B18" s="1">
        <v>42878</v>
      </c>
      <c r="C18" s="6" t="s">
        <v>10</v>
      </c>
      <c r="D18">
        <v>5</v>
      </c>
      <c r="E18">
        <v>7.5</v>
      </c>
      <c r="F18">
        <v>3</v>
      </c>
    </row>
    <row r="19" spans="2:6" x14ac:dyDescent="0.35">
      <c r="B19" s="1">
        <v>42878</v>
      </c>
      <c r="C19" s="6" t="s">
        <v>10</v>
      </c>
      <c r="D19">
        <v>6</v>
      </c>
      <c r="E19">
        <v>10</v>
      </c>
      <c r="F19">
        <v>3</v>
      </c>
    </row>
    <row r="20" spans="2:6" x14ac:dyDescent="0.35">
      <c r="B20" s="1">
        <v>42878</v>
      </c>
      <c r="C20" s="6" t="s">
        <v>10</v>
      </c>
      <c r="D20">
        <v>6</v>
      </c>
      <c r="E20">
        <v>9.5</v>
      </c>
      <c r="F20">
        <v>3</v>
      </c>
    </row>
    <row r="21" spans="2:6" x14ac:dyDescent="0.35">
      <c r="B21" s="1">
        <v>42878</v>
      </c>
      <c r="C21" s="6" t="s">
        <v>10</v>
      </c>
      <c r="D21">
        <v>6</v>
      </c>
      <c r="E21">
        <v>7.2</v>
      </c>
      <c r="F21">
        <v>3</v>
      </c>
    </row>
    <row r="22" spans="2:6" x14ac:dyDescent="0.35">
      <c r="B22" s="1">
        <v>42878</v>
      </c>
      <c r="C22" s="6" t="s">
        <v>10</v>
      </c>
      <c r="D22">
        <v>7</v>
      </c>
      <c r="E22">
        <v>5.5</v>
      </c>
      <c r="F22">
        <v>2</v>
      </c>
    </row>
    <row r="23" spans="2:6" x14ac:dyDescent="0.35">
      <c r="B23" s="1">
        <v>42878</v>
      </c>
      <c r="C23" s="6" t="s">
        <v>10</v>
      </c>
      <c r="D23">
        <v>7</v>
      </c>
      <c r="E23">
        <v>5</v>
      </c>
      <c r="F23">
        <v>1</v>
      </c>
    </row>
    <row r="24" spans="2:6" x14ac:dyDescent="0.35">
      <c r="B24" s="1">
        <v>42878</v>
      </c>
      <c r="C24" s="6" t="s">
        <v>10</v>
      </c>
      <c r="D24">
        <v>7</v>
      </c>
      <c r="E24">
        <v>9.5</v>
      </c>
      <c r="F24">
        <v>3</v>
      </c>
    </row>
    <row r="25" spans="2:6" x14ac:dyDescent="0.35">
      <c r="B25" s="1">
        <v>42878</v>
      </c>
      <c r="C25" s="6" t="s">
        <v>10</v>
      </c>
      <c r="D25">
        <v>7</v>
      </c>
      <c r="E25">
        <v>6</v>
      </c>
      <c r="F25">
        <v>0</v>
      </c>
    </row>
    <row r="26" spans="2:6" x14ac:dyDescent="0.35">
      <c r="B26" s="1">
        <v>42878</v>
      </c>
      <c r="C26" s="6" t="s">
        <v>10</v>
      </c>
      <c r="D26">
        <v>7</v>
      </c>
      <c r="E26">
        <v>9</v>
      </c>
      <c r="F26">
        <v>0</v>
      </c>
    </row>
    <row r="27" spans="2:6" x14ac:dyDescent="0.35">
      <c r="B27" s="1">
        <v>42878</v>
      </c>
      <c r="C27" s="6" t="s">
        <v>10</v>
      </c>
      <c r="D27">
        <v>7</v>
      </c>
      <c r="E27">
        <v>8.5</v>
      </c>
      <c r="F27">
        <v>2</v>
      </c>
    </row>
    <row r="28" spans="2:6" x14ac:dyDescent="0.35">
      <c r="B28" s="1">
        <v>42878</v>
      </c>
      <c r="C28" s="6" t="s">
        <v>10</v>
      </c>
      <c r="D28">
        <v>8</v>
      </c>
      <c r="E28">
        <v>7</v>
      </c>
      <c r="F28">
        <v>0</v>
      </c>
    </row>
    <row r="29" spans="2:6" x14ac:dyDescent="0.35">
      <c r="B29" s="1">
        <v>42878</v>
      </c>
      <c r="C29" s="6" t="s">
        <v>10</v>
      </c>
      <c r="D29">
        <v>8</v>
      </c>
      <c r="E29">
        <v>6</v>
      </c>
      <c r="F29">
        <v>1</v>
      </c>
    </row>
    <row r="30" spans="2:6" x14ac:dyDescent="0.35">
      <c r="B30" s="1">
        <v>42878</v>
      </c>
      <c r="C30" s="6" t="s">
        <v>10</v>
      </c>
      <c r="D30">
        <v>8</v>
      </c>
      <c r="E30">
        <v>9</v>
      </c>
      <c r="F30">
        <v>2</v>
      </c>
    </row>
    <row r="31" spans="2:6" x14ac:dyDescent="0.35">
      <c r="B31" s="1">
        <v>42878</v>
      </c>
      <c r="C31" s="6" t="s">
        <v>10</v>
      </c>
      <c r="D31">
        <v>8</v>
      </c>
      <c r="E31">
        <v>17</v>
      </c>
      <c r="F31">
        <v>2</v>
      </c>
    </row>
    <row r="32" spans="2:6" x14ac:dyDescent="0.35">
      <c r="B32" s="1">
        <v>42878</v>
      </c>
      <c r="C32" s="6" t="s">
        <v>10</v>
      </c>
      <c r="D32">
        <v>8</v>
      </c>
      <c r="E32">
        <v>13</v>
      </c>
      <c r="F32">
        <v>3</v>
      </c>
    </row>
    <row r="33" spans="2:6" x14ac:dyDescent="0.35">
      <c r="B33" s="1">
        <v>42878</v>
      </c>
      <c r="C33" s="6" t="s">
        <v>10</v>
      </c>
      <c r="D33">
        <v>8</v>
      </c>
      <c r="E33">
        <v>9.6999999999999993</v>
      </c>
      <c r="F33">
        <v>2</v>
      </c>
    </row>
    <row r="34" spans="2:6" x14ac:dyDescent="0.35">
      <c r="B34" s="1">
        <v>42878</v>
      </c>
      <c r="C34" s="6" t="s">
        <v>10</v>
      </c>
      <c r="D34">
        <v>8</v>
      </c>
      <c r="E34">
        <v>6.4</v>
      </c>
      <c r="F34">
        <v>2</v>
      </c>
    </row>
    <row r="35" spans="2:6" x14ac:dyDescent="0.35">
      <c r="B35" s="1">
        <v>42878</v>
      </c>
      <c r="C35" s="6" t="s">
        <v>10</v>
      </c>
      <c r="D35">
        <v>9</v>
      </c>
      <c r="E35">
        <v>10</v>
      </c>
      <c r="F35">
        <v>2</v>
      </c>
    </row>
    <row r="36" spans="2:6" x14ac:dyDescent="0.35">
      <c r="B36" s="1">
        <v>42878</v>
      </c>
      <c r="C36" s="6" t="s">
        <v>10</v>
      </c>
      <c r="D36">
        <v>9</v>
      </c>
      <c r="E36">
        <v>14</v>
      </c>
      <c r="F36">
        <v>2</v>
      </c>
    </row>
    <row r="37" spans="2:6" x14ac:dyDescent="0.35">
      <c r="B37" s="1">
        <v>42878</v>
      </c>
      <c r="C37" s="6" t="s">
        <v>10</v>
      </c>
      <c r="D37">
        <v>9</v>
      </c>
      <c r="E37">
        <v>14.5</v>
      </c>
      <c r="F37">
        <v>1</v>
      </c>
    </row>
    <row r="38" spans="2:6" x14ac:dyDescent="0.35">
      <c r="B38" s="1">
        <v>42878</v>
      </c>
      <c r="C38" s="6" t="s">
        <v>10</v>
      </c>
      <c r="D38">
        <v>9</v>
      </c>
      <c r="E38">
        <v>8</v>
      </c>
      <c r="F38">
        <v>2</v>
      </c>
    </row>
    <row r="39" spans="2:6" x14ac:dyDescent="0.35">
      <c r="B39" s="1">
        <v>42878</v>
      </c>
      <c r="C39" s="6" t="s">
        <v>10</v>
      </c>
      <c r="D39">
        <v>10</v>
      </c>
      <c r="E39">
        <v>3.5</v>
      </c>
      <c r="F39">
        <v>0</v>
      </c>
    </row>
    <row r="40" spans="2:6" x14ac:dyDescent="0.35">
      <c r="B40" s="1">
        <v>42878</v>
      </c>
      <c r="C40" s="6" t="s">
        <v>10</v>
      </c>
      <c r="D40">
        <v>10</v>
      </c>
      <c r="E40">
        <v>4.5</v>
      </c>
      <c r="F40">
        <v>0</v>
      </c>
    </row>
    <row r="41" spans="2:6" x14ac:dyDescent="0.35">
      <c r="B41" s="1">
        <v>42878</v>
      </c>
      <c r="C41" s="6" t="s">
        <v>8</v>
      </c>
      <c r="D41">
        <v>11</v>
      </c>
      <c r="E41">
        <v>11</v>
      </c>
      <c r="F41">
        <v>2</v>
      </c>
    </row>
    <row r="42" spans="2:6" x14ac:dyDescent="0.35">
      <c r="B42" s="1">
        <v>42878</v>
      </c>
      <c r="C42" s="6" t="s">
        <v>8</v>
      </c>
      <c r="D42">
        <v>11</v>
      </c>
      <c r="E42">
        <v>9</v>
      </c>
      <c r="F42">
        <v>2</v>
      </c>
    </row>
    <row r="43" spans="2:6" x14ac:dyDescent="0.35">
      <c r="B43" s="1">
        <v>42878</v>
      </c>
      <c r="C43" s="6" t="s">
        <v>8</v>
      </c>
      <c r="D43">
        <v>11</v>
      </c>
      <c r="E43">
        <v>9.5</v>
      </c>
      <c r="F43">
        <v>2</v>
      </c>
    </row>
    <row r="44" spans="2:6" x14ac:dyDescent="0.35">
      <c r="B44" s="1">
        <v>42878</v>
      </c>
      <c r="C44" s="6" t="s">
        <v>8</v>
      </c>
      <c r="D44">
        <v>11</v>
      </c>
      <c r="E44">
        <v>8.5</v>
      </c>
      <c r="F44">
        <v>1</v>
      </c>
    </row>
    <row r="45" spans="2:6" x14ac:dyDescent="0.35">
      <c r="B45" s="1">
        <v>42878</v>
      </c>
      <c r="C45" s="6" t="s">
        <v>8</v>
      </c>
      <c r="D45">
        <v>12</v>
      </c>
      <c r="E45">
        <v>13.5</v>
      </c>
      <c r="F45">
        <v>1</v>
      </c>
    </row>
    <row r="46" spans="2:6" x14ac:dyDescent="0.35">
      <c r="B46" s="1">
        <v>42878</v>
      </c>
      <c r="C46" s="6" t="s">
        <v>8</v>
      </c>
      <c r="D46">
        <v>12</v>
      </c>
      <c r="E46">
        <v>23.5</v>
      </c>
      <c r="F46">
        <v>1</v>
      </c>
    </row>
    <row r="47" spans="2:6" x14ac:dyDescent="0.35">
      <c r="B47" s="1">
        <v>42878</v>
      </c>
      <c r="C47" s="6" t="s">
        <v>8</v>
      </c>
      <c r="D47">
        <v>13</v>
      </c>
      <c r="E47">
        <v>10.199999999999999</v>
      </c>
      <c r="F47">
        <v>2</v>
      </c>
    </row>
    <row r="48" spans="2:6" x14ac:dyDescent="0.35">
      <c r="B48" s="1">
        <v>42878</v>
      </c>
      <c r="C48" s="6" t="s">
        <v>8</v>
      </c>
      <c r="D48">
        <v>13</v>
      </c>
      <c r="E48">
        <v>4</v>
      </c>
      <c r="F48">
        <v>0</v>
      </c>
    </row>
    <row r="49" spans="2:6" x14ac:dyDescent="0.35">
      <c r="B49" s="1">
        <v>42878</v>
      </c>
      <c r="C49" s="6" t="s">
        <v>8</v>
      </c>
      <c r="D49">
        <v>13</v>
      </c>
      <c r="E49">
        <v>4</v>
      </c>
      <c r="F49">
        <v>1</v>
      </c>
    </row>
    <row r="50" spans="2:6" x14ac:dyDescent="0.35">
      <c r="B50" s="1">
        <v>42878</v>
      </c>
      <c r="C50" s="6" t="s">
        <v>8</v>
      </c>
      <c r="D50">
        <v>13</v>
      </c>
      <c r="E50">
        <v>5</v>
      </c>
      <c r="F50">
        <v>0</v>
      </c>
    </row>
    <row r="51" spans="2:6" x14ac:dyDescent="0.35">
      <c r="B51" s="1">
        <v>42878</v>
      </c>
      <c r="C51" s="6" t="s">
        <v>8</v>
      </c>
      <c r="D51">
        <v>13</v>
      </c>
      <c r="E51">
        <v>3.8</v>
      </c>
      <c r="F51">
        <v>0</v>
      </c>
    </row>
    <row r="52" spans="2:6" x14ac:dyDescent="0.35">
      <c r="B52" s="1">
        <v>42878</v>
      </c>
      <c r="C52" s="6" t="s">
        <v>8</v>
      </c>
      <c r="D52">
        <v>13</v>
      </c>
      <c r="E52">
        <v>4</v>
      </c>
      <c r="F52">
        <v>0</v>
      </c>
    </row>
    <row r="53" spans="2:6" x14ac:dyDescent="0.35">
      <c r="B53" s="1">
        <v>42878</v>
      </c>
      <c r="C53" s="6" t="s">
        <v>8</v>
      </c>
      <c r="D53">
        <v>13</v>
      </c>
      <c r="E53">
        <v>6.3</v>
      </c>
      <c r="F53">
        <v>0</v>
      </c>
    </row>
    <row r="54" spans="2:6" x14ac:dyDescent="0.35">
      <c r="B54" s="1">
        <v>42878</v>
      </c>
      <c r="C54" s="6" t="s">
        <v>8</v>
      </c>
      <c r="D54">
        <v>13</v>
      </c>
      <c r="E54">
        <v>6</v>
      </c>
      <c r="F54">
        <v>1</v>
      </c>
    </row>
    <row r="55" spans="2:6" x14ac:dyDescent="0.35">
      <c r="B55" s="1">
        <v>42878</v>
      </c>
      <c r="C55" s="6" t="s">
        <v>8</v>
      </c>
      <c r="D55">
        <v>14</v>
      </c>
      <c r="E55">
        <v>6.8</v>
      </c>
      <c r="F55">
        <v>1</v>
      </c>
    </row>
    <row r="56" spans="2:6" x14ac:dyDescent="0.35">
      <c r="B56" s="1">
        <v>42878</v>
      </c>
      <c r="C56" s="6" t="s">
        <v>8</v>
      </c>
      <c r="D56">
        <v>14</v>
      </c>
      <c r="E56">
        <v>4.2</v>
      </c>
      <c r="F56">
        <v>1</v>
      </c>
    </row>
    <row r="57" spans="2:6" x14ac:dyDescent="0.35">
      <c r="B57" s="1">
        <v>42878</v>
      </c>
      <c r="C57" s="6" t="s">
        <v>8</v>
      </c>
      <c r="D57">
        <v>14</v>
      </c>
      <c r="E57">
        <v>5.4</v>
      </c>
      <c r="F57">
        <v>0</v>
      </c>
    </row>
    <row r="58" spans="2:6" x14ac:dyDescent="0.35">
      <c r="B58" s="1">
        <v>42878</v>
      </c>
      <c r="C58" s="6" t="s">
        <v>8</v>
      </c>
      <c r="D58">
        <v>14</v>
      </c>
      <c r="E58">
        <v>3.5</v>
      </c>
      <c r="F58">
        <v>0</v>
      </c>
    </row>
    <row r="59" spans="2:6" x14ac:dyDescent="0.35">
      <c r="B59" s="1">
        <v>42878</v>
      </c>
      <c r="C59" s="6" t="s">
        <v>8</v>
      </c>
      <c r="D59">
        <v>14</v>
      </c>
      <c r="E59">
        <v>6.5</v>
      </c>
      <c r="F59">
        <v>0</v>
      </c>
    </row>
    <row r="60" spans="2:6" x14ac:dyDescent="0.35">
      <c r="B60" s="1">
        <v>42878</v>
      </c>
      <c r="C60" s="6" t="s">
        <v>8</v>
      </c>
      <c r="D60">
        <v>14</v>
      </c>
      <c r="E60">
        <v>6</v>
      </c>
      <c r="F60">
        <v>0</v>
      </c>
    </row>
    <row r="61" spans="2:6" x14ac:dyDescent="0.35">
      <c r="B61" s="1">
        <v>42878</v>
      </c>
      <c r="C61" s="6" t="s">
        <v>8</v>
      </c>
      <c r="D61">
        <v>14</v>
      </c>
      <c r="E61">
        <v>10</v>
      </c>
      <c r="F61">
        <v>0</v>
      </c>
    </row>
    <row r="62" spans="2:6" x14ac:dyDescent="0.35">
      <c r="B62" s="1">
        <v>42878</v>
      </c>
      <c r="C62" s="6" t="s">
        <v>8</v>
      </c>
      <c r="D62">
        <v>15</v>
      </c>
      <c r="E62">
        <v>3</v>
      </c>
      <c r="F62">
        <v>0</v>
      </c>
    </row>
    <row r="63" spans="2:6" x14ac:dyDescent="0.35">
      <c r="B63" s="1">
        <v>42878</v>
      </c>
      <c r="C63" s="6" t="s">
        <v>8</v>
      </c>
      <c r="D63">
        <v>15</v>
      </c>
      <c r="E63">
        <v>3</v>
      </c>
      <c r="F63">
        <v>0</v>
      </c>
    </row>
    <row r="64" spans="2:6" x14ac:dyDescent="0.35">
      <c r="B64" s="1">
        <v>42878</v>
      </c>
      <c r="C64" s="6" t="s">
        <v>8</v>
      </c>
      <c r="D64">
        <v>15</v>
      </c>
      <c r="E64">
        <v>0.5</v>
      </c>
      <c r="F64">
        <v>0</v>
      </c>
    </row>
    <row r="65" spans="2:6" x14ac:dyDescent="0.35">
      <c r="B65" s="1">
        <v>42878</v>
      </c>
      <c r="C65" s="6" t="s">
        <v>8</v>
      </c>
      <c r="D65">
        <v>15</v>
      </c>
      <c r="E65">
        <v>0.5</v>
      </c>
      <c r="F65">
        <v>0</v>
      </c>
    </row>
    <row r="66" spans="2:6" x14ac:dyDescent="0.35">
      <c r="B66" s="1">
        <v>42878</v>
      </c>
      <c r="C66" s="6" t="s">
        <v>8</v>
      </c>
      <c r="D66">
        <v>15</v>
      </c>
      <c r="E66">
        <v>2.2999999999999998</v>
      </c>
      <c r="F66">
        <v>1</v>
      </c>
    </row>
    <row r="67" spans="2:6" x14ac:dyDescent="0.35">
      <c r="B67" s="1">
        <v>42878</v>
      </c>
      <c r="C67" s="6" t="s">
        <v>8</v>
      </c>
      <c r="D67">
        <v>15</v>
      </c>
      <c r="E67">
        <v>6.7</v>
      </c>
      <c r="F67">
        <v>3</v>
      </c>
    </row>
    <row r="68" spans="2:6" x14ac:dyDescent="0.35">
      <c r="B68" s="1">
        <v>42878</v>
      </c>
      <c r="C68" s="6" t="s">
        <v>8</v>
      </c>
      <c r="D68">
        <v>15</v>
      </c>
      <c r="E68">
        <v>7.5</v>
      </c>
      <c r="F68">
        <v>1</v>
      </c>
    </row>
    <row r="69" spans="2:6" x14ac:dyDescent="0.35">
      <c r="B69" s="1">
        <v>42878</v>
      </c>
      <c r="C69" s="6" t="s">
        <v>8</v>
      </c>
      <c r="D69">
        <v>15</v>
      </c>
      <c r="E69">
        <v>1.3</v>
      </c>
      <c r="F69">
        <v>0</v>
      </c>
    </row>
    <row r="70" spans="2:6" x14ac:dyDescent="0.35">
      <c r="B70" s="1">
        <v>42878</v>
      </c>
      <c r="C70" s="6" t="s">
        <v>8</v>
      </c>
      <c r="D70">
        <v>16</v>
      </c>
      <c r="E70">
        <v>5.5</v>
      </c>
      <c r="F70">
        <v>1</v>
      </c>
    </row>
    <row r="71" spans="2:6" x14ac:dyDescent="0.35">
      <c r="B71" s="1">
        <v>42878</v>
      </c>
      <c r="C71" s="6" t="s">
        <v>8</v>
      </c>
      <c r="D71">
        <v>16</v>
      </c>
      <c r="E71">
        <v>9.1999999999999993</v>
      </c>
      <c r="F71">
        <v>0</v>
      </c>
    </row>
    <row r="72" spans="2:6" x14ac:dyDescent="0.35">
      <c r="B72" s="1">
        <v>42878</v>
      </c>
      <c r="C72" s="6" t="s">
        <v>8</v>
      </c>
      <c r="D72">
        <v>16</v>
      </c>
      <c r="E72">
        <v>13</v>
      </c>
      <c r="F72">
        <v>3</v>
      </c>
    </row>
    <row r="73" spans="2:6" x14ac:dyDescent="0.35">
      <c r="B73" s="1">
        <v>42878</v>
      </c>
      <c r="C73" s="6" t="s">
        <v>8</v>
      </c>
      <c r="D73">
        <v>17</v>
      </c>
      <c r="E73">
        <v>4.5</v>
      </c>
      <c r="F73">
        <v>0</v>
      </c>
    </row>
    <row r="74" spans="2:6" x14ac:dyDescent="0.35">
      <c r="B74" s="1">
        <v>42878</v>
      </c>
      <c r="C74" s="6" t="s">
        <v>8</v>
      </c>
      <c r="D74">
        <v>17</v>
      </c>
      <c r="E74">
        <v>8.3000000000000007</v>
      </c>
      <c r="F74">
        <v>2</v>
      </c>
    </row>
    <row r="75" spans="2:6" x14ac:dyDescent="0.35">
      <c r="B75" s="1">
        <v>42878</v>
      </c>
      <c r="C75" s="6" t="s">
        <v>8</v>
      </c>
      <c r="D75">
        <v>17</v>
      </c>
      <c r="E75">
        <v>12.2</v>
      </c>
      <c r="F75">
        <v>4</v>
      </c>
    </row>
    <row r="76" spans="2:6" x14ac:dyDescent="0.35">
      <c r="B76" s="1">
        <v>42878</v>
      </c>
      <c r="C76" s="6" t="s">
        <v>8</v>
      </c>
      <c r="D76">
        <v>17</v>
      </c>
      <c r="E76">
        <v>8.5</v>
      </c>
      <c r="F76">
        <v>0</v>
      </c>
    </row>
    <row r="77" spans="2:6" x14ac:dyDescent="0.35">
      <c r="B77" s="1">
        <v>42878</v>
      </c>
      <c r="C77" s="6" t="s">
        <v>8</v>
      </c>
      <c r="D77">
        <v>17</v>
      </c>
      <c r="E77">
        <v>12</v>
      </c>
      <c r="F77">
        <v>4</v>
      </c>
    </row>
    <row r="78" spans="2:6" x14ac:dyDescent="0.35">
      <c r="B78" s="1">
        <v>42878</v>
      </c>
      <c r="C78" s="6" t="s">
        <v>8</v>
      </c>
      <c r="D78">
        <v>17</v>
      </c>
      <c r="E78">
        <v>8.5</v>
      </c>
      <c r="F78">
        <v>3</v>
      </c>
    </row>
    <row r="79" spans="2:6" x14ac:dyDescent="0.35">
      <c r="B79" s="1">
        <v>42878</v>
      </c>
      <c r="C79" s="6" t="s">
        <v>8</v>
      </c>
      <c r="D79">
        <v>17</v>
      </c>
      <c r="E79">
        <v>12.1</v>
      </c>
      <c r="F79">
        <v>3</v>
      </c>
    </row>
    <row r="80" spans="2:6" x14ac:dyDescent="0.35">
      <c r="B80" s="1">
        <v>42878</v>
      </c>
      <c r="C80" s="6" t="s">
        <v>9</v>
      </c>
      <c r="D80">
        <v>18</v>
      </c>
      <c r="E80">
        <v>5</v>
      </c>
      <c r="F80">
        <v>2</v>
      </c>
    </row>
    <row r="81" spans="2:6" x14ac:dyDescent="0.35">
      <c r="B81" s="1">
        <v>42878</v>
      </c>
      <c r="C81" s="6" t="s">
        <v>9</v>
      </c>
      <c r="D81">
        <v>18</v>
      </c>
      <c r="E81">
        <v>2</v>
      </c>
      <c r="F81">
        <v>0</v>
      </c>
    </row>
    <row r="82" spans="2:6" x14ac:dyDescent="0.35">
      <c r="B82" s="1">
        <v>42878</v>
      </c>
      <c r="C82" s="6" t="s">
        <v>9</v>
      </c>
      <c r="D82">
        <v>18</v>
      </c>
      <c r="E82">
        <v>7</v>
      </c>
      <c r="F82">
        <v>4</v>
      </c>
    </row>
    <row r="83" spans="2:6" x14ac:dyDescent="0.35">
      <c r="B83" s="1">
        <v>42878</v>
      </c>
      <c r="C83" s="6" t="s">
        <v>9</v>
      </c>
      <c r="D83">
        <v>19</v>
      </c>
      <c r="E83">
        <v>10.199999999999999</v>
      </c>
      <c r="F83">
        <v>2</v>
      </c>
    </row>
    <row r="84" spans="2:6" x14ac:dyDescent="0.35">
      <c r="B84" s="1">
        <v>42878</v>
      </c>
      <c r="C84" s="6" t="s">
        <v>9</v>
      </c>
      <c r="D84">
        <v>19</v>
      </c>
      <c r="E84">
        <v>9</v>
      </c>
      <c r="F84">
        <v>2</v>
      </c>
    </row>
    <row r="85" spans="2:6" x14ac:dyDescent="0.35">
      <c r="B85" s="1">
        <v>42878</v>
      </c>
      <c r="C85" s="6" t="s">
        <v>9</v>
      </c>
      <c r="D85">
        <v>19</v>
      </c>
      <c r="E85">
        <v>13</v>
      </c>
      <c r="F85">
        <v>3</v>
      </c>
    </row>
    <row r="86" spans="2:6" x14ac:dyDescent="0.35">
      <c r="B86" s="1">
        <v>42878</v>
      </c>
      <c r="C86" s="6" t="s">
        <v>9</v>
      </c>
      <c r="D86">
        <v>19</v>
      </c>
      <c r="E86">
        <v>12.5</v>
      </c>
      <c r="F86">
        <v>3</v>
      </c>
    </row>
    <row r="87" spans="2:6" x14ac:dyDescent="0.35">
      <c r="B87" s="1">
        <v>42878</v>
      </c>
      <c r="C87" s="6" t="s">
        <v>9</v>
      </c>
      <c r="D87">
        <v>19</v>
      </c>
      <c r="E87">
        <v>7.2</v>
      </c>
      <c r="F87">
        <v>1</v>
      </c>
    </row>
    <row r="88" spans="2:6" x14ac:dyDescent="0.35">
      <c r="B88" s="1">
        <v>42878</v>
      </c>
      <c r="C88" s="6" t="s">
        <v>9</v>
      </c>
      <c r="D88">
        <v>20</v>
      </c>
      <c r="E88">
        <v>2.5</v>
      </c>
      <c r="F88">
        <v>0</v>
      </c>
    </row>
    <row r="89" spans="2:6" x14ac:dyDescent="0.35">
      <c r="B89" s="1">
        <v>42878</v>
      </c>
      <c r="C89" s="6" t="s">
        <v>9</v>
      </c>
      <c r="D89">
        <v>20</v>
      </c>
      <c r="E89">
        <v>4</v>
      </c>
      <c r="F89">
        <v>2</v>
      </c>
    </row>
    <row r="90" spans="2:6" x14ac:dyDescent="0.35">
      <c r="B90" s="1">
        <v>42878</v>
      </c>
      <c r="C90" s="6" t="s">
        <v>9</v>
      </c>
      <c r="D90">
        <v>20</v>
      </c>
      <c r="E90">
        <v>11</v>
      </c>
      <c r="F90">
        <v>2</v>
      </c>
    </row>
    <row r="91" spans="2:6" x14ac:dyDescent="0.35">
      <c r="B91" s="1">
        <v>42878</v>
      </c>
      <c r="C91" s="6" t="s">
        <v>9</v>
      </c>
      <c r="D91">
        <v>20</v>
      </c>
      <c r="E91">
        <v>3</v>
      </c>
      <c r="F91">
        <v>4</v>
      </c>
    </row>
    <row r="92" spans="2:6" x14ac:dyDescent="0.35">
      <c r="B92" s="1">
        <v>42878</v>
      </c>
      <c r="C92" s="6" t="s">
        <v>9</v>
      </c>
      <c r="D92">
        <v>21</v>
      </c>
      <c r="E92">
        <v>8</v>
      </c>
      <c r="F92">
        <v>0</v>
      </c>
    </row>
    <row r="93" spans="2:6" x14ac:dyDescent="0.35">
      <c r="B93" s="1">
        <v>42878</v>
      </c>
      <c r="C93" s="6" t="s">
        <v>9</v>
      </c>
      <c r="D93">
        <v>21</v>
      </c>
      <c r="E93">
        <v>4.2</v>
      </c>
      <c r="F93">
        <v>2</v>
      </c>
    </row>
    <row r="94" spans="2:6" x14ac:dyDescent="0.35">
      <c r="B94" s="1">
        <v>42878</v>
      </c>
      <c r="C94" s="6" t="s">
        <v>9</v>
      </c>
      <c r="D94">
        <v>21</v>
      </c>
      <c r="E94">
        <v>6</v>
      </c>
      <c r="F94">
        <v>1</v>
      </c>
    </row>
    <row r="95" spans="2:6" x14ac:dyDescent="0.35">
      <c r="B95" s="1">
        <v>42878</v>
      </c>
      <c r="C95" s="6" t="s">
        <v>9</v>
      </c>
      <c r="D95">
        <v>21</v>
      </c>
      <c r="E95">
        <v>3.5</v>
      </c>
      <c r="F95">
        <v>0</v>
      </c>
    </row>
    <row r="96" spans="2:6" x14ac:dyDescent="0.35">
      <c r="F96">
        <f>AVERAGE(F2:F95)</f>
        <v>1.4361702127659575</v>
      </c>
    </row>
    <row r="98" spans="6:7" x14ac:dyDescent="0.35">
      <c r="F98" s="23">
        <f>COUNT(F2:F95)</f>
        <v>94</v>
      </c>
      <c r="G98" s="23" t="s">
        <v>141</v>
      </c>
    </row>
    <row r="99" spans="6:7" x14ac:dyDescent="0.35">
      <c r="F99" s="23">
        <f>COUNTIF(F2:F95,1)</f>
        <v>17</v>
      </c>
      <c r="G99" s="23" t="s">
        <v>137</v>
      </c>
    </row>
    <row r="100" spans="6:7" x14ac:dyDescent="0.35">
      <c r="F100" s="23">
        <f>COUNTIF(F2:F95,2)</f>
        <v>25</v>
      </c>
      <c r="G100" s="23" t="s">
        <v>138</v>
      </c>
    </row>
    <row r="101" spans="6:7" x14ac:dyDescent="0.35">
      <c r="F101" s="23">
        <f>COUNTIF(F2:F95,3)</f>
        <v>16</v>
      </c>
      <c r="G101" s="23" t="s">
        <v>139</v>
      </c>
    </row>
    <row r="102" spans="6:7" x14ac:dyDescent="0.35">
      <c r="F102" s="23">
        <f>COUNTIF(F2:F95,4)</f>
        <v>5</v>
      </c>
      <c r="G102" s="23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2"/>
  <sheetViews>
    <sheetView topLeftCell="A58" zoomScale="80" zoomScaleNormal="80" workbookViewId="0">
      <selection activeCell="H7" sqref="H7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42922</v>
      </c>
      <c r="C2" t="s">
        <v>13</v>
      </c>
      <c r="D2">
        <v>1</v>
      </c>
      <c r="E2">
        <v>10.5</v>
      </c>
      <c r="F2">
        <v>2</v>
      </c>
      <c r="I2" s="6" t="s">
        <v>10</v>
      </c>
      <c r="J2" s="6" t="s">
        <v>6</v>
      </c>
    </row>
    <row r="3" spans="1:10" x14ac:dyDescent="0.35">
      <c r="B3" s="1">
        <v>42922</v>
      </c>
      <c r="E3">
        <v>9</v>
      </c>
      <c r="F3">
        <v>1</v>
      </c>
      <c r="I3" s="6" t="s">
        <v>8</v>
      </c>
      <c r="J3" s="6" t="s">
        <v>5</v>
      </c>
    </row>
    <row r="4" spans="1:10" x14ac:dyDescent="0.35">
      <c r="B4" s="1">
        <v>42922</v>
      </c>
      <c r="E4">
        <v>6</v>
      </c>
      <c r="F4">
        <v>1</v>
      </c>
      <c r="I4" s="6" t="s">
        <v>9</v>
      </c>
      <c r="J4" s="6" t="s">
        <v>34</v>
      </c>
    </row>
    <row r="5" spans="1:10" x14ac:dyDescent="0.35">
      <c r="B5" s="1">
        <v>42922</v>
      </c>
      <c r="E5">
        <v>9.8000000000000007</v>
      </c>
      <c r="F5">
        <v>2</v>
      </c>
    </row>
    <row r="6" spans="1:10" x14ac:dyDescent="0.35">
      <c r="B6" s="1">
        <v>42922</v>
      </c>
      <c r="E6">
        <v>7</v>
      </c>
      <c r="F6">
        <v>4</v>
      </c>
      <c r="I6" s="6" t="s">
        <v>37</v>
      </c>
    </row>
    <row r="7" spans="1:10" x14ac:dyDescent="0.35">
      <c r="B7" s="1">
        <v>42922</v>
      </c>
      <c r="E7">
        <v>9.4</v>
      </c>
      <c r="F7">
        <v>1</v>
      </c>
    </row>
    <row r="8" spans="1:10" x14ac:dyDescent="0.35">
      <c r="B8" s="1">
        <v>42922</v>
      </c>
      <c r="D8">
        <v>2</v>
      </c>
      <c r="E8">
        <v>7</v>
      </c>
      <c r="F8">
        <v>1</v>
      </c>
    </row>
    <row r="9" spans="1:10" x14ac:dyDescent="0.35">
      <c r="B9" s="1">
        <v>42922</v>
      </c>
      <c r="E9">
        <v>6.2</v>
      </c>
      <c r="F9">
        <v>4</v>
      </c>
    </row>
    <row r="10" spans="1:10" x14ac:dyDescent="0.35">
      <c r="B10" s="1">
        <v>42922</v>
      </c>
      <c r="E10">
        <v>7.1</v>
      </c>
      <c r="F10">
        <v>1</v>
      </c>
    </row>
    <row r="11" spans="1:10" x14ac:dyDescent="0.35">
      <c r="B11" s="1">
        <v>42922</v>
      </c>
      <c r="E11">
        <v>5.2</v>
      </c>
      <c r="F11">
        <v>2</v>
      </c>
    </row>
    <row r="12" spans="1:10" x14ac:dyDescent="0.35">
      <c r="B12" s="1">
        <v>42922</v>
      </c>
      <c r="E12">
        <v>5</v>
      </c>
      <c r="F12">
        <v>1</v>
      </c>
    </row>
    <row r="13" spans="1:10" x14ac:dyDescent="0.35">
      <c r="B13" s="1">
        <v>42922</v>
      </c>
      <c r="D13">
        <v>3</v>
      </c>
      <c r="E13">
        <v>4.5</v>
      </c>
    </row>
    <row r="14" spans="1:10" x14ac:dyDescent="0.35">
      <c r="B14" s="1">
        <v>42922</v>
      </c>
      <c r="E14">
        <v>4.7</v>
      </c>
    </row>
    <row r="15" spans="1:10" x14ac:dyDescent="0.35">
      <c r="B15" s="1">
        <v>42922</v>
      </c>
      <c r="E15">
        <v>3.5</v>
      </c>
    </row>
    <row r="16" spans="1:10" x14ac:dyDescent="0.35">
      <c r="B16" s="1">
        <v>42922</v>
      </c>
      <c r="E16">
        <v>4.7</v>
      </c>
    </row>
    <row r="17" spans="2:6" x14ac:dyDescent="0.35">
      <c r="B17" s="1">
        <v>42922</v>
      </c>
      <c r="E17">
        <v>8</v>
      </c>
      <c r="F17">
        <v>1</v>
      </c>
    </row>
    <row r="18" spans="2:6" x14ac:dyDescent="0.35">
      <c r="B18" s="1">
        <v>42922</v>
      </c>
      <c r="D18">
        <v>4</v>
      </c>
      <c r="E18">
        <v>11</v>
      </c>
      <c r="F18">
        <v>1</v>
      </c>
    </row>
    <row r="19" spans="2:6" x14ac:dyDescent="0.35">
      <c r="B19" s="1">
        <v>42922</v>
      </c>
      <c r="E19">
        <v>7</v>
      </c>
      <c r="F19">
        <v>1</v>
      </c>
    </row>
    <row r="20" spans="2:6" x14ac:dyDescent="0.35">
      <c r="B20" s="1">
        <v>42922</v>
      </c>
      <c r="E20">
        <v>9.3000000000000007</v>
      </c>
      <c r="F20">
        <v>1</v>
      </c>
    </row>
    <row r="21" spans="2:6" x14ac:dyDescent="0.35">
      <c r="B21" s="1">
        <v>42922</v>
      </c>
      <c r="E21">
        <v>6.1</v>
      </c>
      <c r="F21">
        <v>1</v>
      </c>
    </row>
    <row r="22" spans="2:6" x14ac:dyDescent="0.35">
      <c r="B22" s="1">
        <v>42922</v>
      </c>
      <c r="E22">
        <v>7.3</v>
      </c>
      <c r="F22">
        <v>2</v>
      </c>
    </row>
    <row r="23" spans="2:6" x14ac:dyDescent="0.35">
      <c r="B23" s="1">
        <v>42922</v>
      </c>
      <c r="D23">
        <v>5</v>
      </c>
      <c r="E23">
        <v>9</v>
      </c>
      <c r="F23">
        <v>2</v>
      </c>
    </row>
    <row r="24" spans="2:6" x14ac:dyDescent="0.35">
      <c r="B24" s="1">
        <v>42922</v>
      </c>
      <c r="E24">
        <v>6.3</v>
      </c>
    </row>
    <row r="25" spans="2:6" x14ac:dyDescent="0.35">
      <c r="B25" s="1">
        <v>42922</v>
      </c>
      <c r="E25">
        <v>5.2</v>
      </c>
    </row>
    <row r="26" spans="2:6" x14ac:dyDescent="0.35">
      <c r="B26" s="1">
        <v>42922</v>
      </c>
      <c r="E26">
        <v>7.2</v>
      </c>
      <c r="F26">
        <v>3</v>
      </c>
    </row>
    <row r="27" spans="2:6" x14ac:dyDescent="0.35">
      <c r="B27" s="1">
        <v>42922</v>
      </c>
      <c r="E27">
        <v>15.4</v>
      </c>
      <c r="F27">
        <v>2</v>
      </c>
    </row>
    <row r="28" spans="2:6" x14ac:dyDescent="0.35">
      <c r="B28" s="1">
        <v>42922</v>
      </c>
      <c r="E28">
        <v>10.6</v>
      </c>
      <c r="F28">
        <v>1</v>
      </c>
    </row>
    <row r="29" spans="2:6" x14ac:dyDescent="0.35">
      <c r="B29" s="1">
        <v>42922</v>
      </c>
      <c r="E29">
        <v>15</v>
      </c>
      <c r="F29">
        <v>2</v>
      </c>
    </row>
    <row r="30" spans="2:6" x14ac:dyDescent="0.35">
      <c r="B30" s="1">
        <v>42922</v>
      </c>
      <c r="D30">
        <v>6</v>
      </c>
      <c r="E30">
        <v>8.1999999999999993</v>
      </c>
      <c r="F30">
        <v>1</v>
      </c>
    </row>
    <row r="31" spans="2:6" x14ac:dyDescent="0.35">
      <c r="B31" s="1">
        <v>42922</v>
      </c>
      <c r="E31">
        <v>11</v>
      </c>
      <c r="F31">
        <v>2</v>
      </c>
    </row>
    <row r="32" spans="2:6" x14ac:dyDescent="0.35">
      <c r="B32" s="1">
        <v>42922</v>
      </c>
      <c r="E32">
        <v>15.8</v>
      </c>
      <c r="F32">
        <v>1</v>
      </c>
    </row>
    <row r="33" spans="2:6" x14ac:dyDescent="0.35">
      <c r="B33" s="1">
        <v>42922</v>
      </c>
      <c r="E33">
        <v>14.5</v>
      </c>
      <c r="F33">
        <v>2</v>
      </c>
    </row>
    <row r="34" spans="2:6" x14ac:dyDescent="0.35">
      <c r="B34" s="1">
        <v>42922</v>
      </c>
      <c r="E34">
        <v>10.4</v>
      </c>
      <c r="F34">
        <v>1</v>
      </c>
    </row>
    <row r="35" spans="2:6" x14ac:dyDescent="0.35">
      <c r="B35" s="1">
        <v>42922</v>
      </c>
      <c r="E35">
        <v>9.1999999999999993</v>
      </c>
      <c r="F35">
        <v>1</v>
      </c>
    </row>
    <row r="36" spans="2:6" x14ac:dyDescent="0.35">
      <c r="B36" s="1">
        <v>42922</v>
      </c>
      <c r="D36">
        <v>7</v>
      </c>
      <c r="E36">
        <v>11.7</v>
      </c>
      <c r="F36">
        <v>2</v>
      </c>
    </row>
    <row r="37" spans="2:6" x14ac:dyDescent="0.35">
      <c r="B37" s="1">
        <v>42922</v>
      </c>
      <c r="E37">
        <v>8.4</v>
      </c>
      <c r="F37">
        <v>1</v>
      </c>
    </row>
    <row r="38" spans="2:6" x14ac:dyDescent="0.35">
      <c r="B38" s="1">
        <v>42922</v>
      </c>
      <c r="D38">
        <v>8</v>
      </c>
      <c r="E38">
        <v>10.3</v>
      </c>
      <c r="F38">
        <v>2</v>
      </c>
    </row>
    <row r="39" spans="2:6" x14ac:dyDescent="0.35">
      <c r="B39" s="1">
        <v>42922</v>
      </c>
      <c r="E39">
        <v>7.2</v>
      </c>
      <c r="F39">
        <v>3</v>
      </c>
    </row>
    <row r="40" spans="2:6" x14ac:dyDescent="0.35">
      <c r="B40" s="1">
        <v>42922</v>
      </c>
      <c r="E40">
        <v>9.1</v>
      </c>
      <c r="F40">
        <v>2</v>
      </c>
    </row>
    <row r="41" spans="2:6" x14ac:dyDescent="0.35">
      <c r="B41" s="1">
        <v>42922</v>
      </c>
      <c r="D41">
        <v>9</v>
      </c>
      <c r="E41">
        <v>11.5</v>
      </c>
      <c r="F41">
        <v>3</v>
      </c>
    </row>
    <row r="42" spans="2:6" x14ac:dyDescent="0.35">
      <c r="B42" s="1">
        <v>42922</v>
      </c>
      <c r="E42">
        <v>9.1999999999999993</v>
      </c>
      <c r="F42">
        <v>2</v>
      </c>
    </row>
    <row r="43" spans="2:6" x14ac:dyDescent="0.35">
      <c r="B43" s="1">
        <v>42922</v>
      </c>
      <c r="C43" t="s">
        <v>35</v>
      </c>
      <c r="D43">
        <v>10</v>
      </c>
      <c r="E43">
        <v>11</v>
      </c>
      <c r="F43">
        <v>3</v>
      </c>
    </row>
    <row r="44" spans="2:6" x14ac:dyDescent="0.35">
      <c r="B44" s="1">
        <v>42922</v>
      </c>
      <c r="E44">
        <v>10.5</v>
      </c>
      <c r="F44">
        <v>3</v>
      </c>
    </row>
    <row r="45" spans="2:6" x14ac:dyDescent="0.35">
      <c r="B45" s="1">
        <v>42922</v>
      </c>
      <c r="D45">
        <v>11</v>
      </c>
      <c r="E45">
        <v>9</v>
      </c>
      <c r="F45">
        <v>2</v>
      </c>
    </row>
    <row r="46" spans="2:6" x14ac:dyDescent="0.35">
      <c r="B46" s="1">
        <v>42922</v>
      </c>
      <c r="E46">
        <v>12.5</v>
      </c>
      <c r="F46">
        <v>2</v>
      </c>
    </row>
    <row r="47" spans="2:6" x14ac:dyDescent="0.35">
      <c r="B47" s="1">
        <v>42922</v>
      </c>
      <c r="E47">
        <v>8.5</v>
      </c>
      <c r="F47">
        <v>1</v>
      </c>
    </row>
    <row r="48" spans="2:6" x14ac:dyDescent="0.35">
      <c r="B48" s="1">
        <v>42922</v>
      </c>
      <c r="E48">
        <v>14</v>
      </c>
      <c r="F48">
        <v>3</v>
      </c>
    </row>
    <row r="49" spans="2:6" x14ac:dyDescent="0.35">
      <c r="B49" s="1">
        <v>42922</v>
      </c>
      <c r="D49">
        <v>12</v>
      </c>
      <c r="E49">
        <v>3</v>
      </c>
      <c r="F49">
        <v>2</v>
      </c>
    </row>
    <row r="50" spans="2:6" x14ac:dyDescent="0.35">
      <c r="B50" s="1">
        <v>42922</v>
      </c>
      <c r="E50">
        <v>6.5</v>
      </c>
      <c r="F50">
        <v>1</v>
      </c>
    </row>
    <row r="51" spans="2:6" x14ac:dyDescent="0.35">
      <c r="B51" s="1">
        <v>42922</v>
      </c>
      <c r="E51">
        <v>5.5</v>
      </c>
      <c r="F51">
        <v>4</v>
      </c>
    </row>
    <row r="52" spans="2:6" x14ac:dyDescent="0.35">
      <c r="B52" s="1">
        <v>42922</v>
      </c>
      <c r="E52">
        <v>8.5</v>
      </c>
      <c r="F52">
        <v>4</v>
      </c>
    </row>
    <row r="53" spans="2:6" x14ac:dyDescent="0.35">
      <c r="B53" s="1">
        <v>42922</v>
      </c>
      <c r="D53">
        <v>13</v>
      </c>
      <c r="E53">
        <v>2.1</v>
      </c>
    </row>
    <row r="54" spans="2:6" x14ac:dyDescent="0.35">
      <c r="B54" s="1">
        <v>42922</v>
      </c>
      <c r="E54">
        <v>3</v>
      </c>
    </row>
    <row r="55" spans="2:6" x14ac:dyDescent="0.35">
      <c r="B55" s="1">
        <v>42922</v>
      </c>
      <c r="E55">
        <v>6.5</v>
      </c>
      <c r="F55">
        <v>1</v>
      </c>
    </row>
    <row r="56" spans="2:6" x14ac:dyDescent="0.35">
      <c r="B56" s="1">
        <v>42922</v>
      </c>
      <c r="E56">
        <v>2</v>
      </c>
    </row>
    <row r="57" spans="2:6" x14ac:dyDescent="0.35">
      <c r="B57" s="1">
        <v>42922</v>
      </c>
      <c r="E57">
        <v>1</v>
      </c>
    </row>
    <row r="58" spans="2:6" x14ac:dyDescent="0.35">
      <c r="B58" s="1">
        <v>42922</v>
      </c>
      <c r="D58">
        <v>14</v>
      </c>
      <c r="E58">
        <v>9</v>
      </c>
      <c r="F58">
        <v>3</v>
      </c>
    </row>
    <row r="59" spans="2:6" x14ac:dyDescent="0.35">
      <c r="B59" s="1">
        <v>42922</v>
      </c>
      <c r="E59">
        <v>5.5</v>
      </c>
      <c r="F59">
        <v>2</v>
      </c>
    </row>
    <row r="60" spans="2:6" x14ac:dyDescent="0.35">
      <c r="B60" s="1">
        <v>42922</v>
      </c>
      <c r="E60">
        <v>3.5</v>
      </c>
    </row>
    <row r="61" spans="2:6" x14ac:dyDescent="0.35">
      <c r="B61" s="1">
        <v>42922</v>
      </c>
      <c r="D61">
        <v>15</v>
      </c>
      <c r="E61">
        <v>4.5</v>
      </c>
      <c r="F61">
        <v>2</v>
      </c>
    </row>
    <row r="62" spans="2:6" x14ac:dyDescent="0.35">
      <c r="B62" s="1">
        <v>42922</v>
      </c>
      <c r="E62">
        <v>3</v>
      </c>
      <c r="F62">
        <v>2</v>
      </c>
    </row>
    <row r="63" spans="2:6" x14ac:dyDescent="0.35">
      <c r="B63" s="1">
        <v>42922</v>
      </c>
      <c r="E63">
        <v>5.5</v>
      </c>
      <c r="F63">
        <v>3</v>
      </c>
    </row>
    <row r="64" spans="2:6" x14ac:dyDescent="0.35">
      <c r="B64" s="1">
        <v>42922</v>
      </c>
      <c r="D64">
        <v>16</v>
      </c>
      <c r="E64">
        <v>3</v>
      </c>
    </row>
    <row r="65" spans="2:6" x14ac:dyDescent="0.35">
      <c r="B65" s="1">
        <v>42922</v>
      </c>
      <c r="D65">
        <v>17</v>
      </c>
      <c r="E65">
        <v>3</v>
      </c>
      <c r="F65">
        <v>1</v>
      </c>
    </row>
    <row r="66" spans="2:6" x14ac:dyDescent="0.35">
      <c r="B66" s="1">
        <v>42922</v>
      </c>
      <c r="E66">
        <v>11</v>
      </c>
      <c r="F66">
        <v>1</v>
      </c>
    </row>
    <row r="67" spans="2:6" x14ac:dyDescent="0.35">
      <c r="B67" s="1">
        <v>42922</v>
      </c>
      <c r="E67">
        <v>6.5</v>
      </c>
      <c r="F67">
        <v>1</v>
      </c>
    </row>
    <row r="68" spans="2:6" x14ac:dyDescent="0.35">
      <c r="B68" s="1">
        <v>42922</v>
      </c>
      <c r="C68" t="s">
        <v>36</v>
      </c>
      <c r="D68">
        <v>18</v>
      </c>
      <c r="E68">
        <v>8.6999999999999993</v>
      </c>
      <c r="F68">
        <v>2</v>
      </c>
    </row>
    <row r="69" spans="2:6" x14ac:dyDescent="0.35">
      <c r="B69" s="1">
        <v>42922</v>
      </c>
      <c r="E69">
        <v>13.5</v>
      </c>
      <c r="F69">
        <v>1</v>
      </c>
    </row>
    <row r="70" spans="2:6" x14ac:dyDescent="0.35">
      <c r="B70" s="1">
        <v>42922</v>
      </c>
      <c r="E70">
        <v>18.5</v>
      </c>
      <c r="F70">
        <v>2</v>
      </c>
    </row>
    <row r="71" spans="2:6" x14ac:dyDescent="0.35">
      <c r="B71" s="1">
        <v>42922</v>
      </c>
      <c r="E71">
        <v>17</v>
      </c>
      <c r="F71">
        <v>2</v>
      </c>
    </row>
    <row r="72" spans="2:6" x14ac:dyDescent="0.35">
      <c r="B72" s="1">
        <v>42922</v>
      </c>
      <c r="E72">
        <v>12</v>
      </c>
      <c r="F72">
        <v>2</v>
      </c>
    </row>
    <row r="73" spans="2:6" x14ac:dyDescent="0.35">
      <c r="B73" s="1">
        <v>42922</v>
      </c>
      <c r="D73">
        <v>19</v>
      </c>
      <c r="E73">
        <v>2.5</v>
      </c>
    </row>
    <row r="74" spans="2:6" x14ac:dyDescent="0.35">
      <c r="B74" s="1">
        <v>42922</v>
      </c>
      <c r="E74">
        <v>11</v>
      </c>
      <c r="F74">
        <v>2</v>
      </c>
    </row>
    <row r="75" spans="2:6" x14ac:dyDescent="0.35">
      <c r="B75" s="1">
        <v>42922</v>
      </c>
      <c r="E75">
        <v>7</v>
      </c>
      <c r="F75">
        <v>2</v>
      </c>
    </row>
    <row r="76" spans="2:6" x14ac:dyDescent="0.35">
      <c r="B76" s="1">
        <v>42922</v>
      </c>
      <c r="E76">
        <v>10.5</v>
      </c>
      <c r="F76">
        <v>2</v>
      </c>
    </row>
    <row r="77" spans="2:6" x14ac:dyDescent="0.35">
      <c r="B77" s="1">
        <v>42922</v>
      </c>
      <c r="D77">
        <v>20</v>
      </c>
      <c r="E77">
        <v>9.6</v>
      </c>
      <c r="F77">
        <v>2</v>
      </c>
    </row>
    <row r="78" spans="2:6" x14ac:dyDescent="0.35">
      <c r="B78" s="1">
        <v>42922</v>
      </c>
      <c r="E78">
        <v>15.5</v>
      </c>
      <c r="F78">
        <v>2</v>
      </c>
    </row>
    <row r="79" spans="2:6" x14ac:dyDescent="0.35">
      <c r="B79" s="1">
        <v>42922</v>
      </c>
      <c r="E79">
        <v>14</v>
      </c>
      <c r="F79">
        <v>3</v>
      </c>
    </row>
    <row r="80" spans="2:6" x14ac:dyDescent="0.35">
      <c r="B80" s="1">
        <v>42922</v>
      </c>
      <c r="E80">
        <v>21</v>
      </c>
      <c r="F80">
        <v>3</v>
      </c>
    </row>
    <row r="81" spans="2:7" x14ac:dyDescent="0.35">
      <c r="B81" s="1">
        <v>42922</v>
      </c>
      <c r="E81">
        <v>17</v>
      </c>
      <c r="F81">
        <v>2</v>
      </c>
    </row>
    <row r="82" spans="2:7" x14ac:dyDescent="0.35">
      <c r="B82" s="1">
        <v>42922</v>
      </c>
      <c r="D82">
        <v>21</v>
      </c>
      <c r="E82">
        <v>26</v>
      </c>
      <c r="F82">
        <v>2</v>
      </c>
    </row>
    <row r="83" spans="2:7" x14ac:dyDescent="0.35">
      <c r="B83" s="1">
        <v>42922</v>
      </c>
      <c r="E83">
        <v>12.5</v>
      </c>
      <c r="F83">
        <v>2</v>
      </c>
    </row>
    <row r="84" spans="2:7" x14ac:dyDescent="0.35">
      <c r="B84" s="1">
        <v>42922</v>
      </c>
      <c r="E84">
        <v>11</v>
      </c>
      <c r="F84">
        <v>2</v>
      </c>
    </row>
    <row r="85" spans="2:7" x14ac:dyDescent="0.35">
      <c r="B85" s="1">
        <v>42922</v>
      </c>
      <c r="E85">
        <v>15</v>
      </c>
      <c r="F85">
        <v>1</v>
      </c>
    </row>
    <row r="86" spans="2:7" x14ac:dyDescent="0.35">
      <c r="B86" s="1">
        <v>42922</v>
      </c>
      <c r="D86">
        <v>22</v>
      </c>
      <c r="E86">
        <v>4.5999999999999996</v>
      </c>
      <c r="F86">
        <v>2</v>
      </c>
    </row>
    <row r="87" spans="2:7" x14ac:dyDescent="0.35">
      <c r="B87" s="1">
        <v>42922</v>
      </c>
      <c r="E87">
        <v>5</v>
      </c>
    </row>
    <row r="88" spans="2:7" x14ac:dyDescent="0.35">
      <c r="B88" s="1">
        <v>42922</v>
      </c>
      <c r="E88">
        <v>6.5</v>
      </c>
      <c r="F88">
        <v>1</v>
      </c>
    </row>
    <row r="89" spans="2:7" x14ac:dyDescent="0.35">
      <c r="B89" s="1">
        <v>42922</v>
      </c>
      <c r="E89">
        <v>3</v>
      </c>
    </row>
    <row r="90" spans="2:7" x14ac:dyDescent="0.35">
      <c r="B90" s="1">
        <v>42922</v>
      </c>
      <c r="E90">
        <v>3</v>
      </c>
    </row>
    <row r="91" spans="2:7" x14ac:dyDescent="0.35">
      <c r="B91" s="1">
        <v>42922</v>
      </c>
      <c r="E91">
        <v>4</v>
      </c>
    </row>
    <row r="92" spans="2:7" x14ac:dyDescent="0.35">
      <c r="B92" s="1">
        <v>42922</v>
      </c>
      <c r="E92">
        <v>2.2000000000000002</v>
      </c>
    </row>
    <row r="93" spans="2:7" x14ac:dyDescent="0.35">
      <c r="B93" s="1">
        <v>42922</v>
      </c>
      <c r="E93">
        <v>1.5</v>
      </c>
    </row>
    <row r="94" spans="2:7" x14ac:dyDescent="0.35">
      <c r="B94" s="1">
        <v>42922</v>
      </c>
      <c r="E94">
        <v>3.9</v>
      </c>
    </row>
    <row r="96" spans="2:7" x14ac:dyDescent="0.35">
      <c r="F96" s="23"/>
      <c r="G96" s="23"/>
    </row>
    <row r="97" spans="6:7" x14ac:dyDescent="0.35">
      <c r="F97" s="23">
        <f>COUNTIF(F2:F94,1)</f>
        <v>26</v>
      </c>
      <c r="G97" s="23" t="s">
        <v>137</v>
      </c>
    </row>
    <row r="98" spans="6:7" x14ac:dyDescent="0.35">
      <c r="F98" s="23">
        <f>COUNTIF(F2:F94,2)</f>
        <v>33</v>
      </c>
      <c r="G98" s="23" t="s">
        <v>138</v>
      </c>
    </row>
    <row r="99" spans="6:7" x14ac:dyDescent="0.35">
      <c r="F99" s="23">
        <f>COUNTIF(F2:F94,3)</f>
        <v>10</v>
      </c>
      <c r="G99" s="23" t="s">
        <v>139</v>
      </c>
    </row>
    <row r="100" spans="6:7" x14ac:dyDescent="0.35">
      <c r="F100" s="23">
        <f>COUNTIF(F2:F94,4)</f>
        <v>4</v>
      </c>
      <c r="G100" s="23" t="s">
        <v>140</v>
      </c>
    </row>
    <row r="102" spans="6:7" x14ac:dyDescent="0.35">
      <c r="F102">
        <v>138</v>
      </c>
      <c r="G102" s="23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6"/>
  <sheetViews>
    <sheetView workbookViewId="0">
      <selection activeCell="H14" sqref="H14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42943</v>
      </c>
      <c r="C2" t="s">
        <v>38</v>
      </c>
      <c r="D2">
        <v>1</v>
      </c>
      <c r="E2">
        <v>4</v>
      </c>
      <c r="F2">
        <v>0</v>
      </c>
      <c r="I2" s="6" t="s">
        <v>10</v>
      </c>
      <c r="J2" s="6" t="s">
        <v>6</v>
      </c>
    </row>
    <row r="3" spans="1:10" x14ac:dyDescent="0.35">
      <c r="B3" s="1">
        <v>42943</v>
      </c>
      <c r="C3" t="s">
        <v>38</v>
      </c>
      <c r="D3">
        <v>1</v>
      </c>
      <c r="E3">
        <v>16</v>
      </c>
      <c r="F3">
        <v>3</v>
      </c>
      <c r="I3" s="6" t="s">
        <v>8</v>
      </c>
      <c r="J3" s="6" t="s">
        <v>5</v>
      </c>
    </row>
    <row r="4" spans="1:10" x14ac:dyDescent="0.35">
      <c r="B4" s="1">
        <v>42943</v>
      </c>
      <c r="C4" t="s">
        <v>38</v>
      </c>
      <c r="D4">
        <v>1</v>
      </c>
      <c r="E4">
        <v>10.5</v>
      </c>
      <c r="F4">
        <v>2</v>
      </c>
      <c r="I4" s="6" t="s">
        <v>9</v>
      </c>
      <c r="J4" s="6" t="s">
        <v>34</v>
      </c>
    </row>
    <row r="5" spans="1:10" x14ac:dyDescent="0.35">
      <c r="B5" s="1">
        <v>42943</v>
      </c>
      <c r="C5" t="s">
        <v>38</v>
      </c>
      <c r="D5">
        <v>1</v>
      </c>
      <c r="E5">
        <v>4.5</v>
      </c>
      <c r="F5">
        <v>2</v>
      </c>
    </row>
    <row r="6" spans="1:10" x14ac:dyDescent="0.35">
      <c r="B6" s="1">
        <v>42943</v>
      </c>
      <c r="C6" t="s">
        <v>38</v>
      </c>
      <c r="D6">
        <v>1</v>
      </c>
      <c r="E6">
        <v>4.5</v>
      </c>
      <c r="F6">
        <v>0</v>
      </c>
    </row>
    <row r="7" spans="1:10" x14ac:dyDescent="0.35">
      <c r="B7" s="1">
        <v>42943</v>
      </c>
      <c r="C7" t="s">
        <v>38</v>
      </c>
      <c r="D7">
        <v>1</v>
      </c>
      <c r="E7">
        <v>7.5</v>
      </c>
      <c r="F7">
        <v>1</v>
      </c>
    </row>
    <row r="8" spans="1:10" x14ac:dyDescent="0.35">
      <c r="B8" s="1">
        <v>42943</v>
      </c>
      <c r="C8" t="s">
        <v>38</v>
      </c>
      <c r="D8">
        <v>1</v>
      </c>
      <c r="E8">
        <v>15.5</v>
      </c>
      <c r="F8">
        <v>1</v>
      </c>
    </row>
    <row r="9" spans="1:10" x14ac:dyDescent="0.35">
      <c r="B9" s="1">
        <v>42943</v>
      </c>
      <c r="C9" t="s">
        <v>38</v>
      </c>
      <c r="D9">
        <v>2</v>
      </c>
      <c r="E9">
        <v>9.5</v>
      </c>
      <c r="F9">
        <v>1</v>
      </c>
    </row>
    <row r="10" spans="1:10" x14ac:dyDescent="0.35">
      <c r="B10" s="1">
        <v>42943</v>
      </c>
      <c r="C10" t="s">
        <v>38</v>
      </c>
      <c r="D10">
        <v>2</v>
      </c>
      <c r="E10">
        <v>10</v>
      </c>
      <c r="F10">
        <v>1</v>
      </c>
    </row>
    <row r="11" spans="1:10" x14ac:dyDescent="0.35">
      <c r="B11" s="1">
        <v>42943</v>
      </c>
      <c r="C11" t="s">
        <v>38</v>
      </c>
      <c r="D11">
        <v>2</v>
      </c>
      <c r="E11">
        <v>8</v>
      </c>
      <c r="F11">
        <v>0</v>
      </c>
    </row>
    <row r="12" spans="1:10" x14ac:dyDescent="0.35">
      <c r="B12" s="1">
        <v>42943</v>
      </c>
      <c r="C12" t="s">
        <v>38</v>
      </c>
      <c r="D12">
        <v>2</v>
      </c>
      <c r="E12">
        <v>12</v>
      </c>
      <c r="F12">
        <v>2</v>
      </c>
    </row>
    <row r="13" spans="1:10" x14ac:dyDescent="0.35">
      <c r="B13" s="1">
        <v>42943</v>
      </c>
      <c r="C13" t="s">
        <v>38</v>
      </c>
      <c r="D13">
        <v>3</v>
      </c>
      <c r="E13">
        <v>10</v>
      </c>
      <c r="F13">
        <v>2</v>
      </c>
    </row>
    <row r="14" spans="1:10" x14ac:dyDescent="0.35">
      <c r="B14" s="1">
        <v>42943</v>
      </c>
      <c r="C14" t="s">
        <v>38</v>
      </c>
      <c r="D14">
        <v>4</v>
      </c>
      <c r="E14">
        <v>8</v>
      </c>
      <c r="F14">
        <v>2</v>
      </c>
    </row>
    <row r="15" spans="1:10" x14ac:dyDescent="0.35">
      <c r="B15" s="1">
        <v>42943</v>
      </c>
      <c r="C15" t="s">
        <v>38</v>
      </c>
      <c r="D15">
        <v>4</v>
      </c>
      <c r="E15">
        <v>7.5</v>
      </c>
      <c r="F15">
        <v>2</v>
      </c>
    </row>
    <row r="16" spans="1:10" x14ac:dyDescent="0.35">
      <c r="B16" s="1">
        <v>42943</v>
      </c>
      <c r="C16" t="s">
        <v>38</v>
      </c>
      <c r="D16">
        <v>5</v>
      </c>
      <c r="E16">
        <v>8.5</v>
      </c>
      <c r="F16">
        <v>3</v>
      </c>
    </row>
    <row r="17" spans="2:6" x14ac:dyDescent="0.35">
      <c r="B17" s="1">
        <v>42943</v>
      </c>
      <c r="C17" t="s">
        <v>38</v>
      </c>
      <c r="D17">
        <v>5</v>
      </c>
      <c r="E17">
        <v>10</v>
      </c>
      <c r="F17">
        <v>3</v>
      </c>
    </row>
    <row r="18" spans="2:6" x14ac:dyDescent="0.35">
      <c r="B18" s="1">
        <v>42943</v>
      </c>
      <c r="C18" t="s">
        <v>38</v>
      </c>
      <c r="D18">
        <v>6</v>
      </c>
      <c r="E18">
        <v>10</v>
      </c>
      <c r="F18">
        <v>3</v>
      </c>
    </row>
    <row r="19" spans="2:6" x14ac:dyDescent="0.35">
      <c r="B19" s="1">
        <v>42943</v>
      </c>
      <c r="C19" t="s">
        <v>38</v>
      </c>
      <c r="D19">
        <v>6</v>
      </c>
      <c r="E19">
        <v>9.3000000000000007</v>
      </c>
      <c r="F19">
        <v>4</v>
      </c>
    </row>
    <row r="20" spans="2:6" x14ac:dyDescent="0.35">
      <c r="B20" s="1">
        <v>42943</v>
      </c>
      <c r="C20" t="s">
        <v>38</v>
      </c>
      <c r="D20">
        <v>6</v>
      </c>
      <c r="E20">
        <v>4</v>
      </c>
      <c r="F20">
        <v>1</v>
      </c>
    </row>
    <row r="21" spans="2:6" x14ac:dyDescent="0.35">
      <c r="B21" s="1">
        <v>42943</v>
      </c>
      <c r="C21" t="s">
        <v>38</v>
      </c>
      <c r="D21">
        <v>6</v>
      </c>
      <c r="E21">
        <v>8</v>
      </c>
      <c r="F21">
        <v>1</v>
      </c>
    </row>
    <row r="22" spans="2:6" x14ac:dyDescent="0.35">
      <c r="B22" s="1">
        <v>42943</v>
      </c>
      <c r="C22" t="s">
        <v>38</v>
      </c>
      <c r="D22">
        <v>6</v>
      </c>
      <c r="E22">
        <v>3</v>
      </c>
      <c r="F22">
        <v>2</v>
      </c>
    </row>
    <row r="23" spans="2:6" x14ac:dyDescent="0.35">
      <c r="B23" s="1">
        <v>42943</v>
      </c>
      <c r="C23" t="s">
        <v>38</v>
      </c>
      <c r="D23">
        <v>7</v>
      </c>
      <c r="E23">
        <v>6.5</v>
      </c>
      <c r="F23">
        <v>1</v>
      </c>
    </row>
    <row r="24" spans="2:6" x14ac:dyDescent="0.35">
      <c r="B24" s="1">
        <v>42943</v>
      </c>
      <c r="C24" t="s">
        <v>38</v>
      </c>
      <c r="D24">
        <v>7</v>
      </c>
      <c r="E24">
        <v>4</v>
      </c>
      <c r="F24">
        <v>0</v>
      </c>
    </row>
    <row r="25" spans="2:6" x14ac:dyDescent="0.35">
      <c r="B25" s="1">
        <v>42943</v>
      </c>
      <c r="C25" t="s">
        <v>38</v>
      </c>
      <c r="D25">
        <v>7</v>
      </c>
      <c r="E25">
        <v>6.5</v>
      </c>
      <c r="F25">
        <v>0</v>
      </c>
    </row>
    <row r="26" spans="2:6" x14ac:dyDescent="0.35">
      <c r="B26" s="1">
        <v>42943</v>
      </c>
      <c r="C26" t="s">
        <v>38</v>
      </c>
      <c r="D26">
        <v>7</v>
      </c>
      <c r="E26">
        <v>6.3</v>
      </c>
      <c r="F26">
        <v>0</v>
      </c>
    </row>
    <row r="27" spans="2:6" x14ac:dyDescent="0.35">
      <c r="B27" s="1">
        <v>42943</v>
      </c>
      <c r="C27" t="s">
        <v>38</v>
      </c>
      <c r="D27">
        <v>7</v>
      </c>
      <c r="E27">
        <v>6</v>
      </c>
      <c r="F27">
        <v>0</v>
      </c>
    </row>
    <row r="28" spans="2:6" x14ac:dyDescent="0.35">
      <c r="B28" s="1">
        <v>42943</v>
      </c>
      <c r="C28" t="s">
        <v>38</v>
      </c>
      <c r="D28">
        <v>7</v>
      </c>
      <c r="E28">
        <v>8.5</v>
      </c>
      <c r="F28">
        <v>2</v>
      </c>
    </row>
    <row r="29" spans="2:6" x14ac:dyDescent="0.35">
      <c r="B29" s="1">
        <v>42943</v>
      </c>
      <c r="C29" t="s">
        <v>38</v>
      </c>
      <c r="D29">
        <v>7</v>
      </c>
      <c r="E29">
        <v>5</v>
      </c>
      <c r="F29">
        <v>0</v>
      </c>
    </row>
    <row r="30" spans="2:6" x14ac:dyDescent="0.35">
      <c r="B30" s="1">
        <v>42943</v>
      </c>
      <c r="C30" t="s">
        <v>38</v>
      </c>
      <c r="D30">
        <v>7</v>
      </c>
      <c r="E30">
        <v>3.5</v>
      </c>
      <c r="F30">
        <v>0</v>
      </c>
    </row>
    <row r="31" spans="2:6" x14ac:dyDescent="0.35">
      <c r="B31" s="1">
        <v>42943</v>
      </c>
      <c r="C31" t="s">
        <v>38</v>
      </c>
      <c r="D31">
        <v>8</v>
      </c>
      <c r="E31">
        <v>4.2</v>
      </c>
      <c r="F31">
        <v>1</v>
      </c>
    </row>
    <row r="32" spans="2:6" x14ac:dyDescent="0.35">
      <c r="B32" s="1">
        <v>42943</v>
      </c>
      <c r="C32" t="s">
        <v>38</v>
      </c>
      <c r="D32">
        <v>8</v>
      </c>
      <c r="E32">
        <v>7.5</v>
      </c>
      <c r="F32">
        <v>3</v>
      </c>
    </row>
    <row r="33" spans="2:6" x14ac:dyDescent="0.35">
      <c r="B33" s="1">
        <v>42943</v>
      </c>
      <c r="C33" t="s">
        <v>38</v>
      </c>
      <c r="D33">
        <v>8</v>
      </c>
      <c r="E33">
        <v>4</v>
      </c>
      <c r="F33">
        <v>0</v>
      </c>
    </row>
    <row r="34" spans="2:6" x14ac:dyDescent="0.35">
      <c r="B34" s="1">
        <v>42943</v>
      </c>
      <c r="C34" t="s">
        <v>38</v>
      </c>
      <c r="D34">
        <v>8</v>
      </c>
      <c r="E34">
        <v>6.5</v>
      </c>
      <c r="F34">
        <v>0</v>
      </c>
    </row>
    <row r="35" spans="2:6" x14ac:dyDescent="0.35">
      <c r="B35" s="1">
        <v>42943</v>
      </c>
      <c r="C35" t="s">
        <v>38</v>
      </c>
      <c r="D35">
        <v>8</v>
      </c>
      <c r="E35">
        <v>3.6</v>
      </c>
      <c r="F35">
        <v>0</v>
      </c>
    </row>
    <row r="36" spans="2:6" x14ac:dyDescent="0.35">
      <c r="B36" s="1">
        <v>42943</v>
      </c>
      <c r="C36" t="s">
        <v>38</v>
      </c>
      <c r="D36">
        <v>8</v>
      </c>
      <c r="E36">
        <v>6</v>
      </c>
      <c r="F36">
        <v>0</v>
      </c>
    </row>
    <row r="37" spans="2:6" x14ac:dyDescent="0.35">
      <c r="B37" s="1">
        <v>42943</v>
      </c>
      <c r="C37" t="s">
        <v>38</v>
      </c>
      <c r="D37">
        <v>8</v>
      </c>
      <c r="E37">
        <v>8.5</v>
      </c>
      <c r="F37">
        <v>2</v>
      </c>
    </row>
    <row r="38" spans="2:6" x14ac:dyDescent="0.35">
      <c r="B38" s="1">
        <v>42943</v>
      </c>
      <c r="C38" t="s">
        <v>38</v>
      </c>
      <c r="D38">
        <v>8</v>
      </c>
      <c r="E38">
        <v>5</v>
      </c>
      <c r="F38">
        <v>0</v>
      </c>
    </row>
    <row r="39" spans="2:6" x14ac:dyDescent="0.35">
      <c r="B39" s="1">
        <v>42943</v>
      </c>
      <c r="C39" t="s">
        <v>38</v>
      </c>
      <c r="D39">
        <v>8</v>
      </c>
      <c r="E39">
        <v>3.5</v>
      </c>
      <c r="F39">
        <v>0</v>
      </c>
    </row>
    <row r="40" spans="2:6" x14ac:dyDescent="0.35">
      <c r="B40" s="1">
        <v>42943</v>
      </c>
      <c r="C40" t="s">
        <v>38</v>
      </c>
      <c r="D40">
        <v>9</v>
      </c>
      <c r="E40">
        <v>6</v>
      </c>
      <c r="F40">
        <v>2</v>
      </c>
    </row>
    <row r="41" spans="2:6" x14ac:dyDescent="0.35">
      <c r="B41" s="1">
        <v>42943</v>
      </c>
      <c r="C41" t="s">
        <v>38</v>
      </c>
      <c r="D41">
        <v>9</v>
      </c>
      <c r="E41">
        <v>5</v>
      </c>
      <c r="F41">
        <v>1</v>
      </c>
    </row>
    <row r="42" spans="2:6" x14ac:dyDescent="0.35">
      <c r="B42" s="1">
        <v>42943</v>
      </c>
      <c r="C42" t="s">
        <v>38</v>
      </c>
      <c r="D42">
        <v>9</v>
      </c>
      <c r="E42">
        <v>7</v>
      </c>
      <c r="F42">
        <v>3</v>
      </c>
    </row>
    <row r="43" spans="2:6" x14ac:dyDescent="0.35">
      <c r="B43" s="1">
        <v>42943</v>
      </c>
      <c r="C43" t="s">
        <v>38</v>
      </c>
      <c r="D43">
        <v>9</v>
      </c>
      <c r="E43">
        <v>7.5</v>
      </c>
      <c r="F43">
        <v>1</v>
      </c>
    </row>
    <row r="44" spans="2:6" x14ac:dyDescent="0.35">
      <c r="B44" s="1">
        <v>42943</v>
      </c>
      <c r="C44" t="s">
        <v>38</v>
      </c>
      <c r="D44">
        <v>10</v>
      </c>
      <c r="E44">
        <v>1.2</v>
      </c>
      <c r="F44">
        <v>0</v>
      </c>
    </row>
    <row r="45" spans="2:6" x14ac:dyDescent="0.35">
      <c r="B45" s="1">
        <v>42943</v>
      </c>
      <c r="C45" t="s">
        <v>38</v>
      </c>
      <c r="D45">
        <v>10</v>
      </c>
      <c r="E45">
        <v>1</v>
      </c>
      <c r="F45">
        <v>0</v>
      </c>
    </row>
    <row r="46" spans="2:6" x14ac:dyDescent="0.35">
      <c r="B46" s="1">
        <v>42943</v>
      </c>
      <c r="C46" t="s">
        <v>38</v>
      </c>
      <c r="D46">
        <v>10</v>
      </c>
      <c r="E46">
        <v>5</v>
      </c>
      <c r="F46">
        <v>2</v>
      </c>
    </row>
    <row r="47" spans="2:6" x14ac:dyDescent="0.35">
      <c r="B47" s="1">
        <v>42943</v>
      </c>
      <c r="C47" t="s">
        <v>38</v>
      </c>
      <c r="D47">
        <v>10</v>
      </c>
      <c r="E47">
        <v>8</v>
      </c>
      <c r="F47">
        <v>2</v>
      </c>
    </row>
    <row r="48" spans="2:6" x14ac:dyDescent="0.35">
      <c r="B48" s="1">
        <v>42943</v>
      </c>
      <c r="C48" t="s">
        <v>38</v>
      </c>
      <c r="D48">
        <v>10</v>
      </c>
      <c r="E48">
        <v>9</v>
      </c>
      <c r="F48">
        <v>1</v>
      </c>
    </row>
    <row r="49" spans="2:6" x14ac:dyDescent="0.35">
      <c r="B49" s="1">
        <v>42943</v>
      </c>
      <c r="C49" t="s">
        <v>38</v>
      </c>
      <c r="D49">
        <v>10</v>
      </c>
      <c r="E49">
        <v>11.5</v>
      </c>
      <c r="F49">
        <v>3</v>
      </c>
    </row>
    <row r="50" spans="2:6" x14ac:dyDescent="0.35">
      <c r="B50" s="1">
        <v>42943</v>
      </c>
      <c r="C50" t="s">
        <v>38</v>
      </c>
      <c r="D50">
        <v>11</v>
      </c>
      <c r="E50">
        <v>10.5</v>
      </c>
      <c r="F50">
        <v>4</v>
      </c>
    </row>
    <row r="51" spans="2:6" x14ac:dyDescent="0.35">
      <c r="B51" s="1">
        <v>42943</v>
      </c>
      <c r="C51" t="s">
        <v>38</v>
      </c>
      <c r="D51">
        <v>11</v>
      </c>
      <c r="E51">
        <v>11.5</v>
      </c>
      <c r="F51">
        <v>1</v>
      </c>
    </row>
    <row r="52" spans="2:6" x14ac:dyDescent="0.35">
      <c r="B52" s="1">
        <v>42943</v>
      </c>
      <c r="C52" t="s">
        <v>38</v>
      </c>
      <c r="D52">
        <v>11</v>
      </c>
      <c r="E52">
        <v>9.5</v>
      </c>
      <c r="F52">
        <v>1</v>
      </c>
    </row>
    <row r="53" spans="2:6" x14ac:dyDescent="0.35">
      <c r="B53" s="1">
        <v>42943</v>
      </c>
      <c r="C53" t="s">
        <v>38</v>
      </c>
      <c r="D53">
        <v>12</v>
      </c>
      <c r="E53">
        <v>9</v>
      </c>
      <c r="F53">
        <v>2</v>
      </c>
    </row>
    <row r="54" spans="2:6" x14ac:dyDescent="0.35">
      <c r="B54" s="1">
        <v>42943</v>
      </c>
      <c r="C54" t="s">
        <v>38</v>
      </c>
      <c r="D54">
        <v>12</v>
      </c>
      <c r="E54">
        <v>7</v>
      </c>
      <c r="F54">
        <v>2</v>
      </c>
    </row>
    <row r="55" spans="2:6" x14ac:dyDescent="0.35">
      <c r="B55" s="1">
        <v>42943</v>
      </c>
      <c r="C55" t="s">
        <v>38</v>
      </c>
      <c r="D55">
        <v>12</v>
      </c>
      <c r="E55">
        <v>8</v>
      </c>
      <c r="F55">
        <v>2</v>
      </c>
    </row>
    <row r="56" spans="2:6" x14ac:dyDescent="0.35">
      <c r="B56" s="1">
        <v>42943</v>
      </c>
      <c r="C56" t="s">
        <v>38</v>
      </c>
      <c r="D56">
        <v>12</v>
      </c>
      <c r="E56">
        <v>6.5</v>
      </c>
      <c r="F56">
        <v>3</v>
      </c>
    </row>
    <row r="57" spans="2:6" x14ac:dyDescent="0.35">
      <c r="B57" s="1">
        <v>42943</v>
      </c>
      <c r="C57" t="s">
        <v>38</v>
      </c>
      <c r="D57">
        <v>12</v>
      </c>
      <c r="E57">
        <v>9</v>
      </c>
      <c r="F57">
        <v>3</v>
      </c>
    </row>
    <row r="58" spans="2:6" x14ac:dyDescent="0.35">
      <c r="B58" s="1">
        <v>42943</v>
      </c>
      <c r="C58" t="s">
        <v>38</v>
      </c>
      <c r="D58">
        <v>12</v>
      </c>
      <c r="E58">
        <v>6.5</v>
      </c>
      <c r="F58">
        <v>3</v>
      </c>
    </row>
    <row r="59" spans="2:6" x14ac:dyDescent="0.35">
      <c r="B59" s="1">
        <v>42943</v>
      </c>
      <c r="C59" t="s">
        <v>36</v>
      </c>
      <c r="D59">
        <v>13</v>
      </c>
      <c r="E59">
        <v>2.5</v>
      </c>
      <c r="F59">
        <v>0</v>
      </c>
    </row>
    <row r="60" spans="2:6" x14ac:dyDescent="0.35">
      <c r="B60" s="1">
        <v>42943</v>
      </c>
      <c r="C60" t="s">
        <v>36</v>
      </c>
      <c r="D60">
        <v>13</v>
      </c>
      <c r="E60">
        <v>1.5</v>
      </c>
      <c r="F60">
        <v>0</v>
      </c>
    </row>
    <row r="61" spans="2:6" x14ac:dyDescent="0.35">
      <c r="B61" s="1">
        <v>42943</v>
      </c>
      <c r="C61" t="s">
        <v>36</v>
      </c>
      <c r="D61">
        <v>13</v>
      </c>
      <c r="E61">
        <v>12</v>
      </c>
      <c r="F61">
        <v>2</v>
      </c>
    </row>
    <row r="62" spans="2:6" x14ac:dyDescent="0.35">
      <c r="B62" s="1">
        <v>42943</v>
      </c>
      <c r="C62" t="s">
        <v>36</v>
      </c>
      <c r="D62">
        <v>13</v>
      </c>
      <c r="E62">
        <v>20.2</v>
      </c>
      <c r="F62">
        <v>2</v>
      </c>
    </row>
    <row r="63" spans="2:6" x14ac:dyDescent="0.35">
      <c r="B63" s="1">
        <v>42943</v>
      </c>
      <c r="C63" t="s">
        <v>36</v>
      </c>
      <c r="D63">
        <v>13</v>
      </c>
      <c r="E63">
        <v>8.6999999999999993</v>
      </c>
      <c r="F63">
        <v>2</v>
      </c>
    </row>
    <row r="64" spans="2:6" x14ac:dyDescent="0.35">
      <c r="B64" s="1">
        <v>42943</v>
      </c>
      <c r="C64" t="s">
        <v>36</v>
      </c>
      <c r="D64">
        <v>13</v>
      </c>
      <c r="E64">
        <v>13.6</v>
      </c>
      <c r="F64">
        <v>3</v>
      </c>
    </row>
    <row r="65" spans="2:6" x14ac:dyDescent="0.35">
      <c r="B65" s="1">
        <v>42943</v>
      </c>
      <c r="C65" t="s">
        <v>36</v>
      </c>
      <c r="D65">
        <v>13</v>
      </c>
      <c r="E65">
        <v>21</v>
      </c>
      <c r="F65">
        <v>2</v>
      </c>
    </row>
    <row r="66" spans="2:6" x14ac:dyDescent="0.35">
      <c r="B66" s="1">
        <v>42943</v>
      </c>
      <c r="C66" t="s">
        <v>36</v>
      </c>
      <c r="D66">
        <v>14</v>
      </c>
      <c r="E66">
        <v>3.5</v>
      </c>
      <c r="F66">
        <v>3</v>
      </c>
    </row>
    <row r="67" spans="2:6" x14ac:dyDescent="0.35">
      <c r="B67" s="1">
        <v>42943</v>
      </c>
      <c r="C67" t="s">
        <v>36</v>
      </c>
      <c r="D67">
        <v>14</v>
      </c>
      <c r="E67">
        <v>9.1999999999999993</v>
      </c>
      <c r="F67">
        <v>2</v>
      </c>
    </row>
    <row r="68" spans="2:6" x14ac:dyDescent="0.35">
      <c r="B68" s="1">
        <v>42943</v>
      </c>
      <c r="C68" t="s">
        <v>36</v>
      </c>
      <c r="D68">
        <v>14</v>
      </c>
      <c r="E68">
        <v>10.1</v>
      </c>
      <c r="F68">
        <v>2</v>
      </c>
    </row>
    <row r="69" spans="2:6" x14ac:dyDescent="0.35">
      <c r="B69" s="1">
        <v>42943</v>
      </c>
      <c r="C69" t="s">
        <v>36</v>
      </c>
      <c r="D69">
        <v>14</v>
      </c>
      <c r="E69">
        <v>9.6999999999999993</v>
      </c>
      <c r="F69">
        <v>3</v>
      </c>
    </row>
    <row r="70" spans="2:6" x14ac:dyDescent="0.35">
      <c r="B70" s="1">
        <v>42943</v>
      </c>
      <c r="C70" t="s">
        <v>36</v>
      </c>
      <c r="D70">
        <v>14</v>
      </c>
      <c r="E70">
        <v>13</v>
      </c>
      <c r="F70">
        <v>2</v>
      </c>
    </row>
    <row r="71" spans="2:6" x14ac:dyDescent="0.35">
      <c r="B71" s="1">
        <v>42943</v>
      </c>
      <c r="C71" t="s">
        <v>36</v>
      </c>
      <c r="D71">
        <v>15</v>
      </c>
      <c r="E71">
        <v>3</v>
      </c>
      <c r="F71">
        <v>1</v>
      </c>
    </row>
    <row r="72" spans="2:6" x14ac:dyDescent="0.35">
      <c r="B72" s="1">
        <v>42943</v>
      </c>
      <c r="C72" t="s">
        <v>36</v>
      </c>
      <c r="D72">
        <v>15</v>
      </c>
      <c r="E72">
        <v>4</v>
      </c>
      <c r="F72">
        <v>2</v>
      </c>
    </row>
    <row r="73" spans="2:6" x14ac:dyDescent="0.35">
      <c r="B73" s="1">
        <v>42943</v>
      </c>
      <c r="C73" t="s">
        <v>36</v>
      </c>
      <c r="D73">
        <v>15</v>
      </c>
      <c r="E73">
        <v>5</v>
      </c>
      <c r="F73">
        <v>4</v>
      </c>
    </row>
    <row r="74" spans="2:6" x14ac:dyDescent="0.35">
      <c r="B74" s="1">
        <v>42943</v>
      </c>
      <c r="C74" t="s">
        <v>36</v>
      </c>
      <c r="D74">
        <v>15</v>
      </c>
      <c r="E74">
        <v>8.3000000000000007</v>
      </c>
      <c r="F74">
        <v>1</v>
      </c>
    </row>
    <row r="75" spans="2:6" x14ac:dyDescent="0.35">
      <c r="B75" s="1">
        <v>42943</v>
      </c>
      <c r="C75" t="s">
        <v>36</v>
      </c>
      <c r="D75">
        <v>15</v>
      </c>
      <c r="E75">
        <v>3.3</v>
      </c>
      <c r="F75">
        <v>0</v>
      </c>
    </row>
    <row r="76" spans="2:6" x14ac:dyDescent="0.35">
      <c r="B76" s="1">
        <v>42943</v>
      </c>
      <c r="C76" t="s">
        <v>36</v>
      </c>
      <c r="D76">
        <v>15</v>
      </c>
      <c r="E76">
        <v>2.8</v>
      </c>
      <c r="F76">
        <v>0</v>
      </c>
    </row>
    <row r="77" spans="2:6" x14ac:dyDescent="0.35">
      <c r="B77" s="1">
        <v>42943</v>
      </c>
      <c r="C77" t="s">
        <v>36</v>
      </c>
      <c r="D77">
        <v>15</v>
      </c>
      <c r="E77">
        <v>10.3</v>
      </c>
      <c r="F77">
        <v>2</v>
      </c>
    </row>
    <row r="78" spans="2:6" x14ac:dyDescent="0.35">
      <c r="B78" s="1">
        <v>42943</v>
      </c>
      <c r="C78" t="s">
        <v>36</v>
      </c>
      <c r="D78">
        <v>16</v>
      </c>
      <c r="E78">
        <v>8</v>
      </c>
      <c r="F78">
        <v>3</v>
      </c>
    </row>
    <row r="79" spans="2:6" x14ac:dyDescent="0.35">
      <c r="B79" s="1">
        <v>42943</v>
      </c>
      <c r="C79" t="s">
        <v>36</v>
      </c>
      <c r="D79">
        <v>16</v>
      </c>
      <c r="E79">
        <v>3.4</v>
      </c>
      <c r="F79">
        <v>0</v>
      </c>
    </row>
    <row r="80" spans="2:6" x14ac:dyDescent="0.35">
      <c r="B80" s="1">
        <v>42943</v>
      </c>
      <c r="C80" t="s">
        <v>36</v>
      </c>
      <c r="D80">
        <v>16</v>
      </c>
      <c r="E80">
        <v>11.3</v>
      </c>
      <c r="F80">
        <v>2</v>
      </c>
    </row>
    <row r="81" spans="2:6" x14ac:dyDescent="0.35">
      <c r="B81" s="1">
        <v>42943</v>
      </c>
      <c r="C81" t="s">
        <v>36</v>
      </c>
      <c r="D81">
        <v>16</v>
      </c>
      <c r="E81">
        <v>3.2</v>
      </c>
      <c r="F81">
        <v>0</v>
      </c>
    </row>
    <row r="82" spans="2:6" x14ac:dyDescent="0.35">
      <c r="B82" s="1">
        <v>42943</v>
      </c>
      <c r="C82" t="s">
        <v>36</v>
      </c>
      <c r="D82">
        <v>17</v>
      </c>
      <c r="E82">
        <v>8.6</v>
      </c>
      <c r="F82">
        <v>2</v>
      </c>
    </row>
    <row r="83" spans="2:6" x14ac:dyDescent="0.35">
      <c r="B83" s="1">
        <v>42943</v>
      </c>
      <c r="C83" t="s">
        <v>36</v>
      </c>
      <c r="D83">
        <v>17</v>
      </c>
      <c r="E83">
        <v>13.4</v>
      </c>
      <c r="F83">
        <v>2</v>
      </c>
    </row>
    <row r="84" spans="2:6" x14ac:dyDescent="0.35">
      <c r="B84" s="1">
        <v>42943</v>
      </c>
      <c r="C84" t="s">
        <v>36</v>
      </c>
      <c r="D84">
        <v>17</v>
      </c>
      <c r="E84">
        <v>8</v>
      </c>
      <c r="F84">
        <v>3</v>
      </c>
    </row>
    <row r="85" spans="2:6" x14ac:dyDescent="0.35">
      <c r="B85" s="1">
        <v>42943</v>
      </c>
      <c r="C85" t="s">
        <v>36</v>
      </c>
      <c r="D85">
        <v>17</v>
      </c>
      <c r="E85">
        <v>9</v>
      </c>
      <c r="F85">
        <v>3</v>
      </c>
    </row>
    <row r="86" spans="2:6" x14ac:dyDescent="0.35">
      <c r="B86" s="1">
        <v>42943</v>
      </c>
      <c r="C86" t="s">
        <v>36</v>
      </c>
      <c r="D86">
        <v>17</v>
      </c>
      <c r="E86">
        <v>11</v>
      </c>
      <c r="F86">
        <v>2</v>
      </c>
    </row>
    <row r="87" spans="2:6" x14ac:dyDescent="0.35">
      <c r="B87" s="1">
        <v>42943</v>
      </c>
      <c r="C87" t="s">
        <v>39</v>
      </c>
      <c r="D87">
        <v>18</v>
      </c>
      <c r="E87">
        <v>3.5</v>
      </c>
      <c r="F87">
        <v>0</v>
      </c>
    </row>
    <row r="88" spans="2:6" x14ac:dyDescent="0.35">
      <c r="B88" s="1">
        <v>42943</v>
      </c>
      <c r="C88" t="s">
        <v>39</v>
      </c>
      <c r="D88">
        <v>18</v>
      </c>
      <c r="E88">
        <v>12.5</v>
      </c>
      <c r="F88">
        <v>4</v>
      </c>
    </row>
    <row r="89" spans="2:6" x14ac:dyDescent="0.35">
      <c r="B89" s="1">
        <v>42943</v>
      </c>
      <c r="C89" t="s">
        <v>39</v>
      </c>
      <c r="D89">
        <v>18</v>
      </c>
      <c r="E89">
        <v>7.5</v>
      </c>
      <c r="F89">
        <v>2</v>
      </c>
    </row>
    <row r="90" spans="2:6" x14ac:dyDescent="0.35">
      <c r="B90" s="1">
        <v>42943</v>
      </c>
      <c r="C90" t="s">
        <v>39</v>
      </c>
      <c r="D90">
        <v>19</v>
      </c>
      <c r="E90">
        <v>12</v>
      </c>
      <c r="F90">
        <v>2</v>
      </c>
    </row>
    <row r="91" spans="2:6" x14ac:dyDescent="0.35">
      <c r="B91" s="1">
        <v>42943</v>
      </c>
      <c r="C91" t="s">
        <v>39</v>
      </c>
      <c r="D91">
        <v>19</v>
      </c>
      <c r="E91">
        <v>15</v>
      </c>
      <c r="F91">
        <v>4</v>
      </c>
    </row>
    <row r="92" spans="2:6" x14ac:dyDescent="0.35">
      <c r="B92" s="1">
        <v>42943</v>
      </c>
      <c r="C92" t="s">
        <v>39</v>
      </c>
      <c r="D92">
        <v>20</v>
      </c>
      <c r="E92">
        <v>1.5</v>
      </c>
      <c r="F92">
        <v>0</v>
      </c>
    </row>
    <row r="93" spans="2:6" x14ac:dyDescent="0.35">
      <c r="B93" s="1">
        <v>42943</v>
      </c>
      <c r="C93" t="s">
        <v>39</v>
      </c>
      <c r="D93">
        <v>20</v>
      </c>
      <c r="E93">
        <v>2</v>
      </c>
      <c r="F93">
        <v>0</v>
      </c>
    </row>
    <row r="94" spans="2:6" x14ac:dyDescent="0.35">
      <c r="B94" s="1">
        <v>42943</v>
      </c>
      <c r="C94" t="s">
        <v>39</v>
      </c>
      <c r="D94">
        <v>20</v>
      </c>
      <c r="E94">
        <v>11</v>
      </c>
      <c r="F94">
        <v>0</v>
      </c>
    </row>
    <row r="95" spans="2:6" x14ac:dyDescent="0.35">
      <c r="B95" s="1">
        <v>42943</v>
      </c>
      <c r="C95" t="s">
        <v>39</v>
      </c>
      <c r="D95">
        <v>21</v>
      </c>
      <c r="E95">
        <v>12.5</v>
      </c>
      <c r="F95">
        <v>2</v>
      </c>
    </row>
    <row r="96" spans="2:6" x14ac:dyDescent="0.35">
      <c r="B96" s="1">
        <v>42943</v>
      </c>
      <c r="C96" t="s">
        <v>39</v>
      </c>
      <c r="D96">
        <v>21</v>
      </c>
      <c r="E96">
        <v>14</v>
      </c>
      <c r="F96">
        <v>4</v>
      </c>
    </row>
    <row r="97" spans="2:7" x14ac:dyDescent="0.35">
      <c r="B97" s="1">
        <v>42943</v>
      </c>
      <c r="C97" t="s">
        <v>39</v>
      </c>
      <c r="D97">
        <v>21</v>
      </c>
      <c r="E97">
        <v>3</v>
      </c>
      <c r="F97">
        <v>2</v>
      </c>
    </row>
    <row r="98" spans="2:7" x14ac:dyDescent="0.35">
      <c r="B98" s="1">
        <v>42943</v>
      </c>
      <c r="C98" t="s">
        <v>39</v>
      </c>
      <c r="D98">
        <v>21</v>
      </c>
      <c r="E98">
        <v>14.5</v>
      </c>
      <c r="F98">
        <v>3</v>
      </c>
    </row>
    <row r="99" spans="2:7" x14ac:dyDescent="0.35">
      <c r="B99" s="1">
        <v>42943</v>
      </c>
      <c r="C99" t="s">
        <v>39</v>
      </c>
      <c r="D99">
        <v>22</v>
      </c>
      <c r="E99">
        <v>7.5</v>
      </c>
      <c r="F99">
        <v>4</v>
      </c>
    </row>
    <row r="100" spans="2:7" x14ac:dyDescent="0.35">
      <c r="B100" s="1">
        <v>42943</v>
      </c>
      <c r="C100" t="s">
        <v>39</v>
      </c>
      <c r="D100">
        <v>22</v>
      </c>
      <c r="E100">
        <v>8</v>
      </c>
      <c r="F100">
        <v>3</v>
      </c>
    </row>
    <row r="101" spans="2:7" x14ac:dyDescent="0.35">
      <c r="B101" s="1">
        <v>42943</v>
      </c>
      <c r="C101" t="s">
        <v>39</v>
      </c>
      <c r="D101">
        <v>23</v>
      </c>
      <c r="E101">
        <v>6.5</v>
      </c>
      <c r="F101">
        <v>4</v>
      </c>
    </row>
    <row r="102" spans="2:7" x14ac:dyDescent="0.35">
      <c r="B102" s="1">
        <v>42943</v>
      </c>
      <c r="C102" t="s">
        <v>39</v>
      </c>
      <c r="D102">
        <v>23</v>
      </c>
      <c r="E102">
        <v>11</v>
      </c>
      <c r="F102">
        <v>2</v>
      </c>
    </row>
    <row r="103" spans="2:7" x14ac:dyDescent="0.35">
      <c r="B103" s="1">
        <v>42943</v>
      </c>
      <c r="C103" t="s">
        <v>39</v>
      </c>
      <c r="D103">
        <v>24</v>
      </c>
      <c r="E103">
        <v>4</v>
      </c>
      <c r="F103">
        <v>1</v>
      </c>
    </row>
    <row r="104" spans="2:7" x14ac:dyDescent="0.35">
      <c r="B104" s="1">
        <v>42943</v>
      </c>
      <c r="C104" t="s">
        <v>39</v>
      </c>
      <c r="D104">
        <v>24</v>
      </c>
      <c r="E104">
        <v>5</v>
      </c>
      <c r="F104">
        <v>3</v>
      </c>
    </row>
    <row r="105" spans="2:7" x14ac:dyDescent="0.35">
      <c r="B105" s="1">
        <v>42943</v>
      </c>
      <c r="C105" t="s">
        <v>39</v>
      </c>
      <c r="D105">
        <v>25</v>
      </c>
      <c r="E105">
        <v>5.5</v>
      </c>
      <c r="F105">
        <v>4</v>
      </c>
    </row>
    <row r="106" spans="2:7" x14ac:dyDescent="0.35">
      <c r="B106" s="1">
        <v>42943</v>
      </c>
      <c r="C106" t="s">
        <v>39</v>
      </c>
      <c r="D106">
        <v>26</v>
      </c>
      <c r="E106">
        <v>4</v>
      </c>
      <c r="F106">
        <v>4</v>
      </c>
    </row>
    <row r="107" spans="2:7" x14ac:dyDescent="0.35">
      <c r="B107" s="1">
        <v>42943</v>
      </c>
      <c r="C107" t="s">
        <v>39</v>
      </c>
      <c r="D107">
        <v>26</v>
      </c>
      <c r="E107">
        <v>6</v>
      </c>
      <c r="F107">
        <v>2</v>
      </c>
    </row>
    <row r="108" spans="2:7" x14ac:dyDescent="0.35">
      <c r="B108" s="1">
        <v>42943</v>
      </c>
      <c r="C108" t="s">
        <v>39</v>
      </c>
      <c r="D108">
        <v>27</v>
      </c>
      <c r="E108">
        <v>2</v>
      </c>
      <c r="F108">
        <v>2</v>
      </c>
    </row>
    <row r="109" spans="2:7" x14ac:dyDescent="0.35">
      <c r="B109" s="1">
        <v>42943</v>
      </c>
      <c r="C109" t="s">
        <v>39</v>
      </c>
      <c r="D109">
        <v>27</v>
      </c>
      <c r="E109">
        <v>1.5</v>
      </c>
      <c r="F109">
        <v>0</v>
      </c>
    </row>
    <row r="110" spans="2:7" x14ac:dyDescent="0.35">
      <c r="B110" s="1">
        <v>42943</v>
      </c>
      <c r="C110" t="s">
        <v>39</v>
      </c>
      <c r="D110">
        <v>27</v>
      </c>
      <c r="E110">
        <v>2</v>
      </c>
      <c r="F110">
        <v>1</v>
      </c>
    </row>
    <row r="111" spans="2:7" x14ac:dyDescent="0.35">
      <c r="B111" s="1">
        <v>42943</v>
      </c>
      <c r="C111" t="s">
        <v>39</v>
      </c>
      <c r="D111">
        <v>27</v>
      </c>
      <c r="E111">
        <v>6.5</v>
      </c>
      <c r="F111">
        <v>3</v>
      </c>
    </row>
    <row r="112" spans="2:7" x14ac:dyDescent="0.35">
      <c r="F112" s="23">
        <f>COUNT(F2:F111)</f>
        <v>110</v>
      </c>
      <c r="G112" s="23" t="s">
        <v>142</v>
      </c>
    </row>
    <row r="113" spans="6:7" x14ac:dyDescent="0.35">
      <c r="F113" s="23">
        <f>COUNTIF(F2:F111,1)</f>
        <v>17</v>
      </c>
      <c r="G113" s="23" t="s">
        <v>137</v>
      </c>
    </row>
    <row r="114" spans="6:7" x14ac:dyDescent="0.35">
      <c r="F114" s="23">
        <f>COUNTIF(F2:F111,2)</f>
        <v>35</v>
      </c>
      <c r="G114" s="23" t="s">
        <v>138</v>
      </c>
    </row>
    <row r="115" spans="6:7" x14ac:dyDescent="0.35">
      <c r="F115" s="23">
        <f>COUNTIF(F2:F111,3)</f>
        <v>20</v>
      </c>
      <c r="G115" s="23" t="s">
        <v>139</v>
      </c>
    </row>
    <row r="116" spans="6:7" x14ac:dyDescent="0.35">
      <c r="F116" s="23">
        <f>COUNTIF(F2:F111,4)</f>
        <v>10</v>
      </c>
      <c r="G116" s="23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Estructura de talles</vt:lpstr>
      <vt:lpstr>Des_16</vt:lpstr>
      <vt:lpstr>Gen_2017</vt:lpstr>
      <vt:lpstr>Feb_2017</vt:lpstr>
      <vt:lpstr>Març_2017</vt:lpstr>
      <vt:lpstr>Abril_2017</vt:lpstr>
      <vt:lpstr>MAig_2017</vt:lpstr>
      <vt:lpstr>juny_2017</vt:lpstr>
      <vt:lpstr>Juliol_2017</vt:lpstr>
      <vt:lpstr>Agost 2017</vt:lpstr>
      <vt:lpstr>Setembre 2017</vt:lpstr>
      <vt:lpstr>Octubre 2017</vt:lpstr>
      <vt:lpstr>Gener 2018</vt:lpstr>
      <vt:lpstr>Febrer 2018</vt:lpstr>
      <vt:lpstr>Abril 2018</vt:lpstr>
      <vt:lpstr>Maig 2018</vt:lpstr>
      <vt:lpstr>Juliol 2018</vt:lpstr>
      <vt:lpstr>Agost 2018</vt:lpstr>
      <vt:lpstr>Set-Oct 2018</vt:lpstr>
      <vt:lpstr>Des 2018</vt:lpstr>
      <vt:lpstr>Febrer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Antoni Vivó Pons</cp:lastModifiedBy>
  <dcterms:created xsi:type="dcterms:W3CDTF">2017-02-06T09:18:07Z</dcterms:created>
  <dcterms:modified xsi:type="dcterms:W3CDTF">2025-05-16T11:48:13Z</dcterms:modified>
</cp:coreProperties>
</file>