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avipo\OneDrive - Danmarks Tekniske Universitet\Skrivebord\Postdoc\Projects\Fenology_cysto\raw_data\raw_excel\"/>
    </mc:Choice>
  </mc:AlternateContent>
  <xr:revisionPtr revIDLastSave="0" documentId="13_ncr:1_{A43797F6-4C12-4524-87E5-9D5FFD19D742}" xr6:coauthVersionLast="47" xr6:coauthVersionMax="47" xr10:uidLastSave="{00000000-0000-0000-0000-000000000000}"/>
  <bookViews>
    <workbookView xWindow="-110" yWindow="-110" windowWidth="19420" windowHeight="10420" firstSheet="10" activeTab="14" xr2:uid="{00000000-000D-0000-FFFF-FFFF00000000}"/>
  </bookViews>
  <sheets>
    <sheet name="Estructura talles" sheetId="5" r:id="rId1"/>
    <sheet name="Gen_2017" sheetId="2" r:id="rId2"/>
    <sheet name="Feb_2017" sheetId="3" r:id="rId3"/>
    <sheet name="Març_2017" sheetId="4" r:id="rId4"/>
    <sheet name="Abril_2017" sheetId="6" r:id="rId5"/>
    <sheet name="Maig_2017" sheetId="7" r:id="rId6"/>
    <sheet name="juny_2017" sheetId="8" r:id="rId7"/>
    <sheet name="juliol 2017" sheetId="9" r:id="rId8"/>
    <sheet name="Agost 2017" sheetId="10" r:id="rId9"/>
    <sheet name="Setembre 2017" sheetId="11" r:id="rId10"/>
    <sheet name="Octubre 2017" sheetId="12" r:id="rId11"/>
    <sheet name="Novembre 2017" sheetId="14" r:id="rId12"/>
    <sheet name="Gener 2018" sheetId="13" r:id="rId13"/>
    <sheet name="Abril 2018" sheetId="15" r:id="rId14"/>
    <sheet name="Maig 2018" sheetId="16" r:id="rId15"/>
    <sheet name="Juny 2018" sheetId="17" r:id="rId16"/>
    <sheet name="Juliol 2018" sheetId="18" r:id="rId17"/>
    <sheet name="Agost 2018" sheetId="19" r:id="rId18"/>
    <sheet name="Setembre 2018" sheetId="20" r:id="rId19"/>
    <sheet name="Novembre 2018" sheetId="21" r:id="rId20"/>
    <sheet name="Gener 2019" sheetId="22" r:id="rId21"/>
    <sheet name="Febrer 2019" sheetId="23" r:id="rId22"/>
    <sheet name="Setembre 2019" sheetId="24" r:id="rId2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80" i="20" l="1"/>
  <c r="F251" i="24"/>
  <c r="F250" i="24"/>
  <c r="F249" i="24"/>
  <c r="F248" i="24"/>
  <c r="F247" i="24"/>
  <c r="F409" i="23"/>
  <c r="F228" i="22"/>
  <c r="F227" i="22"/>
  <c r="F226" i="22"/>
  <c r="F225" i="22"/>
  <c r="F224" i="22"/>
  <c r="F150" i="21"/>
  <c r="F149" i="21"/>
  <c r="F148" i="21"/>
  <c r="F147" i="21"/>
  <c r="F146" i="21"/>
  <c r="F284" i="20"/>
  <c r="F283" i="20"/>
  <c r="F282" i="20"/>
  <c r="F281" i="20"/>
  <c r="F132" i="19"/>
  <c r="F131" i="19"/>
  <c r="F130" i="19"/>
  <c r="F129" i="19"/>
  <c r="F128" i="19"/>
  <c r="F138" i="18"/>
  <c r="F137" i="18"/>
  <c r="F136" i="18"/>
  <c r="F135" i="18"/>
  <c r="F134" i="18"/>
  <c r="F120" i="17"/>
  <c r="F119" i="17"/>
  <c r="F118" i="17"/>
  <c r="F117" i="17"/>
  <c r="F116" i="17"/>
  <c r="F168" i="16"/>
  <c r="F167" i="16"/>
  <c r="F166" i="16"/>
  <c r="F165" i="16"/>
  <c r="F164" i="16"/>
  <c r="F196" i="15"/>
  <c r="F195" i="15"/>
  <c r="F194" i="15"/>
  <c r="F193" i="15"/>
  <c r="F192" i="15"/>
  <c r="F157" i="13"/>
  <c r="F156" i="13"/>
  <c r="F155" i="13"/>
  <c r="F154" i="13"/>
  <c r="F153" i="13"/>
  <c r="F260" i="14"/>
  <c r="F259" i="14"/>
  <c r="F258" i="14"/>
  <c r="F257" i="14"/>
  <c r="F256" i="14"/>
  <c r="H143" i="12"/>
  <c r="H142" i="12"/>
  <c r="H141" i="12"/>
  <c r="H140" i="12"/>
  <c r="H139" i="12"/>
  <c r="H153" i="11"/>
  <c r="H152" i="11"/>
  <c r="H151" i="11"/>
  <c r="H150" i="11"/>
  <c r="H149" i="11"/>
  <c r="H155" i="10"/>
  <c r="H154" i="10"/>
  <c r="H153" i="10"/>
  <c r="H152" i="10"/>
  <c r="H151" i="10"/>
  <c r="F119" i="9"/>
  <c r="F118" i="9"/>
  <c r="F117" i="9"/>
  <c r="F116" i="9"/>
  <c r="F115" i="9"/>
  <c r="H136" i="8"/>
  <c r="H135" i="8"/>
  <c r="H134" i="8"/>
  <c r="H133" i="8"/>
  <c r="H132" i="8"/>
  <c r="H195" i="7"/>
  <c r="H194" i="7"/>
  <c r="H193" i="7"/>
  <c r="H192" i="7"/>
  <c r="H191" i="7"/>
  <c r="H189" i="6"/>
  <c r="H188" i="6"/>
  <c r="H187" i="6"/>
  <c r="H186" i="6"/>
  <c r="H185" i="6"/>
  <c r="H167" i="4"/>
  <c r="H166" i="4"/>
  <c r="H165" i="4"/>
  <c r="H164" i="4"/>
  <c r="H163" i="4"/>
  <c r="G199" i="3"/>
  <c r="G198" i="3"/>
  <c r="G197" i="3"/>
  <c r="G196" i="3"/>
  <c r="G200" i="3" s="1"/>
  <c r="G132" i="2"/>
  <c r="G131" i="2"/>
  <c r="G130" i="2"/>
  <c r="G129" i="2"/>
  <c r="G128" i="2"/>
  <c r="Q7" i="5" l="1"/>
  <c r="Q3" i="5"/>
  <c r="B191" i="5"/>
  <c r="C191" i="5"/>
  <c r="D191" i="5"/>
  <c r="E191" i="5"/>
  <c r="O2" i="5" s="1"/>
  <c r="F191" i="5"/>
  <c r="G191" i="5"/>
  <c r="H191" i="5"/>
  <c r="I191" i="5"/>
  <c r="A191" i="5"/>
  <c r="P2" i="5"/>
  <c r="Q2" i="5"/>
  <c r="P3" i="5"/>
  <c r="P4" i="5"/>
  <c r="Q4" i="5"/>
  <c r="P5" i="5"/>
  <c r="Q5" i="5"/>
  <c r="P6" i="5"/>
  <c r="Q6" i="5"/>
  <c r="P7" i="5"/>
  <c r="P8" i="5"/>
  <c r="Q8" i="5"/>
  <c r="P9" i="5"/>
  <c r="Q9" i="5"/>
  <c r="P10" i="5"/>
  <c r="Q10" i="5"/>
  <c r="P11" i="5"/>
  <c r="Q11" i="5"/>
  <c r="P12" i="5"/>
  <c r="Q12" i="5"/>
  <c r="P13" i="5"/>
  <c r="Q13" i="5"/>
  <c r="K2" i="5"/>
  <c r="Q16" i="5" l="1"/>
  <c r="P16" i="5"/>
  <c r="O13" i="5"/>
  <c r="O12" i="5"/>
  <c r="O11" i="5"/>
  <c r="O10" i="5"/>
  <c r="O9" i="5"/>
  <c r="O8" i="5"/>
  <c r="O7" i="5"/>
  <c r="O6" i="5"/>
  <c r="O5" i="5"/>
  <c r="O4" i="5"/>
  <c r="O3" i="5"/>
  <c r="D128" i="2"/>
  <c r="D196" i="3"/>
  <c r="N13" i="5"/>
  <c r="M13" i="5"/>
  <c r="L13" i="5"/>
  <c r="K13" i="5"/>
  <c r="N12" i="5"/>
  <c r="M12" i="5"/>
  <c r="L12" i="5"/>
  <c r="K12" i="5"/>
  <c r="N11" i="5"/>
  <c r="M11" i="5"/>
  <c r="L11" i="5"/>
  <c r="K11" i="5"/>
  <c r="N10" i="5"/>
  <c r="M10" i="5"/>
  <c r="L10" i="5"/>
  <c r="K10" i="5"/>
  <c r="N9" i="5"/>
  <c r="M9" i="5"/>
  <c r="L9" i="5"/>
  <c r="K9" i="5"/>
  <c r="N8" i="5"/>
  <c r="M8" i="5"/>
  <c r="L8" i="5"/>
  <c r="K8" i="5"/>
  <c r="N7" i="5"/>
  <c r="M7" i="5"/>
  <c r="L7" i="5"/>
  <c r="K7" i="5"/>
  <c r="N6" i="5"/>
  <c r="M6" i="5"/>
  <c r="L6" i="5"/>
  <c r="K6" i="5"/>
  <c r="N5" i="5"/>
  <c r="M5" i="5"/>
  <c r="L5" i="5"/>
  <c r="K5" i="5"/>
  <c r="N4" i="5"/>
  <c r="M4" i="5"/>
  <c r="L4" i="5"/>
  <c r="K4" i="5"/>
  <c r="N3" i="5"/>
  <c r="M3" i="5"/>
  <c r="L3" i="5"/>
  <c r="K3" i="5"/>
  <c r="N2" i="5"/>
  <c r="N16" i="5" s="1"/>
  <c r="M2" i="5"/>
  <c r="M16" i="5" s="1"/>
  <c r="L2" i="5"/>
  <c r="L16" i="5" l="1"/>
  <c r="O16" i="5"/>
  <c r="K16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Jana</author>
  </authors>
  <commentList>
    <comment ref="A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Jana:</t>
        </r>
        <r>
          <rPr>
            <sz val="9"/>
            <color indexed="81"/>
            <rFont val="Tahoma"/>
            <family val="2"/>
          </rPr>
          <t xml:space="preserve">
Dades de només C.crinita, sp, spp i dubtes eliminats</t>
        </r>
      </text>
    </comment>
  </commentList>
</comments>
</file>

<file path=xl/sharedStrings.xml><?xml version="1.0" encoding="utf-8"?>
<sst xmlns="http://schemas.openxmlformats.org/spreadsheetml/2006/main" count="10800" uniqueCount="175">
  <si>
    <t>spinosa</t>
  </si>
  <si>
    <t>espinosa</t>
  </si>
  <si>
    <t>espinosa?</t>
  </si>
  <si>
    <t>compressa</t>
  </si>
  <si>
    <t>[20,1-22]</t>
  </si>
  <si>
    <t>[18,1-20]</t>
  </si>
  <si>
    <t>[16,1-18]</t>
  </si>
  <si>
    <t>[14,1-16]</t>
  </si>
  <si>
    <t>[12,1-14]</t>
  </si>
  <si>
    <t>[10,1-12]</t>
  </si>
  <si>
    <t>[8,1-10]</t>
  </si>
  <si>
    <t>[6,1-8]</t>
  </si>
  <si>
    <t>[4,1-6]</t>
  </si>
  <si>
    <t>[2,1-4]</t>
  </si>
  <si>
    <t>[0,5-2]</t>
  </si>
  <si>
    <t>[0-0,5]</t>
  </si>
  <si>
    <t>Talla (cm)</t>
  </si>
  <si>
    <t>quadrat</t>
  </si>
  <si>
    <t>Date</t>
  </si>
  <si>
    <t>Population</t>
  </si>
  <si>
    <t>PdS</t>
  </si>
  <si>
    <t>size(cm)</t>
  </si>
  <si>
    <t>Fertility (0-4)</t>
  </si>
  <si>
    <t>Observations</t>
  </si>
  <si>
    <t>Mesures</t>
  </si>
  <si>
    <t xml:space="preserve">Tª ºC </t>
  </si>
  <si>
    <t>Hora</t>
  </si>
  <si>
    <t>Zona</t>
  </si>
  <si>
    <t>Cubeta gran</t>
  </si>
  <si>
    <t>cubeta petita (Nord)</t>
  </si>
  <si>
    <t>Licor</t>
  </si>
  <si>
    <t>Mesura</t>
  </si>
  <si>
    <t>Aire</t>
  </si>
  <si>
    <t>Aigua</t>
  </si>
  <si>
    <t>Mesura (AI)</t>
  </si>
  <si>
    <t>Mesurat amb  entrada aire</t>
  </si>
  <si>
    <t>UV</t>
  </si>
  <si>
    <t>unitats</t>
  </si>
  <si>
    <t>W/m2</t>
  </si>
  <si>
    <t>W/m3</t>
  </si>
  <si>
    <t>µmol</t>
  </si>
  <si>
    <t>P_nord</t>
  </si>
  <si>
    <t>sp</t>
  </si>
  <si>
    <t>5*</t>
  </si>
  <si>
    <t>2*</t>
  </si>
  <si>
    <t>3,7*</t>
  </si>
  <si>
    <t>1*</t>
  </si>
  <si>
    <t>2,6*</t>
  </si>
  <si>
    <t>4,7*</t>
  </si>
  <si>
    <t>4,4*</t>
  </si>
  <si>
    <t>0,6*</t>
  </si>
  <si>
    <t>0,5*</t>
  </si>
  <si>
    <t>0,9*</t>
  </si>
  <si>
    <t>0,8*</t>
  </si>
  <si>
    <t>2,9*</t>
  </si>
  <si>
    <t>3*</t>
  </si>
  <si>
    <t>1,3*</t>
  </si>
  <si>
    <t>3,3*</t>
  </si>
  <si>
    <t>16*</t>
  </si>
  <si>
    <t>3,5*</t>
  </si>
  <si>
    <t>1,7*</t>
  </si>
  <si>
    <t>1,9*</t>
  </si>
  <si>
    <t>2,5*</t>
  </si>
  <si>
    <t>P_sud</t>
  </si>
  <si>
    <t>1,8*</t>
  </si>
  <si>
    <t>4,5*</t>
  </si>
  <si>
    <t>1,5*</t>
  </si>
  <si>
    <t>2,8*</t>
  </si>
  <si>
    <t>3,8*</t>
  </si>
  <si>
    <t>0,7*</t>
  </si>
  <si>
    <t>2,4*</t>
  </si>
  <si>
    <t>4*</t>
  </si>
  <si>
    <t>1,2*</t>
  </si>
  <si>
    <t>2,3*</t>
  </si>
  <si>
    <t>4**</t>
  </si>
  <si>
    <t xml:space="preserve">C.alegans/sauvageana confirm, àpex estrellat. </t>
  </si>
  <si>
    <t>p_nort</t>
  </si>
  <si>
    <t>2,7*</t>
  </si>
  <si>
    <t>3,4*</t>
  </si>
  <si>
    <t>4,6*</t>
  </si>
  <si>
    <t>4,3*</t>
  </si>
  <si>
    <t>4,1*</t>
  </si>
  <si>
    <t>5,3*</t>
  </si>
  <si>
    <t>5,5*</t>
  </si>
  <si>
    <t>Port de la Selva</t>
  </si>
  <si>
    <t>Fertile</t>
  </si>
  <si>
    <t>Individual</t>
  </si>
  <si>
    <t>Quadrat</t>
  </si>
  <si>
    <t>Area</t>
  </si>
  <si>
    <t>Location</t>
  </si>
  <si>
    <t>P-sud</t>
  </si>
  <si>
    <t>P-nord</t>
  </si>
  <si>
    <t>elegans</t>
  </si>
  <si>
    <t>*</t>
  </si>
  <si>
    <t>compresa</t>
  </si>
  <si>
    <t>p_sud</t>
  </si>
  <si>
    <t>OBS:</t>
  </si>
  <si>
    <t>Anem a la bassa el dia 12/7/18, com a contatge del mes de juny</t>
  </si>
  <si>
    <t>Trobem tota la bassa anoxica, amb molta mala olor, olor a sulfidric</t>
  </si>
  <si>
    <t>El sotabosc està podrit i les algues es desenganxen senceres amb la base, o es trenquen des de la part basal, separant el cauloid de la base que queda enganxada al substrat.</t>
  </si>
  <si>
    <t>Agafem mostres d'aigua tant de dins de la bassa com de fora</t>
  </si>
  <si>
    <r>
      <t>Filtrem les mostres d'aigua amb filtres de 0,2</t>
    </r>
    <r>
      <rPr>
        <sz val="11"/>
        <color theme="1"/>
        <rFont val="Calibri"/>
        <family val="2"/>
      </rPr>
      <t>µm</t>
    </r>
  </si>
  <si>
    <t>Agafem mostres de cystos arrancades per fer estudi comunitat microbiana (3 repliques de teixit afectat i 3 rèpliques de teixit no tant afectat, però tot d'algues arrencades, és a dir en mal estat)</t>
  </si>
  <si>
    <t>Agafem mostres cystos arrencades per fer estudi C/N guardem unes 5 o 6 rèpliques.</t>
  </si>
  <si>
    <t>100 ml</t>
  </si>
  <si>
    <t>150 ml</t>
  </si>
  <si>
    <t>300 ml</t>
  </si>
  <si>
    <t>500 ml</t>
  </si>
  <si>
    <t>dins cubeta</t>
  </si>
  <si>
    <t>fora cubeta</t>
  </si>
  <si>
    <t>vol filtrat:</t>
  </si>
  <si>
    <t>P_Nord</t>
  </si>
  <si>
    <t>6*</t>
  </si>
  <si>
    <t>P-Sud</t>
  </si>
  <si>
    <t>Arriba</t>
  </si>
  <si>
    <t>despreés de trobar la cubeta anoxica, per tant  ara apuntem si son les cystos corresponents a la part superficial o prof de la cubeta per verue si hi ha dif grau d'afectació</t>
  </si>
  <si>
    <t>ED</t>
  </si>
  <si>
    <t>EI</t>
  </si>
  <si>
    <t>Medio</t>
  </si>
  <si>
    <t>Fons</t>
  </si>
  <si>
    <t>Prof cubeta</t>
  </si>
  <si>
    <t>zona cubeta</t>
  </si>
  <si>
    <t>Medio: mig cubeta</t>
  </si>
  <si>
    <t>ed: extremo derecho mirando al mar</t>
  </si>
  <si>
    <t>EI: extremo izquierdo mirando al mar des del que apunta</t>
  </si>
  <si>
    <t>8*</t>
  </si>
  <si>
    <t>Arriba: part superficial</t>
  </si>
  <si>
    <t>sota: part més profunda</t>
  </si>
  <si>
    <t>Posem termòmetre! 2 temòmetres un a cada sortida de la cubeta, però a la zona exterior</t>
  </si>
  <si>
    <t>P_nord_:Piscina petita norte: pobl piscineta mes petita, més rodona, mirant al mar, esq, més al nord</t>
  </si>
  <si>
    <t>P-sud: Piscina gran: piscina allargada, Sud, mirant al mar dreta</t>
  </si>
  <si>
    <t>zona de la cubeta gran (sud)</t>
  </si>
  <si>
    <t xml:space="preserve">Si dividim la cubeta en dos, a lo llarg, tenim que hi ha més densitat a la paret que està mes propera al mar, mirar dibuix foto cubeta agost 2018, també hi ha molta més densitat als extrems, on hi ha renovació d'aigua que al centre. </t>
  </si>
  <si>
    <t>meitat propera a terra</t>
  </si>
  <si>
    <t>meitat propera a mar</t>
  </si>
  <si>
    <t xml:space="preserve">meitat propera a terra </t>
  </si>
  <si>
    <t>extrem</t>
  </si>
  <si>
    <t>però diferenciem si és la zona del mig, o zona propera a l'extrem amb més intercanvi daiguaç</t>
  </si>
  <si>
    <t>mig</t>
  </si>
  <si>
    <t>extrem nord</t>
  </si>
  <si>
    <t>extremnord</t>
  </si>
  <si>
    <t>Cubeta petita nord</t>
  </si>
  <si>
    <t>Contatge un mes despres del desàstre!!</t>
  </si>
  <si>
    <t>28_9_18</t>
  </si>
  <si>
    <t>P sud</t>
  </si>
  <si>
    <t>extrem sud cubeta gran</t>
  </si>
  <si>
    <t>mig cubeta, part terra, part de davant</t>
  </si>
  <si>
    <t>prop extrem sud</t>
  </si>
  <si>
    <t>base</t>
  </si>
  <si>
    <t>prop extrem nord</t>
  </si>
  <si>
    <t>al mig de la cubeta gran, a la part mes propera al mar</t>
  </si>
  <si>
    <t>extrem nord cubeta gran</t>
  </si>
  <si>
    <t>cubeta nord</t>
  </si>
  <si>
    <t>mig cubeta gran, part mar</t>
  </si>
  <si>
    <t>Alessia</t>
  </si>
  <si>
    <t>P nord</t>
  </si>
  <si>
    <t>obs</t>
  </si>
  <si>
    <t>recluta</t>
  </si>
  <si>
    <t>*més extrem</t>
  </si>
  <si>
    <t>Quadrat reclutes</t>
  </si>
  <si>
    <t>25*0,5</t>
  </si>
  <si>
    <t>70*0,5</t>
  </si>
  <si>
    <t>22*0,5</t>
  </si>
  <si>
    <t>65*0,5</t>
  </si>
  <si>
    <t>34*0,5</t>
  </si>
  <si>
    <t>29*0,5</t>
  </si>
  <si>
    <t>28_9_19</t>
  </si>
  <si>
    <t>28_9_20</t>
  </si>
  <si>
    <t>mi+I229:I309g cubeta gran, part mar</t>
  </si>
  <si>
    <t>26_09_2019</t>
  </si>
  <si>
    <t>no fertil</t>
  </si>
  <si>
    <t>fertil 1</t>
  </si>
  <si>
    <t>fertil 2</t>
  </si>
  <si>
    <t>fertil 3</t>
  </si>
  <si>
    <t>fertil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</si>
</sst>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sz val="11"/>
      <color theme="1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009933"/>
        <bgColor rgb="FF008080"/>
      </patternFill>
    </fill>
    <fill>
      <patternFill patternType="solid">
        <fgColor rgb="FF663300"/>
        <bgColor rgb="FF333333"/>
      </patternFill>
    </fill>
    <fill>
      <patternFill patternType="solid">
        <fgColor rgb="FFCC9900"/>
        <bgColor rgb="FFF79646"/>
      </patternFill>
    </fill>
    <fill>
      <patternFill patternType="solid">
        <fgColor rgb="FFFF99FF"/>
        <bgColor rgb="FFCC99FF"/>
      </patternFill>
    </fill>
    <fill>
      <patternFill patternType="solid">
        <fgColor rgb="FFF79646"/>
        <bgColor rgb="FFFF8080"/>
      </patternFill>
    </fill>
    <fill>
      <patternFill patternType="solid">
        <fgColor rgb="FF92D050"/>
        <bgColor rgb="FFB3B3B3"/>
      </patternFill>
    </fill>
    <fill>
      <patternFill patternType="solid">
        <fgColor rgb="FFFF0000"/>
        <bgColor rgb="FFFF3333"/>
      </patternFill>
    </fill>
    <fill>
      <patternFill patternType="solid">
        <fgColor rgb="FFFFFF00"/>
        <bgColor rgb="FFFFFF00"/>
      </patternFill>
    </fill>
    <fill>
      <patternFill patternType="solid">
        <fgColor rgb="FF00B0F0"/>
        <bgColor rgb="FF33CCCC"/>
      </patternFill>
    </fill>
    <fill>
      <patternFill patternType="solid">
        <fgColor rgb="FF7030A0"/>
        <bgColor rgb="FF993366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B2A2C7"/>
        <bgColor rgb="FFB3B3B3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14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2" fillId="6" borderId="0" xfId="0" applyFont="1" applyFill="1"/>
    <xf numFmtId="0" fontId="0" fillId="7" borderId="0" xfId="0" applyFill="1"/>
    <xf numFmtId="0" fontId="2" fillId="8" borderId="0" xfId="0" applyFont="1" applyFill="1"/>
    <xf numFmtId="0" fontId="0" fillId="9" borderId="0" xfId="0" applyFill="1"/>
    <xf numFmtId="0" fontId="2" fillId="10" borderId="0" xfId="0" applyFont="1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left" vertical="center"/>
    </xf>
    <xf numFmtId="20" fontId="0" fillId="0" borderId="0" xfId="0" applyNumberFormat="1"/>
    <xf numFmtId="0" fontId="0" fillId="14" borderId="0" xfId="0" applyFill="1"/>
    <xf numFmtId="0" fontId="1" fillId="0" borderId="0" xfId="0" applyFont="1"/>
    <xf numFmtId="0" fontId="4" fillId="0" borderId="0" xfId="0" applyFont="1"/>
    <xf numFmtId="14" fontId="0" fillId="0" borderId="0" xfId="0" applyNumberFormat="1" applyAlignment="1">
      <alignment horizontal="left" vertical="center"/>
    </xf>
    <xf numFmtId="0" fontId="7" fillId="0" borderId="0" xfId="0" applyFont="1"/>
    <xf numFmtId="14" fontId="1" fillId="0" borderId="0" xfId="0" applyNumberFormat="1" applyFont="1"/>
    <xf numFmtId="0" fontId="8" fillId="0" borderId="0" xfId="0" applyFont="1"/>
    <xf numFmtId="0" fontId="0" fillId="0" borderId="1" xfId="0" applyBorder="1"/>
    <xf numFmtId="14" fontId="0" fillId="0" borderId="1" xfId="0" applyNumberFormat="1" applyBorder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91"/>
  <sheetViews>
    <sheetView workbookViewId="0">
      <selection activeCell="Q8" sqref="Q8"/>
    </sheetView>
  </sheetViews>
  <sheetFormatPr defaultColWidth="10.90625" defaultRowHeight="14.5" x14ac:dyDescent="0.35"/>
  <sheetData>
    <row r="1" spans="1:17" x14ac:dyDescent="0.35">
      <c r="A1" s="1">
        <v>42767</v>
      </c>
      <c r="B1" s="1">
        <v>42787</v>
      </c>
      <c r="C1" s="1">
        <v>42823</v>
      </c>
      <c r="D1" s="20">
        <v>42850</v>
      </c>
      <c r="E1" s="1">
        <v>42872</v>
      </c>
      <c r="F1" s="20">
        <v>42920</v>
      </c>
      <c r="G1" s="1">
        <v>42940</v>
      </c>
      <c r="J1" t="s">
        <v>16</v>
      </c>
      <c r="K1" s="1">
        <v>42767</v>
      </c>
      <c r="L1" s="1">
        <v>42787</v>
      </c>
      <c r="M1" s="1">
        <v>42823</v>
      </c>
      <c r="N1" s="20">
        <v>42850</v>
      </c>
      <c r="O1" s="1">
        <v>42872</v>
      </c>
      <c r="P1" s="20">
        <v>42920</v>
      </c>
      <c r="Q1" s="1">
        <v>42940</v>
      </c>
    </row>
    <row r="2" spans="1:17" x14ac:dyDescent="0.35">
      <c r="A2">
        <v>9.6999999999999993</v>
      </c>
      <c r="B2">
        <v>7.5</v>
      </c>
      <c r="C2">
        <v>0.1</v>
      </c>
      <c r="D2">
        <v>9</v>
      </c>
      <c r="E2">
        <v>14</v>
      </c>
      <c r="F2">
        <v>5.5</v>
      </c>
      <c r="G2">
        <v>8.5</v>
      </c>
      <c r="J2" s="13" t="s">
        <v>15</v>
      </c>
      <c r="K2">
        <f>COUNTIFS(A:A,"&gt;0",A:A,"&lt;=0,5")</f>
        <v>0</v>
      </c>
      <c r="L2">
        <f>COUNTIFS(B:B,"&gt;0",B:B,"&lt;=0,5")</f>
        <v>0</v>
      </c>
      <c r="M2">
        <f>COUNTIFS(C:C,"&gt;0",C:C,"&lt;=0,5")</f>
        <v>0</v>
      </c>
      <c r="N2">
        <f>COUNTIFS(D:D,"&gt;0",D:D,"&lt;=0,5")</f>
        <v>0</v>
      </c>
      <c r="O2">
        <f t="shared" ref="O2:Q2" si="0">COUNTIFS(E:E,"&gt;0",E:E,"&lt;=0,5")</f>
        <v>0</v>
      </c>
      <c r="P2">
        <f t="shared" si="0"/>
        <v>0</v>
      </c>
      <c r="Q2">
        <f t="shared" si="0"/>
        <v>0</v>
      </c>
    </row>
    <row r="3" spans="1:17" x14ac:dyDescent="0.35">
      <c r="A3">
        <v>0.5</v>
      </c>
      <c r="B3">
        <v>0.5</v>
      </c>
      <c r="C3">
        <v>0.5</v>
      </c>
      <c r="D3">
        <v>0.1</v>
      </c>
      <c r="E3">
        <v>0.5</v>
      </c>
      <c r="F3">
        <v>8</v>
      </c>
      <c r="G3">
        <v>9</v>
      </c>
      <c r="J3" s="12" t="s">
        <v>14</v>
      </c>
      <c r="K3">
        <f>COUNTIFS(A:A,"&gt;0,5",A:A,"&lt;=2")</f>
        <v>0</v>
      </c>
      <c r="L3">
        <f>COUNTIFS(B:B,"&gt;0,5",B:B,"&lt;=2")</f>
        <v>0</v>
      </c>
      <c r="M3">
        <f>COUNTIFS(C:C,"&gt;0,5",C:C,"&lt;=2")</f>
        <v>0</v>
      </c>
      <c r="N3">
        <f>COUNTIFS(D:D,"&gt;0,5",D:D,"&lt;=2")</f>
        <v>0</v>
      </c>
      <c r="O3">
        <f t="shared" ref="O3:P3" si="1">COUNTIFS(E:E,"&gt;0,5",E:E,"&lt;=2")</f>
        <v>0</v>
      </c>
      <c r="P3">
        <f t="shared" si="1"/>
        <v>0</v>
      </c>
      <c r="Q3">
        <f>COUNTIFS(G:G,"&gt;0,5",G:G,"&lt;=2")</f>
        <v>0</v>
      </c>
    </row>
    <row r="4" spans="1:17" x14ac:dyDescent="0.35">
      <c r="A4">
        <v>0.5</v>
      </c>
      <c r="B4">
        <v>0.5</v>
      </c>
      <c r="C4">
        <v>0.5</v>
      </c>
      <c r="D4">
        <v>0.1</v>
      </c>
      <c r="E4">
        <v>4</v>
      </c>
      <c r="F4">
        <v>1.8</v>
      </c>
      <c r="G4">
        <v>5</v>
      </c>
      <c r="J4" s="11" t="s">
        <v>13</v>
      </c>
      <c r="K4">
        <f>COUNTIFS(A:A,"&gt;2",A:A,"&lt;=4")</f>
        <v>20</v>
      </c>
      <c r="L4">
        <f>COUNTIFS(B:B,"&gt;2",B:B,"&lt;=4")</f>
        <v>27</v>
      </c>
      <c r="M4">
        <f>COUNTIFS(C:C,"&gt;2",C:C,"&lt;=4")</f>
        <v>38</v>
      </c>
      <c r="N4">
        <f>COUNTIFS(D:D,"&gt;2",D:D,"&lt;=4")</f>
        <v>19</v>
      </c>
      <c r="O4">
        <f t="shared" ref="O4:Q4" si="2">COUNTIFS(E:E,"&gt;2",E:E,"&lt;=4")</f>
        <v>20</v>
      </c>
      <c r="P4">
        <f t="shared" si="2"/>
        <v>15</v>
      </c>
      <c r="Q4">
        <f t="shared" si="2"/>
        <v>9</v>
      </c>
    </row>
    <row r="5" spans="1:17" x14ac:dyDescent="0.35">
      <c r="A5">
        <v>0.5</v>
      </c>
      <c r="B5">
        <v>0.5</v>
      </c>
      <c r="C5">
        <v>0.5</v>
      </c>
      <c r="D5">
        <v>0.5</v>
      </c>
      <c r="E5">
        <v>0.5</v>
      </c>
      <c r="F5">
        <v>8.6999999999999993</v>
      </c>
      <c r="G5">
        <v>4.2</v>
      </c>
      <c r="J5" s="10" t="s">
        <v>12</v>
      </c>
      <c r="K5">
        <f>COUNTIFS(A:A,"&gt;4",A:A,"&lt;=6")</f>
        <v>33</v>
      </c>
      <c r="L5">
        <f>COUNTIFS(B:B,"&gt;4",B:B,"&lt;=6")</f>
        <v>40</v>
      </c>
      <c r="M5">
        <f>COUNTIFS(C:C,"&gt;4",C:C,"&lt;=6")</f>
        <v>25</v>
      </c>
      <c r="N5">
        <f>COUNTIFS(D:D,"&gt;4",D:D,"&lt;=6")</f>
        <v>29</v>
      </c>
      <c r="O5">
        <f t="shared" ref="O5:Q5" si="3">COUNTIFS(E:E,"&gt;4",E:E,"&lt;=6")</f>
        <v>26</v>
      </c>
      <c r="P5">
        <f t="shared" si="3"/>
        <v>18</v>
      </c>
      <c r="Q5">
        <f t="shared" si="3"/>
        <v>22</v>
      </c>
    </row>
    <row r="6" spans="1:17" x14ac:dyDescent="0.35">
      <c r="A6">
        <v>0.8</v>
      </c>
      <c r="B6">
        <v>0.5</v>
      </c>
      <c r="C6">
        <v>0.5</v>
      </c>
      <c r="D6">
        <v>0.5</v>
      </c>
      <c r="E6">
        <v>0.1</v>
      </c>
      <c r="F6">
        <v>2.4</v>
      </c>
      <c r="G6">
        <v>4.9000000000000004</v>
      </c>
      <c r="J6" s="9" t="s">
        <v>11</v>
      </c>
      <c r="K6">
        <f>COUNTIFS(A:A,"&gt;6",A:A,"&lt;=8")</f>
        <v>29</v>
      </c>
      <c r="L6">
        <f>COUNTIFS(B:B,"&gt;6",B:B,"&lt;=8")</f>
        <v>29</v>
      </c>
      <c r="M6">
        <f>COUNTIFS(C:C,"&gt;6",C:C,"&lt;=8")</f>
        <v>23</v>
      </c>
      <c r="N6">
        <f>COUNTIFS(D:D,"&gt;6",D:D,"&lt;=8")</f>
        <v>29</v>
      </c>
      <c r="O6">
        <f t="shared" ref="O6:Q6" si="4">COUNTIFS(E:E,"&gt;6",E:E,"&lt;=8")</f>
        <v>21</v>
      </c>
      <c r="P6">
        <f t="shared" si="4"/>
        <v>19</v>
      </c>
      <c r="Q6">
        <f t="shared" si="4"/>
        <v>31</v>
      </c>
    </row>
    <row r="7" spans="1:17" x14ac:dyDescent="0.35">
      <c r="A7">
        <v>0.9</v>
      </c>
      <c r="B7">
        <v>0.5</v>
      </c>
      <c r="C7">
        <v>0.5</v>
      </c>
      <c r="D7">
        <v>0.5</v>
      </c>
      <c r="E7">
        <v>0.1</v>
      </c>
      <c r="F7">
        <v>3</v>
      </c>
      <c r="G7">
        <v>5.4</v>
      </c>
      <c r="J7" s="8" t="s">
        <v>10</v>
      </c>
      <c r="K7">
        <f>COUNTIFS(A:A,"&gt;8",A:A,"&lt;=10")</f>
        <v>12</v>
      </c>
      <c r="L7">
        <f>COUNTIFS(B:B,"&gt;8",B:B,"&lt;=10")</f>
        <v>13</v>
      </c>
      <c r="M7">
        <f>COUNTIFS(C:C,"&gt;8",C:C,"&lt;=10")</f>
        <v>12</v>
      </c>
      <c r="N7">
        <f>COUNTIFS(D:D,"&gt;8",D:D,"&lt;=10")</f>
        <v>23</v>
      </c>
      <c r="O7">
        <f t="shared" ref="O7:P7" si="5">COUNTIFS(E:E,"&gt;8",E:E,"&lt;=10")</f>
        <v>20</v>
      </c>
      <c r="P7">
        <f t="shared" si="5"/>
        <v>19</v>
      </c>
      <c r="Q7">
        <f>COUNTIFS(G:G,"&gt;8",G:G,"&lt;=10")</f>
        <v>27</v>
      </c>
    </row>
    <row r="8" spans="1:17" x14ac:dyDescent="0.35">
      <c r="A8">
        <v>0.9</v>
      </c>
      <c r="B8">
        <v>0.5</v>
      </c>
      <c r="C8">
        <v>0.5</v>
      </c>
      <c r="D8">
        <v>0.5</v>
      </c>
      <c r="E8">
        <v>0.1</v>
      </c>
      <c r="F8">
        <v>5</v>
      </c>
      <c r="G8">
        <v>2</v>
      </c>
      <c r="J8" s="7" t="s">
        <v>9</v>
      </c>
      <c r="K8">
        <f>COUNTIFS(A:A,"&gt;10",A:A,"&lt;=12")</f>
        <v>4</v>
      </c>
      <c r="L8">
        <f>COUNTIFS(B:B,"&gt;10",B:B,"&lt;=12")</f>
        <v>4</v>
      </c>
      <c r="M8">
        <f>COUNTIFS(C:C,"&gt;10",C:C,"&lt;=12")</f>
        <v>5</v>
      </c>
      <c r="N8">
        <f>COUNTIFS(D:D,"&gt;10",D:D,"&lt;=12")</f>
        <v>11</v>
      </c>
      <c r="O8">
        <f t="shared" ref="O8:Q8" si="6">COUNTIFS(E:E,"&gt;10",E:E,"&lt;=12")</f>
        <v>11</v>
      </c>
      <c r="P8">
        <f t="shared" si="6"/>
        <v>10</v>
      </c>
      <c r="Q8">
        <f t="shared" si="6"/>
        <v>7</v>
      </c>
    </row>
    <row r="9" spans="1:17" x14ac:dyDescent="0.35">
      <c r="A9">
        <v>1</v>
      </c>
      <c r="B9">
        <v>0.5</v>
      </c>
      <c r="C9">
        <v>1</v>
      </c>
      <c r="D9">
        <v>0.5</v>
      </c>
      <c r="E9">
        <v>0.1</v>
      </c>
      <c r="F9">
        <v>3</v>
      </c>
      <c r="G9">
        <v>3.5</v>
      </c>
      <c r="J9" s="6" t="s">
        <v>8</v>
      </c>
      <c r="K9">
        <f>COUNTIFS(A:A,"&gt;12",A:A,"&lt;=14")</f>
        <v>0</v>
      </c>
      <c r="L9">
        <f>COUNTIFS(B:B,"&gt;12",B:B,"&lt;=14")</f>
        <v>1</v>
      </c>
      <c r="M9">
        <f>COUNTIFS(C:C,"&gt;12",C:C,"&lt;=14")</f>
        <v>3</v>
      </c>
      <c r="N9">
        <f>COUNTIFS(D:D,"&gt;12",D:D,"&lt;=14")</f>
        <v>3</v>
      </c>
      <c r="O9">
        <f t="shared" ref="O9:Q9" si="7">COUNTIFS(E:E,"&gt;12",E:E,"&lt;=14")</f>
        <v>4</v>
      </c>
      <c r="P9">
        <f t="shared" si="7"/>
        <v>3</v>
      </c>
      <c r="Q9">
        <f t="shared" si="7"/>
        <v>5</v>
      </c>
    </row>
    <row r="10" spans="1:17" x14ac:dyDescent="0.35">
      <c r="A10">
        <v>1.5</v>
      </c>
      <c r="B10">
        <v>0.5</v>
      </c>
      <c r="C10">
        <v>1</v>
      </c>
      <c r="D10">
        <v>0.5</v>
      </c>
      <c r="E10">
        <v>0.1</v>
      </c>
      <c r="F10">
        <v>5.7</v>
      </c>
      <c r="G10">
        <v>6</v>
      </c>
      <c r="J10" s="5" t="s">
        <v>7</v>
      </c>
      <c r="K10">
        <f>COUNTIFS(A:A,"&gt;14",A:A,"&lt;=16")</f>
        <v>0</v>
      </c>
      <c r="L10">
        <f>COUNTIFS(B:B,"&gt;14",B:B,"&lt;=16")</f>
        <v>1</v>
      </c>
      <c r="M10">
        <f>COUNTIFS(C:C,"&gt;14",C:C,"&lt;=16")</f>
        <v>0</v>
      </c>
      <c r="N10">
        <f>COUNTIFS(D:D,"&gt;14",D:D,"&lt;=16")</f>
        <v>0</v>
      </c>
      <c r="O10">
        <f t="shared" ref="O10:Q10" si="8">COUNTIFS(E:E,"&gt;14",E:E,"&lt;=16")</f>
        <v>0</v>
      </c>
      <c r="P10">
        <f t="shared" si="8"/>
        <v>0</v>
      </c>
      <c r="Q10">
        <f t="shared" si="8"/>
        <v>0</v>
      </c>
    </row>
    <row r="11" spans="1:17" x14ac:dyDescent="0.35">
      <c r="A11">
        <v>1.8</v>
      </c>
      <c r="B11">
        <v>0.5</v>
      </c>
      <c r="C11">
        <v>1</v>
      </c>
      <c r="D11">
        <v>0.5</v>
      </c>
      <c r="E11">
        <v>0.1</v>
      </c>
      <c r="F11">
        <v>4</v>
      </c>
      <c r="G11">
        <v>3</v>
      </c>
      <c r="J11" s="4" t="s">
        <v>6</v>
      </c>
      <c r="K11">
        <f>COUNTIFS(A:A,"&gt;16",A:A,"&lt;=18")</f>
        <v>0</v>
      </c>
      <c r="L11">
        <f>COUNTIFS(B:B,"&gt;16",B:B,"&lt;=18")</f>
        <v>0</v>
      </c>
      <c r="M11">
        <f>COUNTIFS(C:C,"&gt;16",C:C,"&lt;=18")</f>
        <v>0</v>
      </c>
      <c r="N11">
        <f>COUNTIFS(D:D,"&gt;16",D:D,"&lt;=18")</f>
        <v>0</v>
      </c>
      <c r="O11">
        <f t="shared" ref="O11:Q11" si="9">COUNTIFS(E:E,"&gt;16",E:E,"&lt;=18")</f>
        <v>0</v>
      </c>
      <c r="P11">
        <f t="shared" si="9"/>
        <v>0</v>
      </c>
      <c r="Q11">
        <f t="shared" si="9"/>
        <v>0</v>
      </c>
    </row>
    <row r="12" spans="1:17" x14ac:dyDescent="0.35">
      <c r="A12">
        <v>2</v>
      </c>
      <c r="B12">
        <v>0.5</v>
      </c>
      <c r="C12">
        <v>1.5</v>
      </c>
      <c r="D12">
        <v>0.5</v>
      </c>
      <c r="E12">
        <v>0.1</v>
      </c>
      <c r="F12">
        <v>3</v>
      </c>
      <c r="G12">
        <v>3.5</v>
      </c>
      <c r="J12" s="3" t="s">
        <v>5</v>
      </c>
      <c r="K12">
        <f>COUNTIFS(A:A,"&gt;18",A:A,"&lt;=20")</f>
        <v>0</v>
      </c>
      <c r="L12">
        <f>COUNTIFS(B:B,"&gt;18",B:B,"&lt;=20")</f>
        <v>0</v>
      </c>
      <c r="M12">
        <f>COUNTIFS(C:C,"&gt;18",C:C,"&lt;=20")</f>
        <v>0</v>
      </c>
      <c r="N12">
        <f>COUNTIFS(D:D,"&gt;18",D:D,"&lt;=20")</f>
        <v>0</v>
      </c>
      <c r="O12">
        <f t="shared" ref="O12:Q12" si="10">COUNTIFS(E:E,"&gt;18",E:E,"&lt;=20")</f>
        <v>0</v>
      </c>
      <c r="P12">
        <f t="shared" si="10"/>
        <v>0</v>
      </c>
      <c r="Q12">
        <f t="shared" si="10"/>
        <v>0</v>
      </c>
    </row>
    <row r="13" spans="1:17" x14ac:dyDescent="0.35">
      <c r="A13">
        <v>2</v>
      </c>
      <c r="B13">
        <v>0.5</v>
      </c>
      <c r="C13">
        <v>1.5</v>
      </c>
      <c r="D13">
        <v>0.5</v>
      </c>
      <c r="E13">
        <v>0.1</v>
      </c>
      <c r="F13">
        <v>0.6</v>
      </c>
      <c r="G13">
        <v>7.5</v>
      </c>
      <c r="J13" s="2" t="s">
        <v>4</v>
      </c>
      <c r="K13">
        <f>COUNTIFS(A:A,"&gt;20",A:A,"&lt;=22")</f>
        <v>0</v>
      </c>
      <c r="L13">
        <f>COUNTIFS(B:B,"&gt;20",B:B,"&lt;=22")</f>
        <v>0</v>
      </c>
      <c r="M13">
        <f>COUNTIFS(C:C,"&gt;20",C:C,"&lt;=22")</f>
        <v>0</v>
      </c>
      <c r="N13">
        <f>COUNTIFS(D:D,"&gt;20",D:D,"&lt;=22")</f>
        <v>0</v>
      </c>
      <c r="O13">
        <f t="shared" ref="O13:Q13" si="11">COUNTIFS(E:E,"&gt;20",E:E,"&lt;=22")</f>
        <v>0</v>
      </c>
      <c r="P13">
        <f t="shared" si="11"/>
        <v>0</v>
      </c>
      <c r="Q13">
        <f t="shared" si="11"/>
        <v>0</v>
      </c>
    </row>
    <row r="14" spans="1:17" x14ac:dyDescent="0.35">
      <c r="A14">
        <v>2</v>
      </c>
      <c r="B14">
        <v>0.5</v>
      </c>
      <c r="C14">
        <v>1.5</v>
      </c>
      <c r="D14">
        <v>0.5</v>
      </c>
      <c r="E14">
        <v>0.5</v>
      </c>
      <c r="F14">
        <v>2.2000000000000002</v>
      </c>
      <c r="G14">
        <v>9.6</v>
      </c>
    </row>
    <row r="15" spans="1:17" x14ac:dyDescent="0.35">
      <c r="A15">
        <v>2.2999999999999998</v>
      </c>
      <c r="B15">
        <v>0.5</v>
      </c>
      <c r="C15">
        <v>1.5</v>
      </c>
      <c r="D15">
        <v>0.5</v>
      </c>
      <c r="E15">
        <v>0.5</v>
      </c>
      <c r="F15">
        <v>7</v>
      </c>
      <c r="G15">
        <v>7.2</v>
      </c>
    </row>
    <row r="16" spans="1:17" x14ac:dyDescent="0.35">
      <c r="A16">
        <v>2.2999999999999998</v>
      </c>
      <c r="B16">
        <v>0.5</v>
      </c>
      <c r="C16">
        <v>1.5</v>
      </c>
      <c r="D16">
        <v>0.5</v>
      </c>
      <c r="E16">
        <v>11</v>
      </c>
      <c r="F16">
        <v>1.5</v>
      </c>
      <c r="G16">
        <v>9.9</v>
      </c>
      <c r="K16">
        <f>SUM(K2:K14)</f>
        <v>98</v>
      </c>
      <c r="L16">
        <f t="shared" ref="L16:Q16" si="12">SUM(L2:L14)</f>
        <v>115</v>
      </c>
      <c r="M16">
        <f t="shared" si="12"/>
        <v>106</v>
      </c>
      <c r="N16">
        <f t="shared" si="12"/>
        <v>114</v>
      </c>
      <c r="O16">
        <f t="shared" si="12"/>
        <v>102</v>
      </c>
      <c r="P16">
        <f t="shared" si="12"/>
        <v>84</v>
      </c>
      <c r="Q16">
        <f t="shared" si="12"/>
        <v>101</v>
      </c>
    </row>
    <row r="17" spans="1:17" x14ac:dyDescent="0.35">
      <c r="A17">
        <v>2.5</v>
      </c>
      <c r="B17">
        <v>0.5</v>
      </c>
      <c r="C17">
        <v>2</v>
      </c>
      <c r="D17">
        <v>0.5</v>
      </c>
      <c r="E17">
        <v>3.5</v>
      </c>
      <c r="F17">
        <v>6</v>
      </c>
      <c r="G17">
        <v>3.5</v>
      </c>
    </row>
    <row r="18" spans="1:17" x14ac:dyDescent="0.35">
      <c r="A18">
        <v>3</v>
      </c>
      <c r="B18">
        <v>0.5</v>
      </c>
      <c r="C18">
        <v>2</v>
      </c>
      <c r="D18">
        <v>0.5</v>
      </c>
      <c r="E18">
        <v>12.5</v>
      </c>
      <c r="F18">
        <v>5</v>
      </c>
      <c r="G18">
        <v>7</v>
      </c>
      <c r="K18">
        <v>110</v>
      </c>
      <c r="L18">
        <v>166</v>
      </c>
      <c r="M18">
        <v>126</v>
      </c>
      <c r="N18">
        <v>154</v>
      </c>
      <c r="O18">
        <v>157</v>
      </c>
      <c r="P18">
        <v>105</v>
      </c>
      <c r="Q18">
        <v>111</v>
      </c>
    </row>
    <row r="19" spans="1:17" x14ac:dyDescent="0.35">
      <c r="A19">
        <v>3</v>
      </c>
      <c r="B19">
        <v>0.5</v>
      </c>
      <c r="C19">
        <v>2</v>
      </c>
      <c r="D19">
        <v>0.5</v>
      </c>
      <c r="E19">
        <v>9.5</v>
      </c>
      <c r="G19">
        <v>9</v>
      </c>
    </row>
    <row r="20" spans="1:17" x14ac:dyDescent="0.35">
      <c r="A20">
        <v>3</v>
      </c>
      <c r="B20">
        <v>0.5</v>
      </c>
      <c r="C20">
        <v>2</v>
      </c>
      <c r="D20">
        <v>0.5</v>
      </c>
      <c r="E20">
        <v>4.5</v>
      </c>
      <c r="F20">
        <v>7</v>
      </c>
      <c r="G20">
        <v>10</v>
      </c>
    </row>
    <row r="21" spans="1:17" x14ac:dyDescent="0.35">
      <c r="A21">
        <v>3</v>
      </c>
      <c r="B21">
        <v>0.5</v>
      </c>
      <c r="C21">
        <v>2</v>
      </c>
      <c r="D21">
        <v>0.5</v>
      </c>
      <c r="E21">
        <v>12</v>
      </c>
      <c r="F21">
        <v>8</v>
      </c>
      <c r="G21">
        <v>8</v>
      </c>
    </row>
    <row r="22" spans="1:17" x14ac:dyDescent="0.35">
      <c r="A22">
        <v>3</v>
      </c>
      <c r="B22">
        <v>0.5</v>
      </c>
      <c r="C22">
        <v>2.1</v>
      </c>
      <c r="D22">
        <v>0.5</v>
      </c>
      <c r="E22">
        <v>10</v>
      </c>
      <c r="G22">
        <v>8.5</v>
      </c>
    </row>
    <row r="23" spans="1:17" x14ac:dyDescent="0.35">
      <c r="A23">
        <v>3</v>
      </c>
      <c r="B23">
        <v>0.5</v>
      </c>
      <c r="C23">
        <v>2.2000000000000002</v>
      </c>
      <c r="D23">
        <v>0.5</v>
      </c>
      <c r="E23">
        <v>6</v>
      </c>
      <c r="F23">
        <v>3</v>
      </c>
      <c r="G23">
        <v>12.5</v>
      </c>
    </row>
    <row r="24" spans="1:17" x14ac:dyDescent="0.35">
      <c r="A24">
        <v>3</v>
      </c>
      <c r="B24">
        <v>0.5</v>
      </c>
      <c r="C24">
        <v>2.4</v>
      </c>
      <c r="D24">
        <v>0.5</v>
      </c>
      <c r="E24">
        <v>11</v>
      </c>
      <c r="F24">
        <v>4</v>
      </c>
      <c r="G24">
        <v>7</v>
      </c>
    </row>
    <row r="25" spans="1:17" x14ac:dyDescent="0.35">
      <c r="A25">
        <v>3.2</v>
      </c>
      <c r="B25">
        <v>0.5</v>
      </c>
      <c r="C25">
        <v>2.4</v>
      </c>
      <c r="D25">
        <v>0.5</v>
      </c>
      <c r="E25">
        <v>9.5</v>
      </c>
      <c r="G25">
        <v>4.7</v>
      </c>
    </row>
    <row r="26" spans="1:17" x14ac:dyDescent="0.35">
      <c r="A26">
        <v>3.5</v>
      </c>
      <c r="B26">
        <v>0.5</v>
      </c>
      <c r="C26">
        <v>2.4</v>
      </c>
      <c r="D26">
        <v>0.5</v>
      </c>
      <c r="E26">
        <v>12.5</v>
      </c>
      <c r="F26">
        <v>10</v>
      </c>
      <c r="G26">
        <v>4.3</v>
      </c>
    </row>
    <row r="27" spans="1:17" x14ac:dyDescent="0.35">
      <c r="A27">
        <v>3.7</v>
      </c>
      <c r="B27">
        <v>0.5</v>
      </c>
      <c r="C27">
        <v>2.5</v>
      </c>
      <c r="D27">
        <v>0.5</v>
      </c>
      <c r="E27">
        <v>11</v>
      </c>
      <c r="F27">
        <v>9</v>
      </c>
      <c r="G27">
        <v>6.6</v>
      </c>
    </row>
    <row r="28" spans="1:17" x14ac:dyDescent="0.35">
      <c r="A28">
        <v>3.8</v>
      </c>
      <c r="B28">
        <v>0.5</v>
      </c>
      <c r="C28">
        <v>2.5</v>
      </c>
      <c r="D28">
        <v>0.5</v>
      </c>
      <c r="E28">
        <v>7</v>
      </c>
      <c r="F28">
        <v>6</v>
      </c>
      <c r="G28">
        <v>5.5</v>
      </c>
    </row>
    <row r="29" spans="1:17" x14ac:dyDescent="0.35">
      <c r="A29">
        <v>3.8</v>
      </c>
      <c r="B29">
        <v>0.5</v>
      </c>
      <c r="C29">
        <v>2.5</v>
      </c>
      <c r="D29">
        <v>0.5</v>
      </c>
      <c r="E29">
        <v>9.5</v>
      </c>
      <c r="F29">
        <v>5</v>
      </c>
      <c r="G29">
        <v>8</v>
      </c>
    </row>
    <row r="30" spans="1:17" x14ac:dyDescent="0.35">
      <c r="A30">
        <v>4</v>
      </c>
      <c r="B30">
        <v>0.5</v>
      </c>
      <c r="C30">
        <v>2.9</v>
      </c>
      <c r="D30">
        <v>0.5</v>
      </c>
      <c r="E30">
        <v>8</v>
      </c>
      <c r="F30">
        <v>5</v>
      </c>
      <c r="G30">
        <v>9</v>
      </c>
    </row>
    <row r="31" spans="1:17" x14ac:dyDescent="0.35">
      <c r="A31">
        <v>4</v>
      </c>
      <c r="B31">
        <v>0.5</v>
      </c>
      <c r="C31">
        <v>2.9</v>
      </c>
      <c r="D31">
        <v>0.8</v>
      </c>
      <c r="E31">
        <v>9</v>
      </c>
      <c r="G31">
        <v>8</v>
      </c>
    </row>
    <row r="32" spans="1:17" x14ac:dyDescent="0.35">
      <c r="A32">
        <v>4</v>
      </c>
      <c r="B32">
        <v>0.5</v>
      </c>
      <c r="C32">
        <v>3</v>
      </c>
      <c r="D32">
        <v>1</v>
      </c>
      <c r="E32">
        <v>8.5</v>
      </c>
      <c r="G32">
        <v>6</v>
      </c>
    </row>
    <row r="33" spans="1:7" x14ac:dyDescent="0.35">
      <c r="A33">
        <v>4</v>
      </c>
      <c r="B33">
        <v>0.5</v>
      </c>
      <c r="C33">
        <v>3</v>
      </c>
      <c r="D33">
        <v>1</v>
      </c>
      <c r="E33">
        <v>12</v>
      </c>
      <c r="F33">
        <v>5.5</v>
      </c>
      <c r="G33">
        <v>6.5</v>
      </c>
    </row>
    <row r="34" spans="1:7" x14ac:dyDescent="0.35">
      <c r="A34">
        <v>4</v>
      </c>
      <c r="B34">
        <v>0.5</v>
      </c>
      <c r="C34">
        <v>3</v>
      </c>
      <c r="D34">
        <v>1</v>
      </c>
      <c r="E34">
        <v>8</v>
      </c>
      <c r="F34">
        <v>9</v>
      </c>
      <c r="G34">
        <v>10.3</v>
      </c>
    </row>
    <row r="35" spans="1:7" x14ac:dyDescent="0.35">
      <c r="A35">
        <v>4.0999999999999996</v>
      </c>
      <c r="B35">
        <v>0.5</v>
      </c>
      <c r="C35">
        <v>3</v>
      </c>
      <c r="D35">
        <v>1</v>
      </c>
      <c r="E35">
        <v>7.5</v>
      </c>
      <c r="F35">
        <v>8.5</v>
      </c>
      <c r="G35">
        <v>5.5</v>
      </c>
    </row>
    <row r="36" spans="1:7" x14ac:dyDescent="0.35">
      <c r="A36">
        <v>4.4000000000000004</v>
      </c>
      <c r="B36">
        <v>0.5</v>
      </c>
      <c r="C36">
        <v>3</v>
      </c>
      <c r="D36">
        <v>1.4</v>
      </c>
      <c r="E36">
        <v>1</v>
      </c>
      <c r="F36">
        <v>8</v>
      </c>
      <c r="G36">
        <v>3.4</v>
      </c>
    </row>
    <row r="37" spans="1:7" x14ac:dyDescent="0.35">
      <c r="A37">
        <v>4.5</v>
      </c>
      <c r="B37">
        <v>0.5</v>
      </c>
      <c r="C37">
        <v>3</v>
      </c>
      <c r="D37">
        <v>1.5</v>
      </c>
      <c r="E37">
        <v>0.5</v>
      </c>
      <c r="F37">
        <v>0.6</v>
      </c>
      <c r="G37">
        <v>4</v>
      </c>
    </row>
    <row r="38" spans="1:7" x14ac:dyDescent="0.35">
      <c r="A38">
        <v>4.5</v>
      </c>
      <c r="B38">
        <v>0.5</v>
      </c>
      <c r="C38">
        <v>3</v>
      </c>
      <c r="D38">
        <v>1.5</v>
      </c>
      <c r="E38">
        <v>0.1</v>
      </c>
      <c r="F38">
        <v>1</v>
      </c>
      <c r="G38">
        <v>9</v>
      </c>
    </row>
    <row r="39" spans="1:7" x14ac:dyDescent="0.35">
      <c r="A39">
        <v>4.5</v>
      </c>
      <c r="B39">
        <v>0.5</v>
      </c>
      <c r="C39">
        <v>3</v>
      </c>
      <c r="D39">
        <v>1.5</v>
      </c>
      <c r="E39">
        <v>0.5</v>
      </c>
      <c r="F39">
        <v>0.2</v>
      </c>
      <c r="G39">
        <v>6.5</v>
      </c>
    </row>
    <row r="40" spans="1:7" x14ac:dyDescent="0.35">
      <c r="A40">
        <v>4.5</v>
      </c>
      <c r="B40">
        <v>1</v>
      </c>
      <c r="C40">
        <v>3</v>
      </c>
      <c r="D40">
        <v>1.5</v>
      </c>
      <c r="E40">
        <v>1</v>
      </c>
      <c r="F40">
        <v>0.9</v>
      </c>
      <c r="G40">
        <v>5</v>
      </c>
    </row>
    <row r="41" spans="1:7" x14ac:dyDescent="0.35">
      <c r="A41">
        <v>4.5</v>
      </c>
      <c r="B41">
        <v>1</v>
      </c>
      <c r="C41">
        <v>3</v>
      </c>
      <c r="D41">
        <v>1.5</v>
      </c>
      <c r="E41">
        <v>2</v>
      </c>
      <c r="G41">
        <v>4.5</v>
      </c>
    </row>
    <row r="42" spans="1:7" x14ac:dyDescent="0.35">
      <c r="A42">
        <v>4.7</v>
      </c>
      <c r="B42">
        <v>1</v>
      </c>
      <c r="C42">
        <v>3.2</v>
      </c>
      <c r="D42">
        <v>2</v>
      </c>
      <c r="E42">
        <v>9</v>
      </c>
      <c r="F42">
        <v>3.5</v>
      </c>
      <c r="G42">
        <v>9</v>
      </c>
    </row>
    <row r="43" spans="1:7" x14ac:dyDescent="0.35">
      <c r="A43">
        <v>5</v>
      </c>
      <c r="B43">
        <v>1</v>
      </c>
      <c r="C43">
        <v>3.3</v>
      </c>
      <c r="D43">
        <v>2.5</v>
      </c>
      <c r="E43">
        <v>12</v>
      </c>
      <c r="F43">
        <v>5.8</v>
      </c>
      <c r="G43">
        <v>8.5</v>
      </c>
    </row>
    <row r="44" spans="1:7" x14ac:dyDescent="0.35">
      <c r="A44">
        <v>5</v>
      </c>
      <c r="B44">
        <v>1</v>
      </c>
      <c r="C44">
        <v>3.3</v>
      </c>
      <c r="D44">
        <v>2.7</v>
      </c>
      <c r="E44">
        <v>10.5</v>
      </c>
      <c r="F44">
        <v>8</v>
      </c>
      <c r="G44">
        <v>5</v>
      </c>
    </row>
    <row r="45" spans="1:7" x14ac:dyDescent="0.35">
      <c r="A45">
        <v>5</v>
      </c>
      <c r="B45">
        <v>1.1000000000000001</v>
      </c>
      <c r="C45">
        <v>3.5</v>
      </c>
      <c r="D45">
        <v>2.8</v>
      </c>
      <c r="E45">
        <v>9.5</v>
      </c>
      <c r="F45">
        <v>5</v>
      </c>
      <c r="G45">
        <v>4</v>
      </c>
    </row>
    <row r="46" spans="1:7" x14ac:dyDescent="0.35">
      <c r="A46">
        <v>5</v>
      </c>
      <c r="B46">
        <v>1.3</v>
      </c>
      <c r="C46">
        <v>3.5</v>
      </c>
      <c r="D46">
        <v>3</v>
      </c>
      <c r="E46">
        <v>8.5</v>
      </c>
      <c r="F46">
        <v>0.5</v>
      </c>
      <c r="G46">
        <v>6.5</v>
      </c>
    </row>
    <row r="47" spans="1:7" x14ac:dyDescent="0.35">
      <c r="A47">
        <v>5</v>
      </c>
      <c r="B47">
        <v>1.5</v>
      </c>
      <c r="C47">
        <v>3.5</v>
      </c>
      <c r="D47">
        <v>3</v>
      </c>
      <c r="E47">
        <v>8</v>
      </c>
      <c r="F47">
        <v>1</v>
      </c>
      <c r="G47">
        <v>4</v>
      </c>
    </row>
    <row r="48" spans="1:7" x14ac:dyDescent="0.35">
      <c r="A48">
        <v>5</v>
      </c>
      <c r="B48">
        <v>1.5</v>
      </c>
      <c r="C48">
        <v>3.5</v>
      </c>
      <c r="D48">
        <v>3</v>
      </c>
      <c r="E48">
        <v>8.5</v>
      </c>
      <c r="F48">
        <v>7</v>
      </c>
      <c r="G48">
        <v>6.5</v>
      </c>
    </row>
    <row r="49" spans="1:7" x14ac:dyDescent="0.35">
      <c r="A49">
        <v>5.3</v>
      </c>
      <c r="B49">
        <v>1.5</v>
      </c>
      <c r="C49">
        <v>3.5</v>
      </c>
      <c r="D49">
        <v>3</v>
      </c>
      <c r="E49">
        <v>7.5</v>
      </c>
      <c r="G49">
        <v>7</v>
      </c>
    </row>
    <row r="50" spans="1:7" x14ac:dyDescent="0.35">
      <c r="A50">
        <v>5.4</v>
      </c>
      <c r="B50">
        <v>2</v>
      </c>
      <c r="C50">
        <v>3.7</v>
      </c>
      <c r="D50">
        <v>3</v>
      </c>
      <c r="E50">
        <v>8</v>
      </c>
      <c r="G50">
        <v>7</v>
      </c>
    </row>
    <row r="51" spans="1:7" x14ac:dyDescent="0.35">
      <c r="A51">
        <v>5.4</v>
      </c>
      <c r="B51">
        <v>2</v>
      </c>
      <c r="C51">
        <v>3.8</v>
      </c>
      <c r="D51">
        <v>3</v>
      </c>
      <c r="E51">
        <v>9</v>
      </c>
      <c r="F51">
        <v>3</v>
      </c>
      <c r="G51">
        <v>7.5</v>
      </c>
    </row>
    <row r="52" spans="1:7" x14ac:dyDescent="0.35">
      <c r="A52">
        <v>5.5</v>
      </c>
      <c r="B52">
        <v>2</v>
      </c>
      <c r="C52">
        <v>3.9</v>
      </c>
      <c r="D52">
        <v>3.5</v>
      </c>
      <c r="E52">
        <v>13.5</v>
      </c>
      <c r="F52">
        <v>8</v>
      </c>
      <c r="G52">
        <v>7.3</v>
      </c>
    </row>
    <row r="53" spans="1:7" x14ac:dyDescent="0.35">
      <c r="A53">
        <v>5.5</v>
      </c>
      <c r="B53">
        <v>2</v>
      </c>
      <c r="C53">
        <v>4</v>
      </c>
      <c r="D53">
        <v>3.5</v>
      </c>
      <c r="E53">
        <v>8.5</v>
      </c>
      <c r="F53">
        <v>6.5</v>
      </c>
      <c r="G53">
        <v>13.3</v>
      </c>
    </row>
    <row r="54" spans="1:7" x14ac:dyDescent="0.35">
      <c r="A54">
        <v>5.5</v>
      </c>
      <c r="B54">
        <v>2.5</v>
      </c>
      <c r="C54">
        <v>4</v>
      </c>
      <c r="D54">
        <v>3.6</v>
      </c>
      <c r="E54">
        <v>12</v>
      </c>
      <c r="F54">
        <v>7</v>
      </c>
      <c r="G54">
        <v>7.5</v>
      </c>
    </row>
    <row r="55" spans="1:7" x14ac:dyDescent="0.35">
      <c r="A55">
        <v>5.5</v>
      </c>
      <c r="B55">
        <v>2.5</v>
      </c>
      <c r="C55">
        <v>4</v>
      </c>
      <c r="D55">
        <v>3.7</v>
      </c>
      <c r="E55">
        <v>1.7</v>
      </c>
      <c r="F55">
        <v>5.4</v>
      </c>
      <c r="G55">
        <v>6.5</v>
      </c>
    </row>
    <row r="56" spans="1:7" x14ac:dyDescent="0.35">
      <c r="A56">
        <v>5.6</v>
      </c>
      <c r="B56">
        <v>2.5</v>
      </c>
      <c r="C56">
        <v>4</v>
      </c>
      <c r="D56">
        <v>3.7</v>
      </c>
      <c r="E56">
        <v>0.7</v>
      </c>
      <c r="G56">
        <v>5.5</v>
      </c>
    </row>
    <row r="57" spans="1:7" x14ac:dyDescent="0.35">
      <c r="A57">
        <v>5.6</v>
      </c>
      <c r="B57">
        <v>2.5</v>
      </c>
      <c r="C57">
        <v>4</v>
      </c>
      <c r="D57">
        <v>3.8</v>
      </c>
      <c r="E57">
        <v>0.5</v>
      </c>
      <c r="G57">
        <v>5</v>
      </c>
    </row>
    <row r="58" spans="1:7" x14ac:dyDescent="0.35">
      <c r="A58">
        <v>5.7</v>
      </c>
      <c r="B58">
        <v>2.5</v>
      </c>
      <c r="C58">
        <v>4</v>
      </c>
      <c r="D58">
        <v>4</v>
      </c>
      <c r="E58">
        <v>0.5</v>
      </c>
      <c r="G58">
        <v>9</v>
      </c>
    </row>
    <row r="59" spans="1:7" x14ac:dyDescent="0.35">
      <c r="A59">
        <v>5.7</v>
      </c>
      <c r="B59">
        <v>2.5</v>
      </c>
      <c r="C59">
        <v>4</v>
      </c>
      <c r="D59">
        <v>4</v>
      </c>
      <c r="E59">
        <v>5</v>
      </c>
      <c r="G59">
        <v>9</v>
      </c>
    </row>
    <row r="60" spans="1:7" x14ac:dyDescent="0.35">
      <c r="A60">
        <v>5.8</v>
      </c>
      <c r="B60">
        <v>3</v>
      </c>
      <c r="C60">
        <v>4.3</v>
      </c>
      <c r="D60">
        <v>4</v>
      </c>
      <c r="E60">
        <v>5.5</v>
      </c>
      <c r="F60">
        <v>1.5</v>
      </c>
      <c r="G60">
        <v>9.5</v>
      </c>
    </row>
    <row r="61" spans="1:7" x14ac:dyDescent="0.35">
      <c r="A61">
        <v>5.8</v>
      </c>
      <c r="B61">
        <v>3</v>
      </c>
      <c r="C61">
        <v>4.5</v>
      </c>
      <c r="D61">
        <v>4</v>
      </c>
      <c r="E61">
        <v>3</v>
      </c>
      <c r="F61">
        <v>1.2</v>
      </c>
      <c r="G61">
        <v>6</v>
      </c>
    </row>
    <row r="62" spans="1:7" x14ac:dyDescent="0.35">
      <c r="A62">
        <v>5.9</v>
      </c>
      <c r="B62">
        <v>3</v>
      </c>
      <c r="C62">
        <v>4.5</v>
      </c>
      <c r="D62">
        <v>4.2</v>
      </c>
      <c r="E62">
        <v>4.5</v>
      </c>
      <c r="F62">
        <v>2.2999999999999998</v>
      </c>
      <c r="G62">
        <v>9</v>
      </c>
    </row>
    <row r="63" spans="1:7" x14ac:dyDescent="0.35">
      <c r="A63">
        <v>6</v>
      </c>
      <c r="B63">
        <v>3</v>
      </c>
      <c r="C63">
        <v>4.5</v>
      </c>
      <c r="D63">
        <v>4.3</v>
      </c>
      <c r="E63">
        <v>7.5</v>
      </c>
      <c r="G63">
        <v>4.7</v>
      </c>
    </row>
    <row r="64" spans="1:7" x14ac:dyDescent="0.35">
      <c r="A64">
        <v>6</v>
      </c>
      <c r="B64">
        <v>3</v>
      </c>
      <c r="C64">
        <v>4.5</v>
      </c>
      <c r="D64">
        <v>4.5</v>
      </c>
      <c r="E64">
        <v>11</v>
      </c>
      <c r="F64">
        <v>1.6</v>
      </c>
      <c r="G64">
        <v>11.7</v>
      </c>
    </row>
    <row r="65" spans="1:7" x14ac:dyDescent="0.35">
      <c r="A65">
        <v>6</v>
      </c>
      <c r="B65">
        <v>3</v>
      </c>
      <c r="C65">
        <v>4.7</v>
      </c>
      <c r="D65">
        <v>4.5</v>
      </c>
      <c r="E65">
        <v>2</v>
      </c>
      <c r="G65">
        <v>12.3</v>
      </c>
    </row>
    <row r="66" spans="1:7" x14ac:dyDescent="0.35">
      <c r="A66">
        <v>6</v>
      </c>
      <c r="B66">
        <v>3.2</v>
      </c>
      <c r="C66">
        <v>4.9000000000000004</v>
      </c>
      <c r="D66">
        <v>4.5</v>
      </c>
      <c r="E66">
        <v>5.5</v>
      </c>
      <c r="G66">
        <v>8</v>
      </c>
    </row>
    <row r="67" spans="1:7" x14ac:dyDescent="0.35">
      <c r="A67">
        <v>6</v>
      </c>
      <c r="B67">
        <v>3.2</v>
      </c>
      <c r="C67">
        <v>5</v>
      </c>
      <c r="D67">
        <v>4.7</v>
      </c>
      <c r="E67">
        <v>7</v>
      </c>
      <c r="G67">
        <v>7.9</v>
      </c>
    </row>
    <row r="68" spans="1:7" x14ac:dyDescent="0.35">
      <c r="A68">
        <v>6.2</v>
      </c>
      <c r="B68">
        <v>3.2</v>
      </c>
      <c r="C68">
        <v>5</v>
      </c>
      <c r="D68">
        <v>4.9000000000000004</v>
      </c>
      <c r="E68">
        <v>10.5</v>
      </c>
      <c r="F68">
        <v>6.8</v>
      </c>
      <c r="G68">
        <v>7.5</v>
      </c>
    </row>
    <row r="69" spans="1:7" x14ac:dyDescent="0.35">
      <c r="A69">
        <v>6.3</v>
      </c>
      <c r="B69">
        <v>3.3</v>
      </c>
      <c r="C69">
        <v>5</v>
      </c>
      <c r="D69">
        <v>5</v>
      </c>
      <c r="E69">
        <v>8.5</v>
      </c>
      <c r="G69">
        <v>0.5</v>
      </c>
    </row>
    <row r="70" spans="1:7" x14ac:dyDescent="0.35">
      <c r="A70">
        <v>6.3</v>
      </c>
      <c r="B70">
        <v>3.4</v>
      </c>
      <c r="C70">
        <v>5</v>
      </c>
      <c r="D70">
        <v>5</v>
      </c>
      <c r="E70">
        <v>5.5</v>
      </c>
      <c r="F70">
        <v>0.5</v>
      </c>
      <c r="G70">
        <v>7.5</v>
      </c>
    </row>
    <row r="71" spans="1:7" x14ac:dyDescent="0.35">
      <c r="A71">
        <v>6.4</v>
      </c>
      <c r="B71">
        <v>3.5</v>
      </c>
      <c r="C71">
        <v>5</v>
      </c>
      <c r="D71">
        <v>5</v>
      </c>
      <c r="E71">
        <v>8.5</v>
      </c>
      <c r="F71">
        <v>0.2</v>
      </c>
      <c r="G71">
        <v>6.8</v>
      </c>
    </row>
    <row r="72" spans="1:7" x14ac:dyDescent="0.35">
      <c r="A72">
        <v>6.5</v>
      </c>
      <c r="B72">
        <v>3.5</v>
      </c>
      <c r="C72">
        <v>5</v>
      </c>
      <c r="D72">
        <v>5</v>
      </c>
      <c r="E72">
        <v>9</v>
      </c>
      <c r="G72">
        <v>2</v>
      </c>
    </row>
    <row r="73" spans="1:7" x14ac:dyDescent="0.35">
      <c r="A73">
        <v>6.5</v>
      </c>
      <c r="B73">
        <v>3.5</v>
      </c>
      <c r="C73">
        <v>5</v>
      </c>
      <c r="D73">
        <v>5</v>
      </c>
      <c r="E73">
        <v>2.5</v>
      </c>
      <c r="G73">
        <v>8.5</v>
      </c>
    </row>
    <row r="74" spans="1:7" x14ac:dyDescent="0.35">
      <c r="A74">
        <v>6.5</v>
      </c>
      <c r="B74">
        <v>3.5</v>
      </c>
      <c r="C74">
        <v>5</v>
      </c>
      <c r="D74">
        <v>5</v>
      </c>
      <c r="E74">
        <v>0.5</v>
      </c>
      <c r="G74">
        <v>5</v>
      </c>
    </row>
    <row r="75" spans="1:7" x14ac:dyDescent="0.35">
      <c r="A75">
        <v>6.5</v>
      </c>
      <c r="B75">
        <v>3.7</v>
      </c>
      <c r="C75">
        <v>5</v>
      </c>
      <c r="D75">
        <v>5</v>
      </c>
      <c r="E75">
        <v>0.5</v>
      </c>
      <c r="F75">
        <v>5</v>
      </c>
      <c r="G75">
        <v>7</v>
      </c>
    </row>
    <row r="76" spans="1:7" x14ac:dyDescent="0.35">
      <c r="A76">
        <v>6.5</v>
      </c>
      <c r="B76">
        <v>3.8</v>
      </c>
      <c r="C76">
        <v>5.2</v>
      </c>
      <c r="D76">
        <v>5</v>
      </c>
      <c r="E76">
        <v>1</v>
      </c>
      <c r="G76">
        <v>4.5</v>
      </c>
    </row>
    <row r="77" spans="1:7" x14ac:dyDescent="0.35">
      <c r="A77">
        <v>6.5</v>
      </c>
      <c r="B77">
        <v>4</v>
      </c>
      <c r="C77">
        <v>5.4</v>
      </c>
      <c r="D77">
        <v>5.4</v>
      </c>
      <c r="G77">
        <v>0.5</v>
      </c>
    </row>
    <row r="78" spans="1:7" x14ac:dyDescent="0.35">
      <c r="A78">
        <v>6.5</v>
      </c>
      <c r="B78">
        <v>4</v>
      </c>
      <c r="C78">
        <v>5.5</v>
      </c>
      <c r="D78">
        <v>5.4</v>
      </c>
      <c r="E78">
        <v>0.1</v>
      </c>
      <c r="F78">
        <v>5</v>
      </c>
      <c r="G78">
        <v>0.1</v>
      </c>
    </row>
    <row r="79" spans="1:7" x14ac:dyDescent="0.35">
      <c r="A79">
        <v>6.8</v>
      </c>
      <c r="B79">
        <v>4</v>
      </c>
      <c r="C79">
        <v>5.5</v>
      </c>
      <c r="D79">
        <v>5.5</v>
      </c>
      <c r="E79">
        <v>0.5</v>
      </c>
      <c r="G79">
        <v>0.5</v>
      </c>
    </row>
    <row r="80" spans="1:7" x14ac:dyDescent="0.35">
      <c r="A80">
        <v>7</v>
      </c>
      <c r="B80">
        <v>4</v>
      </c>
      <c r="C80">
        <v>5.5</v>
      </c>
      <c r="D80">
        <v>5.5</v>
      </c>
      <c r="E80">
        <v>0.9</v>
      </c>
      <c r="G80">
        <v>0.5</v>
      </c>
    </row>
    <row r="81" spans="1:7" x14ac:dyDescent="0.35">
      <c r="A81">
        <v>7</v>
      </c>
      <c r="B81">
        <v>4.0999999999999996</v>
      </c>
      <c r="C81">
        <v>5.5</v>
      </c>
      <c r="D81">
        <v>5.5</v>
      </c>
      <c r="E81">
        <v>0.1</v>
      </c>
      <c r="F81">
        <v>4.5</v>
      </c>
      <c r="G81">
        <v>0.5</v>
      </c>
    </row>
    <row r="82" spans="1:7" x14ac:dyDescent="0.35">
      <c r="A82">
        <v>7</v>
      </c>
      <c r="B82">
        <v>4.0999999999999996</v>
      </c>
      <c r="C82">
        <v>5.7</v>
      </c>
      <c r="D82">
        <v>5.8</v>
      </c>
      <c r="E82">
        <v>9.5</v>
      </c>
      <c r="F82">
        <v>7.5</v>
      </c>
      <c r="G82">
        <v>11</v>
      </c>
    </row>
    <row r="83" spans="1:7" x14ac:dyDescent="0.35">
      <c r="A83">
        <v>7</v>
      </c>
      <c r="B83">
        <v>4.4000000000000004</v>
      </c>
      <c r="C83">
        <v>5.8</v>
      </c>
      <c r="D83">
        <v>6</v>
      </c>
      <c r="E83">
        <v>5</v>
      </c>
      <c r="F83">
        <v>7</v>
      </c>
    </row>
    <row r="84" spans="1:7" x14ac:dyDescent="0.35">
      <c r="A84">
        <v>7</v>
      </c>
      <c r="B84">
        <v>4.4000000000000004</v>
      </c>
      <c r="C84">
        <v>5.9</v>
      </c>
      <c r="D84">
        <v>6</v>
      </c>
      <c r="E84">
        <v>7.2</v>
      </c>
      <c r="F84">
        <v>8</v>
      </c>
      <c r="G84">
        <v>8.5</v>
      </c>
    </row>
    <row r="85" spans="1:7" x14ac:dyDescent="0.35">
      <c r="A85">
        <v>7</v>
      </c>
      <c r="B85">
        <v>4.4000000000000004</v>
      </c>
      <c r="C85">
        <v>6.2</v>
      </c>
      <c r="D85">
        <v>6</v>
      </c>
      <c r="F85">
        <v>3.7</v>
      </c>
      <c r="G85">
        <v>11.5</v>
      </c>
    </row>
    <row r="86" spans="1:7" x14ac:dyDescent="0.35">
      <c r="A86">
        <v>7.2</v>
      </c>
      <c r="B86">
        <v>4.4000000000000004</v>
      </c>
      <c r="C86">
        <v>6.5</v>
      </c>
      <c r="D86">
        <v>6</v>
      </c>
      <c r="F86">
        <v>6.8</v>
      </c>
      <c r="G86">
        <v>6.5</v>
      </c>
    </row>
    <row r="87" spans="1:7" x14ac:dyDescent="0.35">
      <c r="A87">
        <v>7.4</v>
      </c>
      <c r="B87">
        <v>4.5</v>
      </c>
      <c r="C87">
        <v>6.5</v>
      </c>
      <c r="D87">
        <v>6</v>
      </c>
      <c r="E87">
        <v>8.5</v>
      </c>
      <c r="F87">
        <v>9.4</v>
      </c>
      <c r="G87">
        <v>8.5</v>
      </c>
    </row>
    <row r="88" spans="1:7" x14ac:dyDescent="0.35">
      <c r="A88">
        <v>7.5</v>
      </c>
      <c r="B88">
        <v>4.5</v>
      </c>
      <c r="C88">
        <v>6.5</v>
      </c>
      <c r="D88">
        <v>6</v>
      </c>
      <c r="E88">
        <v>5</v>
      </c>
      <c r="F88">
        <v>5.5</v>
      </c>
      <c r="G88">
        <v>7.5</v>
      </c>
    </row>
    <row r="89" spans="1:7" x14ac:dyDescent="0.35">
      <c r="A89">
        <v>7.5</v>
      </c>
      <c r="B89">
        <v>4.5999999999999996</v>
      </c>
      <c r="C89">
        <v>6.5</v>
      </c>
      <c r="D89">
        <v>6</v>
      </c>
      <c r="E89">
        <v>0.5</v>
      </c>
      <c r="F89">
        <v>3.5</v>
      </c>
      <c r="G89">
        <v>10.3</v>
      </c>
    </row>
    <row r="90" spans="1:7" x14ac:dyDescent="0.35">
      <c r="A90">
        <v>7.5</v>
      </c>
      <c r="B90">
        <v>4.5999999999999996</v>
      </c>
      <c r="C90">
        <v>6.7</v>
      </c>
      <c r="D90">
        <v>6</v>
      </c>
      <c r="E90">
        <v>1</v>
      </c>
      <c r="F90">
        <v>4</v>
      </c>
      <c r="G90">
        <v>12.9</v>
      </c>
    </row>
    <row r="91" spans="1:7" x14ac:dyDescent="0.35">
      <c r="A91">
        <v>7.7</v>
      </c>
      <c r="B91">
        <v>4.5999999999999996</v>
      </c>
      <c r="C91">
        <v>6.8</v>
      </c>
      <c r="D91">
        <v>6.4</v>
      </c>
      <c r="E91">
        <v>2</v>
      </c>
      <c r="F91">
        <v>0.5</v>
      </c>
      <c r="G91">
        <v>10.5</v>
      </c>
    </row>
    <row r="92" spans="1:7" x14ac:dyDescent="0.35">
      <c r="A92">
        <v>7.8</v>
      </c>
      <c r="B92">
        <v>4.7</v>
      </c>
      <c r="C92">
        <v>6.8</v>
      </c>
      <c r="D92">
        <v>6.5</v>
      </c>
      <c r="E92">
        <v>4.5</v>
      </c>
      <c r="F92">
        <v>0.2</v>
      </c>
      <c r="G92">
        <v>7</v>
      </c>
    </row>
    <row r="93" spans="1:7" x14ac:dyDescent="0.35">
      <c r="A93">
        <v>7.9</v>
      </c>
      <c r="B93">
        <v>4.7</v>
      </c>
      <c r="C93">
        <v>6.8</v>
      </c>
      <c r="D93">
        <v>6.5</v>
      </c>
      <c r="F93">
        <v>9</v>
      </c>
      <c r="G93">
        <v>8.3000000000000007</v>
      </c>
    </row>
    <row r="94" spans="1:7" x14ac:dyDescent="0.35">
      <c r="A94">
        <v>8</v>
      </c>
      <c r="B94">
        <v>4.8</v>
      </c>
      <c r="C94">
        <v>7</v>
      </c>
      <c r="D94">
        <v>6.5</v>
      </c>
      <c r="E94">
        <v>3.5</v>
      </c>
      <c r="F94">
        <v>7</v>
      </c>
      <c r="G94">
        <v>7.5</v>
      </c>
    </row>
    <row r="95" spans="1:7" x14ac:dyDescent="0.35">
      <c r="A95">
        <v>8</v>
      </c>
      <c r="B95">
        <v>4.9000000000000004</v>
      </c>
      <c r="C95">
        <v>7</v>
      </c>
      <c r="D95">
        <v>6.5</v>
      </c>
      <c r="E95">
        <v>7</v>
      </c>
      <c r="F95">
        <v>9.3000000000000007</v>
      </c>
      <c r="G95">
        <v>6</v>
      </c>
    </row>
    <row r="96" spans="1:7" x14ac:dyDescent="0.35">
      <c r="A96">
        <v>8</v>
      </c>
      <c r="B96">
        <v>5</v>
      </c>
      <c r="C96">
        <v>7</v>
      </c>
      <c r="D96">
        <v>6.5</v>
      </c>
      <c r="E96">
        <v>4.5</v>
      </c>
      <c r="F96">
        <v>11.5</v>
      </c>
      <c r="G96">
        <v>8.4</v>
      </c>
    </row>
    <row r="97" spans="1:7" x14ac:dyDescent="0.35">
      <c r="A97">
        <v>8.3000000000000007</v>
      </c>
      <c r="B97">
        <v>5</v>
      </c>
      <c r="C97">
        <v>7</v>
      </c>
      <c r="D97">
        <v>6.8</v>
      </c>
      <c r="E97">
        <v>7</v>
      </c>
      <c r="F97">
        <v>11</v>
      </c>
      <c r="G97">
        <v>10.5</v>
      </c>
    </row>
    <row r="98" spans="1:7" x14ac:dyDescent="0.35">
      <c r="A98">
        <v>8.5</v>
      </c>
      <c r="B98">
        <v>5</v>
      </c>
      <c r="C98">
        <v>7</v>
      </c>
      <c r="D98">
        <v>7</v>
      </c>
      <c r="E98">
        <v>6.5</v>
      </c>
      <c r="F98">
        <v>3</v>
      </c>
      <c r="G98">
        <v>7.2</v>
      </c>
    </row>
    <row r="99" spans="1:7" x14ac:dyDescent="0.35">
      <c r="A99">
        <v>8.5</v>
      </c>
      <c r="B99">
        <v>5</v>
      </c>
      <c r="C99">
        <v>7.3</v>
      </c>
      <c r="D99">
        <v>7</v>
      </c>
      <c r="E99">
        <v>5</v>
      </c>
      <c r="F99">
        <v>1.5</v>
      </c>
      <c r="G99">
        <v>5</v>
      </c>
    </row>
    <row r="100" spans="1:7" x14ac:dyDescent="0.35">
      <c r="A100">
        <v>8.6</v>
      </c>
      <c r="B100">
        <v>5</v>
      </c>
      <c r="C100">
        <v>7.5</v>
      </c>
      <c r="D100">
        <v>7</v>
      </c>
      <c r="E100">
        <v>3</v>
      </c>
      <c r="F100">
        <v>1.5</v>
      </c>
      <c r="G100">
        <v>9</v>
      </c>
    </row>
    <row r="101" spans="1:7" x14ac:dyDescent="0.35">
      <c r="A101">
        <v>8.6999999999999993</v>
      </c>
      <c r="B101">
        <v>5</v>
      </c>
      <c r="C101">
        <v>7.5</v>
      </c>
      <c r="D101">
        <v>7</v>
      </c>
      <c r="E101">
        <v>6.7</v>
      </c>
      <c r="F101">
        <v>2</v>
      </c>
      <c r="G101">
        <v>12.5</v>
      </c>
    </row>
    <row r="102" spans="1:7" x14ac:dyDescent="0.35">
      <c r="A102">
        <v>9</v>
      </c>
      <c r="B102">
        <v>5</v>
      </c>
      <c r="C102">
        <v>7.8</v>
      </c>
      <c r="D102">
        <v>7</v>
      </c>
      <c r="E102">
        <v>5.5</v>
      </c>
      <c r="F102">
        <v>11.5</v>
      </c>
      <c r="G102">
        <v>9.5</v>
      </c>
    </row>
    <row r="103" spans="1:7" x14ac:dyDescent="0.35">
      <c r="A103">
        <v>9</v>
      </c>
      <c r="B103">
        <v>5.2</v>
      </c>
      <c r="C103">
        <v>8</v>
      </c>
      <c r="D103">
        <v>7</v>
      </c>
      <c r="F103">
        <v>9</v>
      </c>
      <c r="G103">
        <v>4</v>
      </c>
    </row>
    <row r="104" spans="1:7" x14ac:dyDescent="0.35">
      <c r="A104">
        <v>9</v>
      </c>
      <c r="B104">
        <v>5.3</v>
      </c>
      <c r="C104">
        <v>8</v>
      </c>
      <c r="D104">
        <v>7.3</v>
      </c>
      <c r="E104">
        <v>4</v>
      </c>
      <c r="F104">
        <v>0.5</v>
      </c>
      <c r="G104">
        <v>0.5</v>
      </c>
    </row>
    <row r="105" spans="1:7" x14ac:dyDescent="0.35">
      <c r="A105">
        <v>9.1</v>
      </c>
      <c r="B105">
        <v>5.4</v>
      </c>
      <c r="C105">
        <v>8</v>
      </c>
      <c r="D105">
        <v>7.5</v>
      </c>
      <c r="E105">
        <v>1</v>
      </c>
      <c r="F105">
        <v>5.5</v>
      </c>
      <c r="G105">
        <v>0.5</v>
      </c>
    </row>
    <row r="106" spans="1:7" x14ac:dyDescent="0.35">
      <c r="A106">
        <v>9.8000000000000007</v>
      </c>
      <c r="B106">
        <v>5.4</v>
      </c>
      <c r="C106">
        <v>8</v>
      </c>
      <c r="D106">
        <v>7.5</v>
      </c>
      <c r="E106">
        <v>4</v>
      </c>
      <c r="F106">
        <v>14</v>
      </c>
      <c r="G106">
        <v>7</v>
      </c>
    </row>
    <row r="107" spans="1:7" x14ac:dyDescent="0.35">
      <c r="A107">
        <v>10</v>
      </c>
      <c r="B107">
        <v>5.5</v>
      </c>
      <c r="C107">
        <v>8</v>
      </c>
      <c r="D107">
        <v>7.5</v>
      </c>
      <c r="E107">
        <v>2.2999999999999998</v>
      </c>
      <c r="F107">
        <v>11</v>
      </c>
      <c r="G107">
        <v>6</v>
      </c>
    </row>
    <row r="108" spans="1:7" x14ac:dyDescent="0.35">
      <c r="A108">
        <v>10.5</v>
      </c>
      <c r="B108">
        <v>5.5</v>
      </c>
      <c r="C108">
        <v>8.1999999999999993</v>
      </c>
      <c r="D108">
        <v>7.5</v>
      </c>
      <c r="E108">
        <v>1.3</v>
      </c>
      <c r="F108">
        <v>10</v>
      </c>
      <c r="G108">
        <v>9.5</v>
      </c>
    </row>
    <row r="109" spans="1:7" x14ac:dyDescent="0.35">
      <c r="A109">
        <v>10.6</v>
      </c>
      <c r="B109">
        <v>5.5</v>
      </c>
      <c r="C109">
        <v>8.3000000000000007</v>
      </c>
      <c r="D109">
        <v>7.5</v>
      </c>
      <c r="E109">
        <v>0.5</v>
      </c>
      <c r="F109">
        <v>12</v>
      </c>
      <c r="G109">
        <v>8.5</v>
      </c>
    </row>
    <row r="110" spans="1:7" x14ac:dyDescent="0.35">
      <c r="A110">
        <v>11</v>
      </c>
      <c r="B110">
        <v>5.5</v>
      </c>
      <c r="C110">
        <v>8.5</v>
      </c>
      <c r="D110">
        <v>7.5</v>
      </c>
      <c r="F110">
        <v>8</v>
      </c>
      <c r="G110">
        <v>9.5</v>
      </c>
    </row>
    <row r="111" spans="1:7" x14ac:dyDescent="0.35">
      <c r="A111">
        <v>11.5</v>
      </c>
      <c r="B111">
        <v>5.5</v>
      </c>
      <c r="C111">
        <v>8.6</v>
      </c>
      <c r="D111">
        <v>7.9</v>
      </c>
      <c r="F111">
        <v>11.5</v>
      </c>
      <c r="G111">
        <v>9.5</v>
      </c>
    </row>
    <row r="112" spans="1:7" x14ac:dyDescent="0.35">
      <c r="B112">
        <v>5.5</v>
      </c>
      <c r="C112">
        <v>8.6</v>
      </c>
      <c r="D112">
        <v>8</v>
      </c>
      <c r="F112">
        <v>10</v>
      </c>
      <c r="G112">
        <v>10</v>
      </c>
    </row>
    <row r="113" spans="2:7" x14ac:dyDescent="0.35">
      <c r="B113">
        <v>5.7</v>
      </c>
      <c r="C113">
        <v>9</v>
      </c>
      <c r="D113">
        <v>8</v>
      </c>
      <c r="E113">
        <v>5</v>
      </c>
      <c r="F113">
        <v>1.4</v>
      </c>
      <c r="G113">
        <v>6.5</v>
      </c>
    </row>
    <row r="114" spans="2:7" x14ac:dyDescent="0.35">
      <c r="B114">
        <v>5.8</v>
      </c>
      <c r="C114">
        <v>9</v>
      </c>
      <c r="D114">
        <v>8</v>
      </c>
      <c r="E114">
        <v>2</v>
      </c>
      <c r="F114">
        <v>13</v>
      </c>
    </row>
    <row r="115" spans="2:7" x14ac:dyDescent="0.35">
      <c r="B115">
        <v>5.8</v>
      </c>
      <c r="C115">
        <v>9</v>
      </c>
      <c r="D115">
        <v>8</v>
      </c>
      <c r="F115">
        <v>6.5</v>
      </c>
    </row>
    <row r="116" spans="2:7" x14ac:dyDescent="0.35">
      <c r="B116">
        <v>6</v>
      </c>
      <c r="C116">
        <v>9.4</v>
      </c>
      <c r="D116">
        <v>8</v>
      </c>
      <c r="E116">
        <v>0.6</v>
      </c>
      <c r="F116">
        <v>11.3</v>
      </c>
    </row>
    <row r="117" spans="2:7" x14ac:dyDescent="0.35">
      <c r="B117">
        <v>6</v>
      </c>
      <c r="C117">
        <v>9.5</v>
      </c>
      <c r="D117">
        <v>8</v>
      </c>
      <c r="E117">
        <v>4</v>
      </c>
      <c r="F117">
        <v>10</v>
      </c>
    </row>
    <row r="118" spans="2:7" x14ac:dyDescent="0.35">
      <c r="B118">
        <v>6</v>
      </c>
      <c r="C118">
        <v>9.6999999999999993</v>
      </c>
      <c r="D118">
        <v>8</v>
      </c>
      <c r="E118">
        <v>6.7</v>
      </c>
      <c r="F118">
        <v>8.5</v>
      </c>
    </row>
    <row r="119" spans="2:7" x14ac:dyDescent="0.35">
      <c r="B119">
        <v>6</v>
      </c>
      <c r="C119">
        <v>10</v>
      </c>
      <c r="D119">
        <v>8</v>
      </c>
      <c r="E119">
        <v>3</v>
      </c>
      <c r="F119">
        <v>14</v>
      </c>
    </row>
    <row r="120" spans="2:7" x14ac:dyDescent="0.35">
      <c r="B120">
        <v>6</v>
      </c>
      <c r="C120">
        <v>10.199999999999999</v>
      </c>
      <c r="D120">
        <v>8.4</v>
      </c>
      <c r="E120">
        <v>5</v>
      </c>
      <c r="F120">
        <v>10</v>
      </c>
    </row>
    <row r="121" spans="2:7" x14ac:dyDescent="0.35">
      <c r="B121">
        <v>6.4</v>
      </c>
      <c r="C121">
        <v>10.5</v>
      </c>
      <c r="D121">
        <v>8.5</v>
      </c>
      <c r="E121">
        <v>6</v>
      </c>
      <c r="F121">
        <v>9.5</v>
      </c>
    </row>
    <row r="122" spans="2:7" x14ac:dyDescent="0.35">
      <c r="B122">
        <v>6.5</v>
      </c>
      <c r="C122">
        <v>11</v>
      </c>
      <c r="D122">
        <v>8.5</v>
      </c>
      <c r="E122">
        <v>5.8</v>
      </c>
      <c r="F122">
        <v>12</v>
      </c>
    </row>
    <row r="123" spans="2:7" x14ac:dyDescent="0.35">
      <c r="B123">
        <v>6.5</v>
      </c>
      <c r="C123">
        <v>11</v>
      </c>
      <c r="D123">
        <v>9</v>
      </c>
      <c r="F123">
        <v>9.5</v>
      </c>
    </row>
    <row r="124" spans="2:7" x14ac:dyDescent="0.35">
      <c r="B124">
        <v>6.5</v>
      </c>
      <c r="C124">
        <v>12</v>
      </c>
      <c r="D124">
        <v>9</v>
      </c>
      <c r="E124">
        <v>0.6</v>
      </c>
      <c r="F124">
        <v>10.5</v>
      </c>
    </row>
    <row r="125" spans="2:7" x14ac:dyDescent="0.35">
      <c r="B125">
        <v>6.5</v>
      </c>
      <c r="C125">
        <v>12.8</v>
      </c>
      <c r="D125">
        <v>9</v>
      </c>
      <c r="F125">
        <v>12</v>
      </c>
    </row>
    <row r="126" spans="2:7" x14ac:dyDescent="0.35">
      <c r="B126">
        <v>6.7</v>
      </c>
      <c r="C126">
        <v>13.5</v>
      </c>
      <c r="D126">
        <v>9</v>
      </c>
      <c r="F126">
        <v>5.5</v>
      </c>
    </row>
    <row r="127" spans="2:7" x14ac:dyDescent="0.35">
      <c r="B127">
        <v>6.8</v>
      </c>
      <c r="C127">
        <v>14</v>
      </c>
      <c r="D127">
        <v>9</v>
      </c>
      <c r="F127">
        <v>9</v>
      </c>
    </row>
    <row r="128" spans="2:7" x14ac:dyDescent="0.35">
      <c r="B128">
        <v>6.8</v>
      </c>
      <c r="D128">
        <v>9</v>
      </c>
      <c r="E128">
        <v>4.5</v>
      </c>
      <c r="F128">
        <v>8.6999999999999993</v>
      </c>
    </row>
    <row r="129" spans="2:6" x14ac:dyDescent="0.35">
      <c r="B129">
        <v>7</v>
      </c>
      <c r="D129">
        <v>9</v>
      </c>
      <c r="F129">
        <v>9</v>
      </c>
    </row>
    <row r="130" spans="2:6" x14ac:dyDescent="0.35">
      <c r="B130">
        <v>7</v>
      </c>
      <c r="D130">
        <v>9</v>
      </c>
      <c r="E130">
        <v>0.7</v>
      </c>
      <c r="F130">
        <v>8</v>
      </c>
    </row>
    <row r="131" spans="2:6" x14ac:dyDescent="0.35">
      <c r="B131">
        <v>7</v>
      </c>
      <c r="D131">
        <v>9.5</v>
      </c>
      <c r="E131">
        <v>0.1</v>
      </c>
    </row>
    <row r="132" spans="2:6" x14ac:dyDescent="0.35">
      <c r="B132">
        <v>7</v>
      </c>
      <c r="D132">
        <v>9.5</v>
      </c>
      <c r="E132">
        <v>0.2</v>
      </c>
    </row>
    <row r="133" spans="2:6" x14ac:dyDescent="0.35">
      <c r="B133">
        <v>7</v>
      </c>
      <c r="D133">
        <v>9.5</v>
      </c>
      <c r="E133">
        <v>0.2</v>
      </c>
    </row>
    <row r="134" spans="2:6" x14ac:dyDescent="0.35">
      <c r="B134">
        <v>7</v>
      </c>
      <c r="D134">
        <v>9.5</v>
      </c>
      <c r="E134">
        <v>0.2</v>
      </c>
    </row>
    <row r="135" spans="2:6" x14ac:dyDescent="0.35">
      <c r="B135">
        <v>7</v>
      </c>
      <c r="D135">
        <v>9.5</v>
      </c>
    </row>
    <row r="136" spans="2:6" x14ac:dyDescent="0.35">
      <c r="B136">
        <v>7</v>
      </c>
      <c r="D136">
        <v>10</v>
      </c>
      <c r="E136">
        <v>1.6</v>
      </c>
    </row>
    <row r="137" spans="2:6" x14ac:dyDescent="0.35">
      <c r="B137">
        <v>7</v>
      </c>
      <c r="D137">
        <v>10</v>
      </c>
    </row>
    <row r="138" spans="2:6" x14ac:dyDescent="0.35">
      <c r="B138">
        <v>7.3</v>
      </c>
      <c r="D138">
        <v>10</v>
      </c>
    </row>
    <row r="139" spans="2:6" x14ac:dyDescent="0.35">
      <c r="B139">
        <v>7.5</v>
      </c>
      <c r="D139">
        <v>10</v>
      </c>
    </row>
    <row r="140" spans="2:6" x14ac:dyDescent="0.35">
      <c r="B140">
        <v>7.5</v>
      </c>
      <c r="D140">
        <v>10</v>
      </c>
    </row>
    <row r="141" spans="2:6" x14ac:dyDescent="0.35">
      <c r="B141">
        <v>7.5</v>
      </c>
      <c r="D141">
        <v>10</v>
      </c>
      <c r="E141">
        <v>0.2</v>
      </c>
    </row>
    <row r="142" spans="2:6" x14ac:dyDescent="0.35">
      <c r="B142">
        <v>7.7</v>
      </c>
      <c r="D142">
        <v>10.5</v>
      </c>
    </row>
    <row r="143" spans="2:6" x14ac:dyDescent="0.35">
      <c r="B143">
        <v>7.8</v>
      </c>
      <c r="D143">
        <v>10.5</v>
      </c>
      <c r="E143">
        <v>4</v>
      </c>
    </row>
    <row r="144" spans="2:6" x14ac:dyDescent="0.35">
      <c r="B144">
        <v>8</v>
      </c>
      <c r="D144">
        <v>10.5</v>
      </c>
      <c r="E144">
        <v>5.5</v>
      </c>
    </row>
    <row r="145" spans="2:5" x14ac:dyDescent="0.35">
      <c r="B145">
        <v>8</v>
      </c>
      <c r="D145">
        <v>11</v>
      </c>
      <c r="E145">
        <v>5.6</v>
      </c>
    </row>
    <row r="146" spans="2:5" x14ac:dyDescent="0.35">
      <c r="B146">
        <v>8</v>
      </c>
      <c r="D146">
        <v>11</v>
      </c>
      <c r="E146">
        <v>6.6</v>
      </c>
    </row>
    <row r="147" spans="2:5" x14ac:dyDescent="0.35">
      <c r="B147">
        <v>8</v>
      </c>
      <c r="D147">
        <v>11</v>
      </c>
      <c r="E147">
        <v>1</v>
      </c>
    </row>
    <row r="148" spans="2:5" x14ac:dyDescent="0.35">
      <c r="B148">
        <v>8</v>
      </c>
      <c r="D148">
        <v>11</v>
      </c>
      <c r="E148">
        <v>1.5</v>
      </c>
    </row>
    <row r="149" spans="2:5" x14ac:dyDescent="0.35">
      <c r="B149">
        <v>8.1999999999999993</v>
      </c>
      <c r="D149">
        <v>11</v>
      </c>
      <c r="E149">
        <v>1</v>
      </c>
    </row>
    <row r="150" spans="2:5" x14ac:dyDescent="0.35">
      <c r="B150">
        <v>8.5</v>
      </c>
      <c r="D150">
        <v>11.5</v>
      </c>
      <c r="E150">
        <v>3</v>
      </c>
    </row>
    <row r="151" spans="2:5" x14ac:dyDescent="0.35">
      <c r="B151">
        <v>9</v>
      </c>
      <c r="D151">
        <v>11.5</v>
      </c>
    </row>
    <row r="152" spans="2:5" x14ac:dyDescent="0.35">
      <c r="B152">
        <v>9</v>
      </c>
      <c r="D152">
        <v>12</v>
      </c>
      <c r="E152">
        <v>5</v>
      </c>
    </row>
    <row r="153" spans="2:5" x14ac:dyDescent="0.35">
      <c r="B153">
        <v>9</v>
      </c>
      <c r="D153">
        <v>12.5</v>
      </c>
    </row>
    <row r="154" spans="2:5" x14ac:dyDescent="0.35">
      <c r="B154">
        <v>9.3000000000000007</v>
      </c>
      <c r="D154">
        <v>13</v>
      </c>
      <c r="E154">
        <v>7</v>
      </c>
    </row>
    <row r="155" spans="2:5" x14ac:dyDescent="0.35">
      <c r="B155">
        <v>9.4</v>
      </c>
      <c r="D155">
        <v>14</v>
      </c>
      <c r="E155">
        <v>8</v>
      </c>
    </row>
    <row r="156" spans="2:5" x14ac:dyDescent="0.35">
      <c r="B156">
        <v>9.5</v>
      </c>
      <c r="E156">
        <v>4</v>
      </c>
    </row>
    <row r="157" spans="2:5" x14ac:dyDescent="0.35">
      <c r="B157">
        <v>9.5</v>
      </c>
      <c r="E157">
        <v>5</v>
      </c>
    </row>
    <row r="158" spans="2:5" x14ac:dyDescent="0.35">
      <c r="B158">
        <v>9.5</v>
      </c>
      <c r="E158">
        <v>1.3</v>
      </c>
    </row>
    <row r="159" spans="2:5" x14ac:dyDescent="0.35">
      <c r="B159">
        <v>9.6999999999999993</v>
      </c>
      <c r="E159">
        <v>5</v>
      </c>
    </row>
    <row r="160" spans="2:5" x14ac:dyDescent="0.35">
      <c r="B160">
        <v>9.6999999999999993</v>
      </c>
      <c r="E160">
        <v>1.5</v>
      </c>
    </row>
    <row r="161" spans="2:5" x14ac:dyDescent="0.35">
      <c r="B161">
        <v>9.6999999999999993</v>
      </c>
      <c r="E161">
        <v>4</v>
      </c>
    </row>
    <row r="162" spans="2:5" x14ac:dyDescent="0.35">
      <c r="B162">
        <v>10.3</v>
      </c>
    </row>
    <row r="163" spans="2:5" x14ac:dyDescent="0.35">
      <c r="B163">
        <v>10.5</v>
      </c>
      <c r="E163">
        <v>3.5</v>
      </c>
    </row>
    <row r="164" spans="2:5" x14ac:dyDescent="0.35">
      <c r="B164">
        <v>11</v>
      </c>
    </row>
    <row r="165" spans="2:5" x14ac:dyDescent="0.35">
      <c r="B165">
        <v>11.7</v>
      </c>
    </row>
    <row r="166" spans="2:5" x14ac:dyDescent="0.35">
      <c r="B166">
        <v>13</v>
      </c>
      <c r="E166">
        <v>9</v>
      </c>
    </row>
    <row r="167" spans="2:5" x14ac:dyDescent="0.35">
      <c r="B167">
        <v>15</v>
      </c>
      <c r="E167">
        <v>8</v>
      </c>
    </row>
    <row r="170" spans="2:5" x14ac:dyDescent="0.35">
      <c r="E170">
        <v>11</v>
      </c>
    </row>
    <row r="171" spans="2:5" x14ac:dyDescent="0.35">
      <c r="E171">
        <v>3</v>
      </c>
    </row>
    <row r="172" spans="2:5" x14ac:dyDescent="0.35">
      <c r="E172">
        <v>3.5</v>
      </c>
    </row>
    <row r="173" spans="2:5" x14ac:dyDescent="0.35">
      <c r="E173">
        <v>1</v>
      </c>
    </row>
    <row r="174" spans="2:5" x14ac:dyDescent="0.35">
      <c r="E174">
        <v>3.5</v>
      </c>
    </row>
    <row r="175" spans="2:5" x14ac:dyDescent="0.35">
      <c r="E175">
        <v>3</v>
      </c>
    </row>
    <row r="176" spans="2:5" x14ac:dyDescent="0.35">
      <c r="E176">
        <v>6</v>
      </c>
    </row>
    <row r="177" spans="1:9" x14ac:dyDescent="0.35">
      <c r="E177">
        <v>8</v>
      </c>
    </row>
    <row r="179" spans="1:9" x14ac:dyDescent="0.35">
      <c r="E179">
        <v>9</v>
      </c>
    </row>
    <row r="181" spans="1:9" x14ac:dyDescent="0.35">
      <c r="E181">
        <v>5</v>
      </c>
    </row>
    <row r="182" spans="1:9" x14ac:dyDescent="0.35">
      <c r="E182">
        <v>1</v>
      </c>
    </row>
    <row r="183" spans="1:9" x14ac:dyDescent="0.35">
      <c r="E183">
        <v>1.5</v>
      </c>
    </row>
    <row r="184" spans="1:9" x14ac:dyDescent="0.35">
      <c r="E184">
        <v>1.5</v>
      </c>
    </row>
    <row r="187" spans="1:9" x14ac:dyDescent="0.35">
      <c r="E187">
        <v>6.5</v>
      </c>
    </row>
    <row r="188" spans="1:9" x14ac:dyDescent="0.35">
      <c r="E188">
        <v>6</v>
      </c>
    </row>
    <row r="189" spans="1:9" x14ac:dyDescent="0.35">
      <c r="E189">
        <v>8.5</v>
      </c>
    </row>
    <row r="191" spans="1:9" x14ac:dyDescent="0.35">
      <c r="A191">
        <f>COUNT(A2:A189)</f>
        <v>110</v>
      </c>
      <c r="B191">
        <f t="shared" ref="B191:I191" si="13">COUNT(B2:B189)</f>
        <v>166</v>
      </c>
      <c r="C191">
        <f t="shared" si="13"/>
        <v>126</v>
      </c>
      <c r="D191">
        <f t="shared" si="13"/>
        <v>154</v>
      </c>
      <c r="E191">
        <f t="shared" si="13"/>
        <v>157</v>
      </c>
      <c r="F191">
        <f t="shared" si="13"/>
        <v>105</v>
      </c>
      <c r="G191">
        <f t="shared" si="13"/>
        <v>111</v>
      </c>
      <c r="H191">
        <f t="shared" si="13"/>
        <v>0</v>
      </c>
      <c r="I191">
        <f t="shared" si="13"/>
        <v>0</v>
      </c>
    </row>
  </sheetData>
  <sortState xmlns:xlrd2="http://schemas.microsoft.com/office/spreadsheetml/2017/richdata2" ref="D3:D183">
    <sortCondition ref="D3:D183"/>
  </sortState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153"/>
  <sheetViews>
    <sheetView topLeftCell="A19" workbookViewId="0">
      <selection activeCell="E135" sqref="E135"/>
    </sheetView>
  </sheetViews>
  <sheetFormatPr defaultColWidth="10.90625" defaultRowHeight="14.5" x14ac:dyDescent="0.35"/>
  <sheetData>
    <row r="1" spans="1:10" x14ac:dyDescent="0.35">
      <c r="A1" t="s">
        <v>19</v>
      </c>
      <c r="B1" t="s">
        <v>27</v>
      </c>
      <c r="C1" s="15" t="s">
        <v>18</v>
      </c>
      <c r="D1" s="15" t="s">
        <v>17</v>
      </c>
      <c r="E1" s="14" t="s">
        <v>21</v>
      </c>
      <c r="F1" s="14" t="s">
        <v>22</v>
      </c>
      <c r="G1" t="s">
        <v>23</v>
      </c>
      <c r="H1" s="14" t="s">
        <v>22</v>
      </c>
      <c r="I1" t="s">
        <v>23</v>
      </c>
    </row>
    <row r="2" spans="1:10" x14ac:dyDescent="0.35">
      <c r="A2" t="s">
        <v>20</v>
      </c>
      <c r="B2" t="s">
        <v>63</v>
      </c>
      <c r="C2" s="1">
        <v>43007</v>
      </c>
      <c r="D2">
        <v>1</v>
      </c>
      <c r="E2">
        <v>9</v>
      </c>
      <c r="F2">
        <v>1</v>
      </c>
      <c r="H2">
        <v>1</v>
      </c>
      <c r="J2" t="s">
        <v>129</v>
      </c>
    </row>
    <row r="3" spans="1:10" x14ac:dyDescent="0.35">
      <c r="A3" t="s">
        <v>20</v>
      </c>
      <c r="B3" t="s">
        <v>63</v>
      </c>
      <c r="C3" s="1">
        <v>43007</v>
      </c>
      <c r="D3">
        <v>1</v>
      </c>
      <c r="E3">
        <v>6.5</v>
      </c>
      <c r="H3">
        <v>0</v>
      </c>
      <c r="J3" t="s">
        <v>130</v>
      </c>
    </row>
    <row r="4" spans="1:10" x14ac:dyDescent="0.35">
      <c r="A4" t="s">
        <v>20</v>
      </c>
      <c r="B4" t="s">
        <v>63</v>
      </c>
      <c r="C4" s="1">
        <v>43007</v>
      </c>
      <c r="D4">
        <v>1</v>
      </c>
      <c r="E4">
        <v>1</v>
      </c>
      <c r="H4">
        <v>0</v>
      </c>
    </row>
    <row r="5" spans="1:10" x14ac:dyDescent="0.35">
      <c r="A5" t="s">
        <v>20</v>
      </c>
      <c r="B5" t="s">
        <v>63</v>
      </c>
      <c r="C5" s="1">
        <v>43007</v>
      </c>
      <c r="D5">
        <v>1</v>
      </c>
      <c r="E5">
        <v>1.5</v>
      </c>
      <c r="H5">
        <v>0</v>
      </c>
    </row>
    <row r="6" spans="1:10" x14ac:dyDescent="0.35">
      <c r="A6" t="s">
        <v>20</v>
      </c>
      <c r="B6" t="s">
        <v>63</v>
      </c>
      <c r="C6" s="1">
        <v>43007</v>
      </c>
      <c r="D6">
        <v>1</v>
      </c>
      <c r="E6" t="s">
        <v>55</v>
      </c>
      <c r="G6" t="s">
        <v>42</v>
      </c>
      <c r="I6" t="s">
        <v>42</v>
      </c>
    </row>
    <row r="7" spans="1:10" x14ac:dyDescent="0.35">
      <c r="A7" t="s">
        <v>20</v>
      </c>
      <c r="B7" t="s">
        <v>63</v>
      </c>
      <c r="C7" s="1">
        <v>43007</v>
      </c>
      <c r="D7">
        <v>1</v>
      </c>
      <c r="E7">
        <v>3</v>
      </c>
      <c r="H7">
        <v>0</v>
      </c>
    </row>
    <row r="8" spans="1:10" x14ac:dyDescent="0.35">
      <c r="A8" t="s">
        <v>20</v>
      </c>
      <c r="B8" t="s">
        <v>63</v>
      </c>
      <c r="C8" s="1">
        <v>43007</v>
      </c>
      <c r="D8">
        <v>1</v>
      </c>
      <c r="E8">
        <v>10</v>
      </c>
      <c r="H8">
        <v>0</v>
      </c>
    </row>
    <row r="9" spans="1:10" x14ac:dyDescent="0.35">
      <c r="A9" t="s">
        <v>20</v>
      </c>
      <c r="B9" t="s">
        <v>63</v>
      </c>
      <c r="C9" s="1">
        <v>43007</v>
      </c>
      <c r="D9">
        <v>1</v>
      </c>
      <c r="E9">
        <v>7.5</v>
      </c>
      <c r="H9">
        <v>0</v>
      </c>
    </row>
    <row r="10" spans="1:10" x14ac:dyDescent="0.35">
      <c r="A10" t="s">
        <v>20</v>
      </c>
      <c r="B10" t="s">
        <v>63</v>
      </c>
      <c r="C10" s="1">
        <v>43007</v>
      </c>
      <c r="D10">
        <v>2</v>
      </c>
      <c r="E10">
        <v>5</v>
      </c>
      <c r="H10">
        <v>0</v>
      </c>
    </row>
    <row r="11" spans="1:10" x14ac:dyDescent="0.35">
      <c r="A11" t="s">
        <v>20</v>
      </c>
      <c r="B11" t="s">
        <v>63</v>
      </c>
      <c r="C11" s="1">
        <v>43007</v>
      </c>
      <c r="D11">
        <v>2</v>
      </c>
      <c r="E11">
        <v>5.5</v>
      </c>
      <c r="H11">
        <v>0</v>
      </c>
    </row>
    <row r="12" spans="1:10" x14ac:dyDescent="0.35">
      <c r="A12" t="s">
        <v>20</v>
      </c>
      <c r="B12" t="s">
        <v>63</v>
      </c>
      <c r="C12" s="1">
        <v>43007</v>
      </c>
      <c r="D12">
        <v>2</v>
      </c>
      <c r="E12">
        <v>1</v>
      </c>
      <c r="H12">
        <v>0</v>
      </c>
    </row>
    <row r="13" spans="1:10" x14ac:dyDescent="0.35">
      <c r="A13" t="s">
        <v>20</v>
      </c>
      <c r="B13" t="s">
        <v>63</v>
      </c>
      <c r="C13" s="1">
        <v>43007</v>
      </c>
      <c r="D13">
        <v>2</v>
      </c>
      <c r="E13">
        <v>0.1</v>
      </c>
      <c r="H13">
        <v>0</v>
      </c>
    </row>
    <row r="14" spans="1:10" x14ac:dyDescent="0.35">
      <c r="A14" t="s">
        <v>20</v>
      </c>
      <c r="B14" t="s">
        <v>63</v>
      </c>
      <c r="C14" s="1">
        <v>43007</v>
      </c>
      <c r="D14">
        <v>2</v>
      </c>
      <c r="E14">
        <v>0.1</v>
      </c>
      <c r="H14">
        <v>0</v>
      </c>
    </row>
    <row r="15" spans="1:10" x14ac:dyDescent="0.35">
      <c r="A15" t="s">
        <v>20</v>
      </c>
      <c r="B15" t="s">
        <v>63</v>
      </c>
      <c r="C15" s="1">
        <v>43007</v>
      </c>
      <c r="D15">
        <v>2</v>
      </c>
      <c r="E15">
        <v>2</v>
      </c>
      <c r="H15">
        <v>0</v>
      </c>
    </row>
    <row r="16" spans="1:10" x14ac:dyDescent="0.35">
      <c r="A16" t="s">
        <v>20</v>
      </c>
      <c r="B16" t="s">
        <v>63</v>
      </c>
      <c r="C16" s="1">
        <v>43007</v>
      </c>
      <c r="D16">
        <v>2</v>
      </c>
      <c r="E16">
        <v>4</v>
      </c>
      <c r="H16">
        <v>0</v>
      </c>
    </row>
    <row r="17" spans="1:8" x14ac:dyDescent="0.35">
      <c r="A17" t="s">
        <v>20</v>
      </c>
      <c r="B17" t="s">
        <v>63</v>
      </c>
      <c r="C17" s="1">
        <v>43007</v>
      </c>
      <c r="D17">
        <v>2</v>
      </c>
      <c r="E17">
        <v>5.5</v>
      </c>
      <c r="H17">
        <v>0</v>
      </c>
    </row>
    <row r="18" spans="1:8" x14ac:dyDescent="0.35">
      <c r="A18" t="s">
        <v>20</v>
      </c>
      <c r="B18" t="s">
        <v>63</v>
      </c>
      <c r="C18" s="1">
        <v>43007</v>
      </c>
      <c r="D18">
        <v>2</v>
      </c>
      <c r="E18">
        <v>1.5</v>
      </c>
      <c r="H18">
        <v>0</v>
      </c>
    </row>
    <row r="19" spans="1:8" x14ac:dyDescent="0.35">
      <c r="A19" t="s">
        <v>20</v>
      </c>
      <c r="B19" t="s">
        <v>63</v>
      </c>
      <c r="C19" s="1">
        <v>43007</v>
      </c>
      <c r="D19">
        <v>2</v>
      </c>
      <c r="E19">
        <v>7</v>
      </c>
      <c r="H19">
        <v>0</v>
      </c>
    </row>
    <row r="20" spans="1:8" x14ac:dyDescent="0.35">
      <c r="A20" t="s">
        <v>20</v>
      </c>
      <c r="B20" t="s">
        <v>63</v>
      </c>
      <c r="C20" s="1">
        <v>43007</v>
      </c>
      <c r="D20">
        <v>3</v>
      </c>
      <c r="E20">
        <v>1</v>
      </c>
      <c r="H20">
        <v>0</v>
      </c>
    </row>
    <row r="21" spans="1:8" x14ac:dyDescent="0.35">
      <c r="A21" t="s">
        <v>20</v>
      </c>
      <c r="B21" t="s">
        <v>63</v>
      </c>
      <c r="C21" s="1">
        <v>43007</v>
      </c>
      <c r="D21">
        <v>3</v>
      </c>
      <c r="E21">
        <v>1.5</v>
      </c>
      <c r="H21">
        <v>0</v>
      </c>
    </row>
    <row r="22" spans="1:8" x14ac:dyDescent="0.35">
      <c r="A22" t="s">
        <v>20</v>
      </c>
      <c r="B22" t="s">
        <v>63</v>
      </c>
      <c r="C22" s="1">
        <v>43007</v>
      </c>
      <c r="D22">
        <v>3</v>
      </c>
      <c r="E22">
        <v>5.3</v>
      </c>
      <c r="H22">
        <v>0</v>
      </c>
    </row>
    <row r="23" spans="1:8" x14ac:dyDescent="0.35">
      <c r="A23" t="s">
        <v>20</v>
      </c>
      <c r="B23" t="s">
        <v>63</v>
      </c>
      <c r="C23" s="1">
        <v>43007</v>
      </c>
      <c r="D23">
        <v>3</v>
      </c>
      <c r="E23">
        <v>7.2</v>
      </c>
      <c r="H23">
        <v>0</v>
      </c>
    </row>
    <row r="24" spans="1:8" x14ac:dyDescent="0.35">
      <c r="A24" t="s">
        <v>20</v>
      </c>
      <c r="B24" t="s">
        <v>63</v>
      </c>
      <c r="C24" s="1">
        <v>43007</v>
      </c>
      <c r="D24">
        <v>3</v>
      </c>
      <c r="E24">
        <v>10.5</v>
      </c>
      <c r="F24">
        <v>1</v>
      </c>
      <c r="H24">
        <v>1</v>
      </c>
    </row>
    <row r="25" spans="1:8" x14ac:dyDescent="0.35">
      <c r="A25" t="s">
        <v>20</v>
      </c>
      <c r="B25" t="s">
        <v>63</v>
      </c>
      <c r="C25" s="1">
        <v>43007</v>
      </c>
      <c r="D25">
        <v>3</v>
      </c>
      <c r="E25">
        <v>8.4</v>
      </c>
      <c r="F25">
        <v>2</v>
      </c>
      <c r="H25">
        <v>2</v>
      </c>
    </row>
    <row r="26" spans="1:8" x14ac:dyDescent="0.35">
      <c r="A26" t="s">
        <v>20</v>
      </c>
      <c r="B26" t="s">
        <v>63</v>
      </c>
      <c r="C26" s="1">
        <v>43007</v>
      </c>
      <c r="D26">
        <v>3</v>
      </c>
      <c r="E26">
        <v>11</v>
      </c>
      <c r="F26">
        <v>2</v>
      </c>
      <c r="H26">
        <v>2</v>
      </c>
    </row>
    <row r="27" spans="1:8" x14ac:dyDescent="0.35">
      <c r="A27" t="s">
        <v>20</v>
      </c>
      <c r="B27" t="s">
        <v>63</v>
      </c>
      <c r="C27" s="1">
        <v>43007</v>
      </c>
      <c r="D27">
        <v>3</v>
      </c>
      <c r="E27">
        <v>11.5</v>
      </c>
      <c r="F27">
        <v>1</v>
      </c>
      <c r="H27">
        <v>1</v>
      </c>
    </row>
    <row r="28" spans="1:8" x14ac:dyDescent="0.35">
      <c r="A28" t="s">
        <v>20</v>
      </c>
      <c r="B28" t="s">
        <v>63</v>
      </c>
      <c r="C28" s="1">
        <v>43007</v>
      </c>
      <c r="D28">
        <v>4</v>
      </c>
      <c r="E28">
        <v>0.5</v>
      </c>
      <c r="H28">
        <v>0</v>
      </c>
    </row>
    <row r="29" spans="1:8" x14ac:dyDescent="0.35">
      <c r="A29" t="s">
        <v>20</v>
      </c>
      <c r="B29" t="s">
        <v>63</v>
      </c>
      <c r="C29" s="1">
        <v>43007</v>
      </c>
      <c r="D29">
        <v>4</v>
      </c>
      <c r="E29">
        <v>4.8</v>
      </c>
      <c r="F29">
        <v>1</v>
      </c>
      <c r="H29">
        <v>1</v>
      </c>
    </row>
    <row r="30" spans="1:8" x14ac:dyDescent="0.35">
      <c r="A30" t="s">
        <v>20</v>
      </c>
      <c r="B30" t="s">
        <v>63</v>
      </c>
      <c r="C30" s="1">
        <v>43007</v>
      </c>
      <c r="D30">
        <v>4</v>
      </c>
      <c r="E30">
        <v>6</v>
      </c>
      <c r="F30">
        <v>1</v>
      </c>
      <c r="H30">
        <v>1</v>
      </c>
    </row>
    <row r="31" spans="1:8" x14ac:dyDescent="0.35">
      <c r="A31" t="s">
        <v>20</v>
      </c>
      <c r="B31" t="s">
        <v>63</v>
      </c>
      <c r="C31" s="1">
        <v>43007</v>
      </c>
      <c r="D31">
        <v>4</v>
      </c>
      <c r="E31">
        <v>5.7</v>
      </c>
      <c r="F31">
        <v>1</v>
      </c>
      <c r="H31">
        <v>1</v>
      </c>
    </row>
    <row r="32" spans="1:8" x14ac:dyDescent="0.35">
      <c r="A32" t="s">
        <v>20</v>
      </c>
      <c r="B32" t="s">
        <v>63</v>
      </c>
      <c r="C32" s="1">
        <v>43007</v>
      </c>
      <c r="D32">
        <v>4</v>
      </c>
      <c r="E32">
        <v>6.6</v>
      </c>
      <c r="F32">
        <v>1</v>
      </c>
      <c r="H32">
        <v>1</v>
      </c>
    </row>
    <row r="33" spans="1:9" x14ac:dyDescent="0.35">
      <c r="A33" t="s">
        <v>20</v>
      </c>
      <c r="B33" t="s">
        <v>63</v>
      </c>
      <c r="C33" s="1">
        <v>43007</v>
      </c>
      <c r="D33">
        <v>5</v>
      </c>
      <c r="E33">
        <v>1.7</v>
      </c>
      <c r="H33">
        <v>0</v>
      </c>
    </row>
    <row r="34" spans="1:9" x14ac:dyDescent="0.35">
      <c r="A34" t="s">
        <v>20</v>
      </c>
      <c r="B34" t="s">
        <v>63</v>
      </c>
      <c r="C34" s="1">
        <v>43007</v>
      </c>
      <c r="D34">
        <v>5</v>
      </c>
      <c r="E34">
        <v>7.6</v>
      </c>
      <c r="F34">
        <v>1</v>
      </c>
      <c r="H34">
        <v>1</v>
      </c>
    </row>
    <row r="35" spans="1:9" x14ac:dyDescent="0.35">
      <c r="A35" t="s">
        <v>20</v>
      </c>
      <c r="B35" t="s">
        <v>63</v>
      </c>
      <c r="C35" s="1">
        <v>43007</v>
      </c>
      <c r="D35">
        <v>5</v>
      </c>
      <c r="E35">
        <v>3</v>
      </c>
      <c r="H35">
        <v>0</v>
      </c>
    </row>
    <row r="36" spans="1:9" x14ac:dyDescent="0.35">
      <c r="A36" t="s">
        <v>20</v>
      </c>
      <c r="B36" t="s">
        <v>63</v>
      </c>
      <c r="C36" s="1">
        <v>43007</v>
      </c>
      <c r="D36">
        <v>5</v>
      </c>
      <c r="E36" t="s">
        <v>77</v>
      </c>
      <c r="G36" t="s">
        <v>42</v>
      </c>
      <c r="I36" t="s">
        <v>42</v>
      </c>
    </row>
    <row r="37" spans="1:9" x14ac:dyDescent="0.35">
      <c r="A37" t="s">
        <v>20</v>
      </c>
      <c r="B37" t="s">
        <v>63</v>
      </c>
      <c r="C37" s="1">
        <v>43007</v>
      </c>
      <c r="D37">
        <v>5</v>
      </c>
      <c r="E37" t="s">
        <v>55</v>
      </c>
      <c r="G37" t="s">
        <v>42</v>
      </c>
      <c r="I37" t="s">
        <v>42</v>
      </c>
    </row>
    <row r="38" spans="1:9" x14ac:dyDescent="0.35">
      <c r="A38" t="s">
        <v>20</v>
      </c>
      <c r="B38" t="s">
        <v>63</v>
      </c>
      <c r="C38" s="1">
        <v>43007</v>
      </c>
      <c r="D38">
        <v>5</v>
      </c>
      <c r="E38">
        <v>9</v>
      </c>
      <c r="F38">
        <v>1</v>
      </c>
      <c r="H38">
        <v>1</v>
      </c>
    </row>
    <row r="39" spans="1:9" x14ac:dyDescent="0.35">
      <c r="A39" t="s">
        <v>20</v>
      </c>
      <c r="B39" t="s">
        <v>63</v>
      </c>
      <c r="C39" s="1">
        <v>43007</v>
      </c>
      <c r="D39">
        <v>5</v>
      </c>
      <c r="E39">
        <v>3.6</v>
      </c>
      <c r="F39">
        <v>1</v>
      </c>
      <c r="H39">
        <v>1</v>
      </c>
    </row>
    <row r="40" spans="1:9" x14ac:dyDescent="0.35">
      <c r="A40" t="s">
        <v>20</v>
      </c>
      <c r="B40" t="s">
        <v>63</v>
      </c>
      <c r="C40" s="1">
        <v>43007</v>
      </c>
      <c r="D40">
        <v>6</v>
      </c>
      <c r="E40" t="s">
        <v>78</v>
      </c>
      <c r="G40" t="s">
        <v>42</v>
      </c>
      <c r="I40" t="s">
        <v>42</v>
      </c>
    </row>
    <row r="41" spans="1:9" x14ac:dyDescent="0.35">
      <c r="A41" t="s">
        <v>20</v>
      </c>
      <c r="B41" t="s">
        <v>63</v>
      </c>
      <c r="C41" s="1">
        <v>43007</v>
      </c>
      <c r="D41">
        <v>6</v>
      </c>
      <c r="E41" t="s">
        <v>79</v>
      </c>
      <c r="G41" t="s">
        <v>42</v>
      </c>
      <c r="I41" t="s">
        <v>42</v>
      </c>
    </row>
    <row r="42" spans="1:9" x14ac:dyDescent="0.35">
      <c r="A42" t="s">
        <v>20</v>
      </c>
      <c r="B42" t="s">
        <v>63</v>
      </c>
      <c r="C42" s="1">
        <v>43007</v>
      </c>
      <c r="D42">
        <v>6</v>
      </c>
      <c r="E42">
        <v>5</v>
      </c>
      <c r="F42">
        <v>1</v>
      </c>
      <c r="H42">
        <v>1</v>
      </c>
    </row>
    <row r="43" spans="1:9" x14ac:dyDescent="0.35">
      <c r="A43" t="s">
        <v>20</v>
      </c>
      <c r="B43" t="s">
        <v>63</v>
      </c>
      <c r="C43" s="1">
        <v>43007</v>
      </c>
      <c r="D43">
        <v>6</v>
      </c>
      <c r="E43">
        <v>5.5</v>
      </c>
      <c r="F43">
        <v>1</v>
      </c>
      <c r="H43">
        <v>1</v>
      </c>
    </row>
    <row r="44" spans="1:9" x14ac:dyDescent="0.35">
      <c r="A44" t="s">
        <v>20</v>
      </c>
      <c r="B44" t="s">
        <v>63</v>
      </c>
      <c r="C44" s="1">
        <v>43007</v>
      </c>
      <c r="D44">
        <v>6</v>
      </c>
      <c r="E44">
        <v>9</v>
      </c>
      <c r="F44">
        <v>1</v>
      </c>
      <c r="H44">
        <v>1</v>
      </c>
    </row>
    <row r="45" spans="1:9" x14ac:dyDescent="0.35">
      <c r="A45" t="s">
        <v>20</v>
      </c>
      <c r="B45" t="s">
        <v>63</v>
      </c>
      <c r="C45" s="1">
        <v>43007</v>
      </c>
      <c r="D45">
        <v>6</v>
      </c>
      <c r="E45">
        <v>5.7</v>
      </c>
      <c r="F45">
        <v>1</v>
      </c>
      <c r="H45">
        <v>1</v>
      </c>
    </row>
    <row r="46" spans="1:9" x14ac:dyDescent="0.35">
      <c r="A46" t="s">
        <v>20</v>
      </c>
      <c r="B46" t="s">
        <v>63</v>
      </c>
      <c r="C46" s="1">
        <v>43007</v>
      </c>
      <c r="D46">
        <v>6</v>
      </c>
      <c r="E46">
        <v>6</v>
      </c>
      <c r="F46">
        <v>1</v>
      </c>
      <c r="H46">
        <v>1</v>
      </c>
    </row>
    <row r="47" spans="1:9" x14ac:dyDescent="0.35">
      <c r="A47" t="s">
        <v>20</v>
      </c>
      <c r="B47" t="s">
        <v>63</v>
      </c>
      <c r="C47" s="1">
        <v>43007</v>
      </c>
      <c r="D47">
        <v>7</v>
      </c>
      <c r="E47">
        <v>5.2</v>
      </c>
      <c r="F47">
        <v>1</v>
      </c>
      <c r="H47">
        <v>1</v>
      </c>
    </row>
    <row r="48" spans="1:9" x14ac:dyDescent="0.35">
      <c r="A48" t="s">
        <v>20</v>
      </c>
      <c r="B48" t="s">
        <v>63</v>
      </c>
      <c r="C48" s="1">
        <v>43007</v>
      </c>
      <c r="D48">
        <v>7</v>
      </c>
      <c r="E48">
        <v>3</v>
      </c>
      <c r="H48">
        <v>0</v>
      </c>
    </row>
    <row r="49" spans="1:9" x14ac:dyDescent="0.35">
      <c r="A49" t="s">
        <v>20</v>
      </c>
      <c r="B49" t="s">
        <v>63</v>
      </c>
      <c r="C49" s="1">
        <v>43007</v>
      </c>
      <c r="D49">
        <v>7</v>
      </c>
      <c r="E49">
        <v>2.5</v>
      </c>
      <c r="H49">
        <v>0</v>
      </c>
    </row>
    <row r="50" spans="1:9" x14ac:dyDescent="0.35">
      <c r="A50" t="s">
        <v>20</v>
      </c>
      <c r="B50" t="s">
        <v>63</v>
      </c>
      <c r="C50" s="1">
        <v>43007</v>
      </c>
      <c r="D50">
        <v>7</v>
      </c>
      <c r="E50">
        <v>10.4</v>
      </c>
      <c r="F50">
        <v>2</v>
      </c>
      <c r="H50">
        <v>2</v>
      </c>
    </row>
    <row r="51" spans="1:9" x14ac:dyDescent="0.35">
      <c r="A51" t="s">
        <v>20</v>
      </c>
      <c r="B51" t="s">
        <v>63</v>
      </c>
      <c r="C51" s="1">
        <v>43007</v>
      </c>
      <c r="D51">
        <v>8</v>
      </c>
      <c r="E51">
        <v>5.0999999999999996</v>
      </c>
      <c r="F51">
        <v>1</v>
      </c>
      <c r="H51">
        <v>1</v>
      </c>
    </row>
    <row r="52" spans="1:9" x14ac:dyDescent="0.35">
      <c r="A52" t="s">
        <v>20</v>
      </c>
      <c r="B52" t="s">
        <v>63</v>
      </c>
      <c r="C52" s="1">
        <v>43007</v>
      </c>
      <c r="D52">
        <v>8</v>
      </c>
      <c r="E52" t="s">
        <v>71</v>
      </c>
      <c r="G52" t="s">
        <v>42</v>
      </c>
      <c r="I52" t="s">
        <v>42</v>
      </c>
    </row>
    <row r="53" spans="1:9" x14ac:dyDescent="0.35">
      <c r="A53" t="s">
        <v>20</v>
      </c>
      <c r="B53" t="s">
        <v>63</v>
      </c>
      <c r="C53" s="1">
        <v>43007</v>
      </c>
      <c r="D53">
        <v>8</v>
      </c>
      <c r="E53" t="s">
        <v>80</v>
      </c>
      <c r="G53" t="s">
        <v>42</v>
      </c>
      <c r="I53" t="s">
        <v>42</v>
      </c>
    </row>
    <row r="54" spans="1:9" x14ac:dyDescent="0.35">
      <c r="A54" t="s">
        <v>20</v>
      </c>
      <c r="B54" t="s">
        <v>63</v>
      </c>
      <c r="C54" s="1">
        <v>43007</v>
      </c>
      <c r="D54">
        <v>8</v>
      </c>
      <c r="E54" t="s">
        <v>81</v>
      </c>
      <c r="G54" t="s">
        <v>42</v>
      </c>
      <c r="I54" t="s">
        <v>42</v>
      </c>
    </row>
    <row r="55" spans="1:9" x14ac:dyDescent="0.35">
      <c r="A55" t="s">
        <v>20</v>
      </c>
      <c r="B55" t="s">
        <v>63</v>
      </c>
      <c r="C55" s="1">
        <v>43007</v>
      </c>
      <c r="D55">
        <v>8</v>
      </c>
      <c r="E55">
        <v>9.1</v>
      </c>
      <c r="F55">
        <v>1</v>
      </c>
      <c r="H55">
        <v>1</v>
      </c>
    </row>
    <row r="56" spans="1:9" x14ac:dyDescent="0.35">
      <c r="A56" t="s">
        <v>20</v>
      </c>
      <c r="B56" t="s">
        <v>63</v>
      </c>
      <c r="C56" s="1">
        <v>43007</v>
      </c>
      <c r="D56">
        <v>8</v>
      </c>
      <c r="E56">
        <v>12</v>
      </c>
      <c r="F56">
        <v>2</v>
      </c>
      <c r="H56">
        <v>2</v>
      </c>
    </row>
    <row r="57" spans="1:9" x14ac:dyDescent="0.35">
      <c r="A57" t="s">
        <v>20</v>
      </c>
      <c r="B57" t="s">
        <v>63</v>
      </c>
      <c r="C57" s="1">
        <v>43007</v>
      </c>
      <c r="D57">
        <v>8</v>
      </c>
      <c r="E57" t="s">
        <v>71</v>
      </c>
      <c r="H57">
        <v>0</v>
      </c>
    </row>
    <row r="58" spans="1:9" x14ac:dyDescent="0.35">
      <c r="A58" t="s">
        <v>20</v>
      </c>
      <c r="B58" t="s">
        <v>63</v>
      </c>
      <c r="C58" s="1">
        <v>43007</v>
      </c>
      <c r="D58">
        <v>9</v>
      </c>
      <c r="E58">
        <v>3.5</v>
      </c>
      <c r="F58">
        <v>1</v>
      </c>
      <c r="H58">
        <v>1</v>
      </c>
    </row>
    <row r="59" spans="1:9" x14ac:dyDescent="0.35">
      <c r="A59" t="s">
        <v>20</v>
      </c>
      <c r="B59" t="s">
        <v>63</v>
      </c>
      <c r="C59" s="1">
        <v>43007</v>
      </c>
      <c r="D59">
        <v>9</v>
      </c>
      <c r="E59">
        <v>3</v>
      </c>
      <c r="F59">
        <v>1</v>
      </c>
      <c r="H59">
        <v>1</v>
      </c>
    </row>
    <row r="60" spans="1:9" x14ac:dyDescent="0.35">
      <c r="A60" t="s">
        <v>20</v>
      </c>
      <c r="B60" t="s">
        <v>63</v>
      </c>
      <c r="C60" s="1">
        <v>43007</v>
      </c>
      <c r="D60">
        <v>9</v>
      </c>
      <c r="E60">
        <v>6.1</v>
      </c>
      <c r="F60">
        <v>1</v>
      </c>
      <c r="H60">
        <v>1</v>
      </c>
    </row>
    <row r="61" spans="1:9" x14ac:dyDescent="0.35">
      <c r="A61" t="s">
        <v>20</v>
      </c>
      <c r="B61" t="s">
        <v>63</v>
      </c>
      <c r="C61" s="1">
        <v>43007</v>
      </c>
      <c r="D61">
        <v>9</v>
      </c>
      <c r="E61">
        <v>7.5</v>
      </c>
      <c r="F61">
        <v>2</v>
      </c>
      <c r="H61">
        <v>2</v>
      </c>
    </row>
    <row r="62" spans="1:9" x14ac:dyDescent="0.35">
      <c r="A62" t="s">
        <v>20</v>
      </c>
      <c r="B62" t="s">
        <v>63</v>
      </c>
      <c r="C62" s="1">
        <v>43007</v>
      </c>
      <c r="D62">
        <v>9</v>
      </c>
      <c r="E62">
        <v>9.6999999999999993</v>
      </c>
      <c r="F62">
        <v>1</v>
      </c>
      <c r="H62">
        <v>1</v>
      </c>
    </row>
    <row r="63" spans="1:9" x14ac:dyDescent="0.35">
      <c r="A63" t="s">
        <v>20</v>
      </c>
      <c r="B63" t="s">
        <v>63</v>
      </c>
      <c r="C63" s="1">
        <v>43007</v>
      </c>
      <c r="D63">
        <v>10</v>
      </c>
      <c r="E63">
        <v>0.3</v>
      </c>
      <c r="H63">
        <v>0</v>
      </c>
    </row>
    <row r="64" spans="1:9" x14ac:dyDescent="0.35">
      <c r="A64" t="s">
        <v>20</v>
      </c>
      <c r="B64" t="s">
        <v>63</v>
      </c>
      <c r="C64" s="1">
        <v>43007</v>
      </c>
      <c r="D64">
        <v>10</v>
      </c>
      <c r="E64">
        <v>1.5</v>
      </c>
      <c r="H64">
        <v>0</v>
      </c>
    </row>
    <row r="65" spans="1:9" x14ac:dyDescent="0.35">
      <c r="A65" t="s">
        <v>20</v>
      </c>
      <c r="B65" t="s">
        <v>63</v>
      </c>
      <c r="C65" s="1">
        <v>43007</v>
      </c>
      <c r="D65">
        <v>10</v>
      </c>
      <c r="E65" t="s">
        <v>44</v>
      </c>
      <c r="G65" t="s">
        <v>42</v>
      </c>
      <c r="I65" t="s">
        <v>42</v>
      </c>
    </row>
    <row r="66" spans="1:9" x14ac:dyDescent="0.35">
      <c r="A66" t="s">
        <v>20</v>
      </c>
      <c r="B66" t="s">
        <v>63</v>
      </c>
      <c r="C66" s="1">
        <v>43007</v>
      </c>
      <c r="D66">
        <v>10</v>
      </c>
      <c r="E66">
        <v>4</v>
      </c>
      <c r="F66">
        <v>1</v>
      </c>
      <c r="H66">
        <v>1</v>
      </c>
    </row>
    <row r="67" spans="1:9" x14ac:dyDescent="0.35">
      <c r="A67" t="s">
        <v>20</v>
      </c>
      <c r="B67" t="s">
        <v>63</v>
      </c>
      <c r="C67" s="1">
        <v>43007</v>
      </c>
      <c r="D67">
        <v>10</v>
      </c>
      <c r="E67" t="s">
        <v>48</v>
      </c>
      <c r="G67" t="s">
        <v>42</v>
      </c>
      <c r="I67" t="s">
        <v>42</v>
      </c>
    </row>
    <row r="68" spans="1:9" x14ac:dyDescent="0.35">
      <c r="A68" t="s">
        <v>20</v>
      </c>
      <c r="B68" t="s">
        <v>63</v>
      </c>
      <c r="C68" s="1">
        <v>43007</v>
      </c>
      <c r="D68">
        <v>10</v>
      </c>
      <c r="E68">
        <v>6</v>
      </c>
      <c r="F68">
        <v>1</v>
      </c>
      <c r="H68">
        <v>1</v>
      </c>
    </row>
    <row r="69" spans="1:9" x14ac:dyDescent="0.35">
      <c r="A69" t="s">
        <v>20</v>
      </c>
      <c r="B69" t="s">
        <v>63</v>
      </c>
      <c r="C69" s="1">
        <v>43007</v>
      </c>
      <c r="D69">
        <v>10</v>
      </c>
      <c r="E69">
        <v>7</v>
      </c>
      <c r="F69">
        <v>2</v>
      </c>
      <c r="H69">
        <v>2</v>
      </c>
    </row>
    <row r="70" spans="1:9" x14ac:dyDescent="0.35">
      <c r="A70" t="s">
        <v>20</v>
      </c>
      <c r="B70" t="s">
        <v>63</v>
      </c>
      <c r="C70" s="1">
        <v>43007</v>
      </c>
      <c r="D70">
        <v>10</v>
      </c>
      <c r="E70">
        <v>7.6</v>
      </c>
      <c r="F70">
        <v>1</v>
      </c>
      <c r="H70">
        <v>1</v>
      </c>
    </row>
    <row r="71" spans="1:9" x14ac:dyDescent="0.35">
      <c r="A71" t="s">
        <v>20</v>
      </c>
      <c r="B71" t="s">
        <v>63</v>
      </c>
      <c r="C71" s="1">
        <v>43007</v>
      </c>
      <c r="D71">
        <v>11</v>
      </c>
      <c r="E71">
        <v>9.4</v>
      </c>
      <c r="F71">
        <v>1</v>
      </c>
      <c r="H71">
        <v>1</v>
      </c>
    </row>
    <row r="72" spans="1:9" x14ac:dyDescent="0.35">
      <c r="A72" t="s">
        <v>20</v>
      </c>
      <c r="B72" t="s">
        <v>63</v>
      </c>
      <c r="C72" s="1">
        <v>43007</v>
      </c>
      <c r="D72">
        <v>11</v>
      </c>
      <c r="E72">
        <v>7.8</v>
      </c>
      <c r="F72">
        <v>2</v>
      </c>
      <c r="H72">
        <v>2</v>
      </c>
    </row>
    <row r="73" spans="1:9" x14ac:dyDescent="0.35">
      <c r="A73" t="s">
        <v>20</v>
      </c>
      <c r="B73" t="s">
        <v>63</v>
      </c>
      <c r="C73" s="1">
        <v>43007</v>
      </c>
      <c r="D73">
        <v>11</v>
      </c>
      <c r="E73">
        <v>7.4</v>
      </c>
      <c r="F73">
        <v>1</v>
      </c>
      <c r="H73">
        <v>1</v>
      </c>
    </row>
    <row r="74" spans="1:9" x14ac:dyDescent="0.35">
      <c r="A74" t="s">
        <v>20</v>
      </c>
      <c r="B74" t="s">
        <v>63</v>
      </c>
      <c r="C74" s="1">
        <v>43007</v>
      </c>
      <c r="D74">
        <v>11</v>
      </c>
      <c r="E74">
        <v>5.3</v>
      </c>
      <c r="H74">
        <v>0</v>
      </c>
    </row>
    <row r="75" spans="1:9" x14ac:dyDescent="0.35">
      <c r="A75" t="s">
        <v>20</v>
      </c>
      <c r="B75" t="s">
        <v>63</v>
      </c>
      <c r="C75" s="1">
        <v>43007</v>
      </c>
      <c r="D75">
        <v>11</v>
      </c>
      <c r="E75">
        <v>7.8</v>
      </c>
      <c r="F75">
        <v>1</v>
      </c>
      <c r="H75">
        <v>1</v>
      </c>
    </row>
    <row r="76" spans="1:9" x14ac:dyDescent="0.35">
      <c r="A76" t="s">
        <v>20</v>
      </c>
      <c r="B76" t="s">
        <v>63</v>
      </c>
      <c r="C76" s="1">
        <v>43007</v>
      </c>
      <c r="D76">
        <v>12</v>
      </c>
      <c r="E76">
        <v>13</v>
      </c>
      <c r="F76">
        <v>1</v>
      </c>
      <c r="H76">
        <v>1</v>
      </c>
    </row>
    <row r="77" spans="1:9" x14ac:dyDescent="0.35">
      <c r="A77" t="s">
        <v>20</v>
      </c>
      <c r="B77" t="s">
        <v>63</v>
      </c>
      <c r="C77" s="1">
        <v>43007</v>
      </c>
      <c r="D77">
        <v>12</v>
      </c>
      <c r="E77">
        <v>9.4</v>
      </c>
      <c r="F77">
        <v>2</v>
      </c>
      <c r="H77">
        <v>2</v>
      </c>
    </row>
    <row r="78" spans="1:9" x14ac:dyDescent="0.35">
      <c r="A78" t="s">
        <v>20</v>
      </c>
      <c r="B78" t="s">
        <v>63</v>
      </c>
      <c r="C78" s="1">
        <v>43007</v>
      </c>
      <c r="D78">
        <v>12</v>
      </c>
      <c r="E78">
        <v>6</v>
      </c>
      <c r="F78">
        <v>1</v>
      </c>
      <c r="H78">
        <v>1</v>
      </c>
    </row>
    <row r="79" spans="1:9" x14ac:dyDescent="0.35">
      <c r="A79" t="s">
        <v>20</v>
      </c>
      <c r="B79" t="s">
        <v>63</v>
      </c>
      <c r="C79" s="1">
        <v>43007</v>
      </c>
      <c r="D79">
        <v>12</v>
      </c>
      <c r="E79">
        <v>8.6999999999999993</v>
      </c>
      <c r="F79">
        <v>1</v>
      </c>
      <c r="H79">
        <v>1</v>
      </c>
    </row>
    <row r="80" spans="1:9" x14ac:dyDescent="0.35">
      <c r="A80" t="s">
        <v>20</v>
      </c>
      <c r="B80" t="s">
        <v>63</v>
      </c>
      <c r="C80" s="1">
        <v>43007</v>
      </c>
      <c r="D80">
        <v>12</v>
      </c>
      <c r="E80">
        <v>6</v>
      </c>
      <c r="F80">
        <v>1</v>
      </c>
      <c r="H80">
        <v>1</v>
      </c>
    </row>
    <row r="81" spans="1:9" x14ac:dyDescent="0.35">
      <c r="A81" t="s">
        <v>20</v>
      </c>
      <c r="B81" t="s">
        <v>63</v>
      </c>
      <c r="C81" s="1">
        <v>43007</v>
      </c>
      <c r="D81">
        <v>12</v>
      </c>
      <c r="E81">
        <v>8.1999999999999993</v>
      </c>
      <c r="F81">
        <v>1</v>
      </c>
      <c r="H81">
        <v>1</v>
      </c>
    </row>
    <row r="82" spans="1:9" x14ac:dyDescent="0.35">
      <c r="A82" t="s">
        <v>20</v>
      </c>
      <c r="B82" t="s">
        <v>63</v>
      </c>
      <c r="C82" s="1">
        <v>43007</v>
      </c>
      <c r="D82">
        <v>13</v>
      </c>
      <c r="E82">
        <v>12</v>
      </c>
      <c r="F82">
        <v>2</v>
      </c>
      <c r="H82">
        <v>2</v>
      </c>
    </row>
    <row r="83" spans="1:9" x14ac:dyDescent="0.35">
      <c r="A83" t="s">
        <v>20</v>
      </c>
      <c r="B83" t="s">
        <v>63</v>
      </c>
      <c r="C83" s="1">
        <v>43007</v>
      </c>
      <c r="D83">
        <v>13</v>
      </c>
      <c r="E83">
        <v>9.5</v>
      </c>
      <c r="F83">
        <v>1</v>
      </c>
      <c r="H83">
        <v>1</v>
      </c>
    </row>
    <row r="84" spans="1:9" x14ac:dyDescent="0.35">
      <c r="A84" t="s">
        <v>20</v>
      </c>
      <c r="B84" t="s">
        <v>63</v>
      </c>
      <c r="C84" s="1">
        <v>43007</v>
      </c>
      <c r="D84">
        <v>13</v>
      </c>
      <c r="E84" t="s">
        <v>62</v>
      </c>
      <c r="G84" t="s">
        <v>42</v>
      </c>
      <c r="I84" t="s">
        <v>42</v>
      </c>
    </row>
    <row r="85" spans="1:9" x14ac:dyDescent="0.35">
      <c r="A85" t="s">
        <v>20</v>
      </c>
      <c r="B85" t="s">
        <v>63</v>
      </c>
      <c r="C85" s="1">
        <v>43007</v>
      </c>
      <c r="D85">
        <v>13</v>
      </c>
      <c r="E85">
        <v>0.5</v>
      </c>
      <c r="H85">
        <v>0</v>
      </c>
    </row>
    <row r="86" spans="1:9" x14ac:dyDescent="0.35">
      <c r="A86" t="s">
        <v>20</v>
      </c>
      <c r="B86" t="s">
        <v>63</v>
      </c>
      <c r="C86" s="1">
        <v>43007</v>
      </c>
      <c r="D86">
        <v>13</v>
      </c>
      <c r="E86">
        <v>0.3</v>
      </c>
      <c r="H86">
        <v>0</v>
      </c>
    </row>
    <row r="87" spans="1:9" x14ac:dyDescent="0.35">
      <c r="A87" t="s">
        <v>20</v>
      </c>
      <c r="B87" t="s">
        <v>63</v>
      </c>
      <c r="C87" s="1">
        <v>43007</v>
      </c>
      <c r="D87">
        <v>13</v>
      </c>
      <c r="E87">
        <v>6</v>
      </c>
      <c r="H87">
        <v>0</v>
      </c>
    </row>
    <row r="88" spans="1:9" x14ac:dyDescent="0.35">
      <c r="A88" t="s">
        <v>20</v>
      </c>
      <c r="B88" t="s">
        <v>63</v>
      </c>
      <c r="C88" s="1">
        <v>43007</v>
      </c>
      <c r="D88">
        <v>13</v>
      </c>
      <c r="E88">
        <v>6.9</v>
      </c>
      <c r="F88">
        <v>1</v>
      </c>
      <c r="H88">
        <v>1</v>
      </c>
    </row>
    <row r="89" spans="1:9" x14ac:dyDescent="0.35">
      <c r="A89" t="s">
        <v>20</v>
      </c>
      <c r="B89" t="s">
        <v>63</v>
      </c>
      <c r="C89" s="1">
        <v>43007</v>
      </c>
      <c r="D89">
        <v>14</v>
      </c>
      <c r="E89">
        <v>8.5</v>
      </c>
      <c r="H89">
        <v>0</v>
      </c>
    </row>
    <row r="90" spans="1:9" x14ac:dyDescent="0.35">
      <c r="A90" t="s">
        <v>20</v>
      </c>
      <c r="B90" t="s">
        <v>63</v>
      </c>
      <c r="C90" s="1">
        <v>43007</v>
      </c>
      <c r="D90">
        <v>14</v>
      </c>
      <c r="E90">
        <v>13</v>
      </c>
      <c r="F90">
        <v>1</v>
      </c>
      <c r="H90">
        <v>1</v>
      </c>
    </row>
    <row r="91" spans="1:9" x14ac:dyDescent="0.35">
      <c r="A91" t="s">
        <v>20</v>
      </c>
      <c r="B91" t="s">
        <v>63</v>
      </c>
      <c r="C91" s="1">
        <v>43007</v>
      </c>
      <c r="D91">
        <v>14</v>
      </c>
      <c r="E91">
        <v>15</v>
      </c>
      <c r="F91">
        <v>1</v>
      </c>
      <c r="H91">
        <v>1</v>
      </c>
    </row>
    <row r="92" spans="1:9" x14ac:dyDescent="0.35">
      <c r="A92" t="s">
        <v>20</v>
      </c>
      <c r="B92" t="s">
        <v>63</v>
      </c>
      <c r="C92" s="1">
        <v>43007</v>
      </c>
      <c r="D92">
        <v>14</v>
      </c>
      <c r="E92">
        <v>11</v>
      </c>
      <c r="F92">
        <v>2</v>
      </c>
      <c r="H92">
        <v>2</v>
      </c>
    </row>
    <row r="93" spans="1:9" x14ac:dyDescent="0.35">
      <c r="A93" t="s">
        <v>20</v>
      </c>
      <c r="B93" t="s">
        <v>63</v>
      </c>
      <c r="C93" s="1">
        <v>43007</v>
      </c>
      <c r="D93">
        <v>14</v>
      </c>
      <c r="E93">
        <v>13</v>
      </c>
      <c r="F93">
        <v>2</v>
      </c>
      <c r="H93">
        <v>2</v>
      </c>
    </row>
    <row r="94" spans="1:9" x14ac:dyDescent="0.35">
      <c r="A94" t="s">
        <v>20</v>
      </c>
      <c r="B94" t="s">
        <v>41</v>
      </c>
      <c r="C94" s="1">
        <v>43007</v>
      </c>
      <c r="D94">
        <v>15</v>
      </c>
      <c r="E94">
        <v>11</v>
      </c>
      <c r="F94">
        <v>1</v>
      </c>
      <c r="H94">
        <v>1</v>
      </c>
    </row>
    <row r="95" spans="1:9" x14ac:dyDescent="0.35">
      <c r="A95" t="s">
        <v>20</v>
      </c>
      <c r="B95" t="s">
        <v>41</v>
      </c>
      <c r="C95" s="1">
        <v>43007</v>
      </c>
      <c r="D95">
        <v>15</v>
      </c>
      <c r="E95">
        <v>10.5</v>
      </c>
      <c r="H95">
        <v>0</v>
      </c>
    </row>
    <row r="96" spans="1:9" x14ac:dyDescent="0.35">
      <c r="A96" t="s">
        <v>20</v>
      </c>
      <c r="B96" t="s">
        <v>41</v>
      </c>
      <c r="C96" s="1">
        <v>43007</v>
      </c>
      <c r="D96">
        <v>15</v>
      </c>
      <c r="E96">
        <v>12.5</v>
      </c>
      <c r="H96">
        <v>0</v>
      </c>
    </row>
    <row r="97" spans="1:8" x14ac:dyDescent="0.35">
      <c r="A97" t="s">
        <v>20</v>
      </c>
      <c r="B97" t="s">
        <v>41</v>
      </c>
      <c r="C97" s="1">
        <v>43007</v>
      </c>
      <c r="D97">
        <v>15</v>
      </c>
      <c r="E97">
        <v>2</v>
      </c>
      <c r="H97">
        <v>0</v>
      </c>
    </row>
    <row r="98" spans="1:8" x14ac:dyDescent="0.35">
      <c r="A98" t="s">
        <v>20</v>
      </c>
      <c r="B98" t="s">
        <v>41</v>
      </c>
      <c r="C98" s="1">
        <v>43007</v>
      </c>
      <c r="D98">
        <v>15</v>
      </c>
      <c r="E98">
        <v>11</v>
      </c>
      <c r="F98">
        <v>1</v>
      </c>
      <c r="H98">
        <v>1</v>
      </c>
    </row>
    <row r="99" spans="1:8" x14ac:dyDescent="0.35">
      <c r="A99" t="s">
        <v>20</v>
      </c>
      <c r="B99" t="s">
        <v>41</v>
      </c>
      <c r="C99" s="1">
        <v>43007</v>
      </c>
      <c r="D99">
        <v>15</v>
      </c>
      <c r="E99">
        <v>13</v>
      </c>
      <c r="F99">
        <v>1</v>
      </c>
      <c r="H99">
        <v>1</v>
      </c>
    </row>
    <row r="100" spans="1:8" x14ac:dyDescent="0.35">
      <c r="A100" t="s">
        <v>20</v>
      </c>
      <c r="B100" t="s">
        <v>41</v>
      </c>
      <c r="C100" s="1">
        <v>43007</v>
      </c>
      <c r="D100">
        <v>15</v>
      </c>
      <c r="E100">
        <v>9</v>
      </c>
      <c r="H100">
        <v>0</v>
      </c>
    </row>
    <row r="101" spans="1:8" x14ac:dyDescent="0.35">
      <c r="A101" t="s">
        <v>20</v>
      </c>
      <c r="B101" t="s">
        <v>41</v>
      </c>
      <c r="C101" s="1">
        <v>43007</v>
      </c>
      <c r="D101">
        <v>16</v>
      </c>
      <c r="E101">
        <v>12</v>
      </c>
      <c r="H101">
        <v>0</v>
      </c>
    </row>
    <row r="102" spans="1:8" x14ac:dyDescent="0.35">
      <c r="A102" t="s">
        <v>20</v>
      </c>
      <c r="B102" t="s">
        <v>41</v>
      </c>
      <c r="C102" s="1">
        <v>43007</v>
      </c>
      <c r="D102">
        <v>16</v>
      </c>
      <c r="E102">
        <v>9</v>
      </c>
      <c r="H102">
        <v>0</v>
      </c>
    </row>
    <row r="103" spans="1:8" x14ac:dyDescent="0.35">
      <c r="A103" t="s">
        <v>20</v>
      </c>
      <c r="B103" t="s">
        <v>41</v>
      </c>
      <c r="C103" s="1">
        <v>43007</v>
      </c>
      <c r="D103">
        <v>16</v>
      </c>
      <c r="E103">
        <v>10</v>
      </c>
      <c r="H103">
        <v>0</v>
      </c>
    </row>
    <row r="104" spans="1:8" x14ac:dyDescent="0.35">
      <c r="A104" t="s">
        <v>20</v>
      </c>
      <c r="B104" t="s">
        <v>41</v>
      </c>
      <c r="C104" s="1">
        <v>43007</v>
      </c>
      <c r="D104">
        <v>16</v>
      </c>
      <c r="E104">
        <v>9</v>
      </c>
      <c r="F104">
        <v>2</v>
      </c>
      <c r="H104">
        <v>2</v>
      </c>
    </row>
    <row r="105" spans="1:8" x14ac:dyDescent="0.35">
      <c r="A105" t="s">
        <v>20</v>
      </c>
      <c r="B105" t="s">
        <v>41</v>
      </c>
      <c r="C105" s="1">
        <v>43007</v>
      </c>
      <c r="D105">
        <v>16</v>
      </c>
      <c r="E105">
        <v>11.5</v>
      </c>
      <c r="H105">
        <v>0</v>
      </c>
    </row>
    <row r="106" spans="1:8" x14ac:dyDescent="0.35">
      <c r="A106" t="s">
        <v>20</v>
      </c>
      <c r="B106" t="s">
        <v>41</v>
      </c>
      <c r="C106" s="1">
        <v>43007</v>
      </c>
      <c r="D106">
        <v>16</v>
      </c>
      <c r="E106">
        <v>12</v>
      </c>
      <c r="H106">
        <v>0</v>
      </c>
    </row>
    <row r="107" spans="1:8" x14ac:dyDescent="0.35">
      <c r="A107" t="s">
        <v>20</v>
      </c>
      <c r="B107" t="s">
        <v>41</v>
      </c>
      <c r="C107" s="1">
        <v>43007</v>
      </c>
      <c r="D107">
        <v>16</v>
      </c>
      <c r="E107">
        <v>9.5</v>
      </c>
      <c r="H107">
        <v>0</v>
      </c>
    </row>
    <row r="108" spans="1:8" x14ac:dyDescent="0.35">
      <c r="A108" t="s">
        <v>20</v>
      </c>
      <c r="B108" t="s">
        <v>41</v>
      </c>
      <c r="C108" s="1">
        <v>43007</v>
      </c>
      <c r="D108">
        <v>16</v>
      </c>
      <c r="E108">
        <v>11</v>
      </c>
      <c r="H108">
        <v>0</v>
      </c>
    </row>
    <row r="109" spans="1:8" x14ac:dyDescent="0.35">
      <c r="A109" t="s">
        <v>20</v>
      </c>
      <c r="B109" t="s">
        <v>41</v>
      </c>
      <c r="C109" s="1">
        <v>43007</v>
      </c>
      <c r="D109">
        <v>17</v>
      </c>
      <c r="E109">
        <v>10</v>
      </c>
      <c r="H109">
        <v>0</v>
      </c>
    </row>
    <row r="110" spans="1:8" x14ac:dyDescent="0.35">
      <c r="A110" t="s">
        <v>20</v>
      </c>
      <c r="B110" t="s">
        <v>41</v>
      </c>
      <c r="C110" s="1">
        <v>43007</v>
      </c>
      <c r="D110">
        <v>17</v>
      </c>
      <c r="E110">
        <v>13</v>
      </c>
      <c r="F110">
        <v>1</v>
      </c>
      <c r="H110">
        <v>1</v>
      </c>
    </row>
    <row r="111" spans="1:8" x14ac:dyDescent="0.35">
      <c r="A111" t="s">
        <v>20</v>
      </c>
      <c r="B111" t="s">
        <v>41</v>
      </c>
      <c r="C111" s="1">
        <v>43007</v>
      </c>
      <c r="D111">
        <v>17</v>
      </c>
      <c r="E111">
        <v>5</v>
      </c>
      <c r="H111">
        <v>0</v>
      </c>
    </row>
    <row r="112" spans="1:8" x14ac:dyDescent="0.35">
      <c r="A112" t="s">
        <v>20</v>
      </c>
      <c r="B112" t="s">
        <v>41</v>
      </c>
      <c r="C112" s="1">
        <v>43007</v>
      </c>
      <c r="D112">
        <v>17</v>
      </c>
      <c r="E112">
        <v>10.5</v>
      </c>
      <c r="F112">
        <v>2</v>
      </c>
      <c r="H112">
        <v>2</v>
      </c>
    </row>
    <row r="113" spans="1:8" x14ac:dyDescent="0.35">
      <c r="A113" t="s">
        <v>20</v>
      </c>
      <c r="B113" t="s">
        <v>41</v>
      </c>
      <c r="C113" s="1">
        <v>43007</v>
      </c>
      <c r="D113">
        <v>18</v>
      </c>
      <c r="E113">
        <v>13</v>
      </c>
      <c r="F113">
        <v>1</v>
      </c>
      <c r="H113">
        <v>1</v>
      </c>
    </row>
    <row r="114" spans="1:8" x14ac:dyDescent="0.35">
      <c r="A114" t="s">
        <v>20</v>
      </c>
      <c r="B114" t="s">
        <v>41</v>
      </c>
      <c r="C114" s="1">
        <v>43007</v>
      </c>
      <c r="D114">
        <v>18</v>
      </c>
      <c r="E114">
        <v>5</v>
      </c>
      <c r="H114">
        <v>0</v>
      </c>
    </row>
    <row r="115" spans="1:8" x14ac:dyDescent="0.35">
      <c r="A115" t="s">
        <v>20</v>
      </c>
      <c r="B115" t="s">
        <v>41</v>
      </c>
      <c r="C115" s="1">
        <v>43007</v>
      </c>
      <c r="D115">
        <v>18</v>
      </c>
      <c r="E115">
        <v>0.5</v>
      </c>
      <c r="H115">
        <v>0</v>
      </c>
    </row>
    <row r="116" spans="1:8" x14ac:dyDescent="0.35">
      <c r="A116" t="s">
        <v>20</v>
      </c>
      <c r="B116" t="s">
        <v>41</v>
      </c>
      <c r="C116" s="1">
        <v>43007</v>
      </c>
      <c r="D116">
        <v>18</v>
      </c>
      <c r="E116">
        <v>4</v>
      </c>
      <c r="H116">
        <v>0</v>
      </c>
    </row>
    <row r="117" spans="1:8" x14ac:dyDescent="0.35">
      <c r="A117" t="s">
        <v>20</v>
      </c>
      <c r="B117" t="s">
        <v>41</v>
      </c>
      <c r="C117" s="1">
        <v>43007</v>
      </c>
      <c r="D117">
        <v>18</v>
      </c>
      <c r="E117">
        <v>7.5</v>
      </c>
      <c r="H117">
        <v>0</v>
      </c>
    </row>
    <row r="118" spans="1:8" x14ac:dyDescent="0.35">
      <c r="A118" t="s">
        <v>20</v>
      </c>
      <c r="B118" t="s">
        <v>41</v>
      </c>
      <c r="C118" s="1">
        <v>43007</v>
      </c>
      <c r="D118">
        <v>18</v>
      </c>
      <c r="E118">
        <v>12</v>
      </c>
      <c r="F118">
        <v>2</v>
      </c>
      <c r="H118">
        <v>2</v>
      </c>
    </row>
    <row r="119" spans="1:8" x14ac:dyDescent="0.35">
      <c r="A119" t="s">
        <v>20</v>
      </c>
      <c r="B119" t="s">
        <v>41</v>
      </c>
      <c r="C119" s="1">
        <v>43007</v>
      </c>
      <c r="D119">
        <v>18</v>
      </c>
      <c r="E119">
        <v>14</v>
      </c>
      <c r="F119">
        <v>1</v>
      </c>
      <c r="H119">
        <v>1</v>
      </c>
    </row>
    <row r="120" spans="1:8" x14ac:dyDescent="0.35">
      <c r="A120" t="s">
        <v>20</v>
      </c>
      <c r="B120" t="s">
        <v>41</v>
      </c>
      <c r="C120" s="1">
        <v>43007</v>
      </c>
      <c r="D120">
        <v>18</v>
      </c>
      <c r="E120">
        <v>4.5</v>
      </c>
      <c r="H120">
        <v>0</v>
      </c>
    </row>
    <row r="121" spans="1:8" x14ac:dyDescent="0.35">
      <c r="A121" t="s">
        <v>20</v>
      </c>
      <c r="B121" t="s">
        <v>41</v>
      </c>
      <c r="C121" s="1">
        <v>43007</v>
      </c>
      <c r="D121">
        <v>19</v>
      </c>
      <c r="E121">
        <v>10.5</v>
      </c>
      <c r="H121">
        <v>0</v>
      </c>
    </row>
    <row r="122" spans="1:8" x14ac:dyDescent="0.35">
      <c r="A122" t="s">
        <v>20</v>
      </c>
      <c r="B122" t="s">
        <v>41</v>
      </c>
      <c r="C122" s="1">
        <v>43007</v>
      </c>
      <c r="D122">
        <v>19</v>
      </c>
      <c r="E122">
        <v>11.5</v>
      </c>
      <c r="H122">
        <v>0</v>
      </c>
    </row>
    <row r="123" spans="1:8" x14ac:dyDescent="0.35">
      <c r="A123" t="s">
        <v>20</v>
      </c>
      <c r="B123" t="s">
        <v>41</v>
      </c>
      <c r="C123" s="1">
        <v>43007</v>
      </c>
      <c r="D123">
        <v>19</v>
      </c>
      <c r="E123">
        <v>7</v>
      </c>
      <c r="H123">
        <v>0</v>
      </c>
    </row>
    <row r="124" spans="1:8" x14ac:dyDescent="0.35">
      <c r="A124" t="s">
        <v>20</v>
      </c>
      <c r="B124" t="s">
        <v>41</v>
      </c>
      <c r="C124" s="1">
        <v>43007</v>
      </c>
      <c r="D124">
        <v>19</v>
      </c>
      <c r="E124">
        <v>8.5</v>
      </c>
      <c r="F124">
        <v>1</v>
      </c>
      <c r="H124">
        <v>1</v>
      </c>
    </row>
    <row r="125" spans="1:8" x14ac:dyDescent="0.35">
      <c r="A125" t="s">
        <v>20</v>
      </c>
      <c r="B125" t="s">
        <v>41</v>
      </c>
      <c r="C125" s="1">
        <v>43007</v>
      </c>
      <c r="D125">
        <v>19</v>
      </c>
      <c r="E125">
        <v>6.5</v>
      </c>
      <c r="H125">
        <v>0</v>
      </c>
    </row>
    <row r="126" spans="1:8" x14ac:dyDescent="0.35">
      <c r="A126" t="s">
        <v>20</v>
      </c>
      <c r="B126" t="s">
        <v>41</v>
      </c>
      <c r="C126" s="1">
        <v>43007</v>
      </c>
      <c r="D126">
        <v>19</v>
      </c>
      <c r="E126">
        <v>9.5</v>
      </c>
      <c r="F126">
        <v>1</v>
      </c>
      <c r="H126">
        <v>1</v>
      </c>
    </row>
    <row r="127" spans="1:8" x14ac:dyDescent="0.35">
      <c r="A127" t="s">
        <v>20</v>
      </c>
      <c r="B127" t="s">
        <v>41</v>
      </c>
      <c r="C127" s="1">
        <v>43007</v>
      </c>
      <c r="D127">
        <v>19</v>
      </c>
      <c r="E127">
        <v>8.5</v>
      </c>
      <c r="H127">
        <v>0</v>
      </c>
    </row>
    <row r="128" spans="1:8" x14ac:dyDescent="0.35">
      <c r="A128" t="s">
        <v>20</v>
      </c>
      <c r="B128" t="s">
        <v>41</v>
      </c>
      <c r="C128" s="1">
        <v>43007</v>
      </c>
      <c r="D128">
        <v>19</v>
      </c>
      <c r="E128">
        <v>7</v>
      </c>
      <c r="H128">
        <v>0</v>
      </c>
    </row>
    <row r="129" spans="1:9" x14ac:dyDescent="0.35">
      <c r="A129" t="s">
        <v>20</v>
      </c>
      <c r="B129" t="s">
        <v>41</v>
      </c>
      <c r="C129" s="1">
        <v>43007</v>
      </c>
      <c r="D129">
        <v>20</v>
      </c>
      <c r="E129">
        <v>5.5</v>
      </c>
      <c r="H129">
        <v>0</v>
      </c>
    </row>
    <row r="130" spans="1:9" x14ac:dyDescent="0.35">
      <c r="A130" t="s">
        <v>20</v>
      </c>
      <c r="B130" t="s">
        <v>41</v>
      </c>
      <c r="C130" s="1">
        <v>43007</v>
      </c>
      <c r="D130">
        <v>20</v>
      </c>
      <c r="E130">
        <v>8.5</v>
      </c>
      <c r="H130">
        <v>0</v>
      </c>
    </row>
    <row r="131" spans="1:9" x14ac:dyDescent="0.35">
      <c r="A131" t="s">
        <v>20</v>
      </c>
      <c r="B131" t="s">
        <v>41</v>
      </c>
      <c r="C131" s="1">
        <v>43007</v>
      </c>
      <c r="D131">
        <v>20</v>
      </c>
      <c r="E131">
        <v>5</v>
      </c>
      <c r="H131">
        <v>0</v>
      </c>
    </row>
    <row r="132" spans="1:9" x14ac:dyDescent="0.35">
      <c r="A132" t="s">
        <v>20</v>
      </c>
      <c r="B132" t="s">
        <v>41</v>
      </c>
      <c r="C132" s="1">
        <v>43007</v>
      </c>
      <c r="D132">
        <v>20</v>
      </c>
      <c r="E132">
        <v>10.5</v>
      </c>
      <c r="H132">
        <v>0</v>
      </c>
    </row>
    <row r="133" spans="1:9" x14ac:dyDescent="0.35">
      <c r="A133" t="s">
        <v>20</v>
      </c>
      <c r="B133" t="s">
        <v>41</v>
      </c>
      <c r="C133" s="1">
        <v>43007</v>
      </c>
      <c r="D133">
        <v>20</v>
      </c>
      <c r="E133">
        <v>15</v>
      </c>
      <c r="F133">
        <v>1</v>
      </c>
      <c r="H133">
        <v>1</v>
      </c>
    </row>
    <row r="134" spans="1:9" x14ac:dyDescent="0.35">
      <c r="A134" t="s">
        <v>20</v>
      </c>
      <c r="B134" t="s">
        <v>41</v>
      </c>
      <c r="C134" s="1">
        <v>43007</v>
      </c>
      <c r="D134">
        <v>20</v>
      </c>
      <c r="E134">
        <v>12</v>
      </c>
      <c r="H134">
        <v>0</v>
      </c>
    </row>
    <row r="135" spans="1:9" x14ac:dyDescent="0.35">
      <c r="A135" t="s">
        <v>20</v>
      </c>
      <c r="B135" t="s">
        <v>41</v>
      </c>
      <c r="C135" s="1">
        <v>43007</v>
      </c>
      <c r="D135">
        <v>20</v>
      </c>
      <c r="E135">
        <v>16</v>
      </c>
      <c r="H135">
        <v>0</v>
      </c>
    </row>
    <row r="136" spans="1:9" x14ac:dyDescent="0.35">
      <c r="A136" t="s">
        <v>20</v>
      </c>
      <c r="B136" t="s">
        <v>41</v>
      </c>
      <c r="C136" s="1">
        <v>43007</v>
      </c>
      <c r="D136">
        <v>20</v>
      </c>
      <c r="E136" t="s">
        <v>55</v>
      </c>
      <c r="G136" t="s">
        <v>42</v>
      </c>
      <c r="I136" t="s">
        <v>42</v>
      </c>
    </row>
    <row r="137" spans="1:9" x14ac:dyDescent="0.35">
      <c r="A137" t="s">
        <v>20</v>
      </c>
      <c r="B137" t="s">
        <v>41</v>
      </c>
      <c r="C137" s="1">
        <v>43007</v>
      </c>
      <c r="D137">
        <v>20</v>
      </c>
      <c r="E137" t="s">
        <v>46</v>
      </c>
      <c r="G137" t="s">
        <v>42</v>
      </c>
      <c r="I137" t="s">
        <v>42</v>
      </c>
    </row>
    <row r="138" spans="1:9" x14ac:dyDescent="0.35">
      <c r="A138" t="s">
        <v>20</v>
      </c>
      <c r="B138" t="s">
        <v>41</v>
      </c>
      <c r="C138" s="1">
        <v>43007</v>
      </c>
      <c r="D138">
        <v>20</v>
      </c>
      <c r="E138">
        <v>5</v>
      </c>
      <c r="H138">
        <v>0</v>
      </c>
    </row>
    <row r="139" spans="1:9" x14ac:dyDescent="0.35">
      <c r="A139" t="s">
        <v>20</v>
      </c>
      <c r="B139" t="s">
        <v>41</v>
      </c>
      <c r="C139" s="1">
        <v>43007</v>
      </c>
      <c r="D139">
        <v>21</v>
      </c>
      <c r="E139">
        <v>9</v>
      </c>
      <c r="H139">
        <v>0</v>
      </c>
    </row>
    <row r="140" spans="1:9" x14ac:dyDescent="0.35">
      <c r="A140" t="s">
        <v>20</v>
      </c>
      <c r="B140" t="s">
        <v>41</v>
      </c>
      <c r="C140" s="1">
        <v>43007</v>
      </c>
      <c r="D140">
        <v>21</v>
      </c>
      <c r="E140">
        <v>7</v>
      </c>
      <c r="H140">
        <v>0</v>
      </c>
    </row>
    <row r="141" spans="1:9" x14ac:dyDescent="0.35">
      <c r="A141" t="s">
        <v>20</v>
      </c>
      <c r="B141" t="s">
        <v>41</v>
      </c>
      <c r="C141" s="1">
        <v>43007</v>
      </c>
      <c r="D141">
        <v>21</v>
      </c>
      <c r="E141">
        <v>8</v>
      </c>
      <c r="H141">
        <v>0</v>
      </c>
    </row>
    <row r="142" spans="1:9" x14ac:dyDescent="0.35">
      <c r="A142" t="s">
        <v>20</v>
      </c>
      <c r="B142" t="s">
        <v>41</v>
      </c>
      <c r="C142" s="1">
        <v>43007</v>
      </c>
      <c r="D142">
        <v>21</v>
      </c>
      <c r="E142">
        <v>9.5</v>
      </c>
      <c r="H142">
        <v>0</v>
      </c>
    </row>
    <row r="143" spans="1:9" x14ac:dyDescent="0.35">
      <c r="A143" t="s">
        <v>20</v>
      </c>
      <c r="B143" t="s">
        <v>41</v>
      </c>
      <c r="C143" s="1">
        <v>43007</v>
      </c>
      <c r="D143">
        <v>21</v>
      </c>
      <c r="E143">
        <v>14</v>
      </c>
      <c r="H143">
        <v>0</v>
      </c>
    </row>
    <row r="144" spans="1:9" x14ac:dyDescent="0.35">
      <c r="A144" t="s">
        <v>20</v>
      </c>
      <c r="B144" t="s">
        <v>41</v>
      </c>
      <c r="C144" s="1">
        <v>43007</v>
      </c>
      <c r="D144">
        <v>21</v>
      </c>
      <c r="E144">
        <v>8</v>
      </c>
      <c r="H144">
        <v>0</v>
      </c>
    </row>
    <row r="145" spans="1:8" x14ac:dyDescent="0.35">
      <c r="A145" t="s">
        <v>20</v>
      </c>
      <c r="B145" t="s">
        <v>41</v>
      </c>
      <c r="C145" s="1">
        <v>43007</v>
      </c>
      <c r="D145">
        <v>21</v>
      </c>
      <c r="E145">
        <v>12</v>
      </c>
      <c r="H145">
        <v>0</v>
      </c>
    </row>
    <row r="146" spans="1:8" x14ac:dyDescent="0.35">
      <c r="A146" t="s">
        <v>20</v>
      </c>
      <c r="B146" t="s">
        <v>41</v>
      </c>
      <c r="C146" s="1">
        <v>43007</v>
      </c>
      <c r="D146">
        <v>21</v>
      </c>
      <c r="E146">
        <v>13</v>
      </c>
      <c r="H146">
        <v>0</v>
      </c>
    </row>
    <row r="147" spans="1:8" x14ac:dyDescent="0.35">
      <c r="A147" t="s">
        <v>20</v>
      </c>
      <c r="B147" t="s">
        <v>41</v>
      </c>
      <c r="C147" s="1">
        <v>43007</v>
      </c>
      <c r="D147">
        <v>21</v>
      </c>
      <c r="E147">
        <v>14.5</v>
      </c>
      <c r="F147">
        <v>1</v>
      </c>
      <c r="H147">
        <v>1</v>
      </c>
    </row>
    <row r="149" spans="1:8" x14ac:dyDescent="0.35">
      <c r="G149" t="s">
        <v>170</v>
      </c>
      <c r="H149">
        <f>COUNTIF(H2:H147,0)</f>
        <v>72</v>
      </c>
    </row>
    <row r="150" spans="1:8" x14ac:dyDescent="0.35">
      <c r="G150" t="s">
        <v>171</v>
      </c>
      <c r="H150">
        <f>COUNTIF(H2:H147,1)</f>
        <v>47</v>
      </c>
    </row>
    <row r="151" spans="1:8" x14ac:dyDescent="0.35">
      <c r="G151" t="s">
        <v>172</v>
      </c>
      <c r="H151">
        <f>COUNTIF(H2:H147,2)</f>
        <v>14</v>
      </c>
    </row>
    <row r="152" spans="1:8" x14ac:dyDescent="0.35">
      <c r="G152" t="s">
        <v>173</v>
      </c>
      <c r="H152">
        <f>COUNTIF(H2:H147,3)</f>
        <v>0</v>
      </c>
    </row>
    <row r="153" spans="1:8" x14ac:dyDescent="0.35">
      <c r="G153" t="s">
        <v>174</v>
      </c>
      <c r="H153">
        <f>COUNTIF(H2:H147,4)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143"/>
  <sheetViews>
    <sheetView topLeftCell="A118" workbookViewId="0">
      <selection activeCell="E39" sqref="E39:E137"/>
    </sheetView>
  </sheetViews>
  <sheetFormatPr defaultColWidth="10.90625" defaultRowHeight="14.5" x14ac:dyDescent="0.35"/>
  <sheetData>
    <row r="1" spans="1:10" x14ac:dyDescent="0.35">
      <c r="A1" t="s">
        <v>19</v>
      </c>
      <c r="B1" t="s">
        <v>27</v>
      </c>
      <c r="C1" s="15" t="s">
        <v>18</v>
      </c>
      <c r="D1" s="15" t="s">
        <v>17</v>
      </c>
      <c r="E1" s="14" t="s">
        <v>21</v>
      </c>
      <c r="F1" s="14" t="s">
        <v>22</v>
      </c>
      <c r="G1" t="s">
        <v>23</v>
      </c>
      <c r="H1" s="14" t="s">
        <v>22</v>
      </c>
      <c r="I1" t="s">
        <v>23</v>
      </c>
    </row>
    <row r="2" spans="1:10" x14ac:dyDescent="0.35">
      <c r="A2" t="s">
        <v>20</v>
      </c>
      <c r="B2" t="s">
        <v>63</v>
      </c>
      <c r="C2" s="1">
        <v>43028</v>
      </c>
      <c r="D2">
        <v>1</v>
      </c>
      <c r="E2">
        <v>10.5</v>
      </c>
      <c r="F2">
        <v>1</v>
      </c>
      <c r="H2">
        <v>1</v>
      </c>
      <c r="J2" t="s">
        <v>129</v>
      </c>
    </row>
    <row r="3" spans="1:10" x14ac:dyDescent="0.35">
      <c r="A3" t="s">
        <v>20</v>
      </c>
      <c r="B3" t="s">
        <v>63</v>
      </c>
      <c r="C3" s="1">
        <v>43028</v>
      </c>
      <c r="E3">
        <v>4</v>
      </c>
      <c r="F3">
        <v>1</v>
      </c>
      <c r="H3">
        <v>1</v>
      </c>
      <c r="J3" t="s">
        <v>130</v>
      </c>
    </row>
    <row r="4" spans="1:10" x14ac:dyDescent="0.35">
      <c r="A4" t="s">
        <v>20</v>
      </c>
      <c r="B4" t="s">
        <v>63</v>
      </c>
      <c r="C4" s="1">
        <v>43028</v>
      </c>
      <c r="E4">
        <v>5.7</v>
      </c>
      <c r="F4">
        <v>2</v>
      </c>
      <c r="H4">
        <v>2</v>
      </c>
    </row>
    <row r="5" spans="1:10" x14ac:dyDescent="0.35">
      <c r="A5" t="s">
        <v>20</v>
      </c>
      <c r="B5" t="s">
        <v>63</v>
      </c>
      <c r="C5" s="1">
        <v>43028</v>
      </c>
      <c r="E5">
        <v>9</v>
      </c>
      <c r="F5">
        <v>2</v>
      </c>
      <c r="H5">
        <v>2</v>
      </c>
    </row>
    <row r="6" spans="1:10" x14ac:dyDescent="0.35">
      <c r="A6" t="s">
        <v>20</v>
      </c>
      <c r="B6" t="s">
        <v>63</v>
      </c>
      <c r="C6" s="1">
        <v>43028</v>
      </c>
      <c r="E6">
        <v>6.7</v>
      </c>
      <c r="F6">
        <v>2</v>
      </c>
      <c r="H6">
        <v>2</v>
      </c>
    </row>
    <row r="7" spans="1:10" x14ac:dyDescent="0.35">
      <c r="A7" t="s">
        <v>20</v>
      </c>
      <c r="B7" t="s">
        <v>63</v>
      </c>
      <c r="C7" s="1">
        <v>43028</v>
      </c>
      <c r="D7">
        <v>2</v>
      </c>
      <c r="E7" t="s">
        <v>67</v>
      </c>
      <c r="G7" t="s">
        <v>42</v>
      </c>
      <c r="I7" t="s">
        <v>42</v>
      </c>
    </row>
    <row r="8" spans="1:10" x14ac:dyDescent="0.35">
      <c r="A8" t="s">
        <v>20</v>
      </c>
      <c r="B8" t="s">
        <v>63</v>
      </c>
      <c r="C8" s="1">
        <v>43028</v>
      </c>
      <c r="E8" t="s">
        <v>71</v>
      </c>
      <c r="G8" t="s">
        <v>42</v>
      </c>
      <c r="I8" t="s">
        <v>42</v>
      </c>
    </row>
    <row r="9" spans="1:10" x14ac:dyDescent="0.35">
      <c r="A9" t="s">
        <v>20</v>
      </c>
      <c r="B9" t="s">
        <v>63</v>
      </c>
      <c r="C9" s="1">
        <v>43028</v>
      </c>
      <c r="E9">
        <v>3.5</v>
      </c>
      <c r="F9">
        <v>1</v>
      </c>
      <c r="H9">
        <v>1</v>
      </c>
    </row>
    <row r="10" spans="1:10" x14ac:dyDescent="0.35">
      <c r="A10" t="s">
        <v>20</v>
      </c>
      <c r="B10" t="s">
        <v>63</v>
      </c>
      <c r="C10" s="1">
        <v>43028</v>
      </c>
      <c r="E10">
        <v>9.4</v>
      </c>
      <c r="F10">
        <v>2</v>
      </c>
      <c r="H10">
        <v>2</v>
      </c>
    </row>
    <row r="11" spans="1:10" x14ac:dyDescent="0.35">
      <c r="A11" t="s">
        <v>20</v>
      </c>
      <c r="B11" t="s">
        <v>63</v>
      </c>
      <c r="C11" s="1">
        <v>43028</v>
      </c>
      <c r="E11">
        <v>5.7</v>
      </c>
      <c r="F11">
        <v>3</v>
      </c>
      <c r="H11">
        <v>3</v>
      </c>
    </row>
    <row r="12" spans="1:10" x14ac:dyDescent="0.35">
      <c r="A12" t="s">
        <v>20</v>
      </c>
      <c r="B12" t="s">
        <v>63</v>
      </c>
      <c r="C12" s="1">
        <v>43028</v>
      </c>
      <c r="E12">
        <v>9.4</v>
      </c>
      <c r="F12">
        <v>2</v>
      </c>
      <c r="H12">
        <v>2</v>
      </c>
    </row>
    <row r="13" spans="1:10" x14ac:dyDescent="0.35">
      <c r="A13" t="s">
        <v>20</v>
      </c>
      <c r="B13" t="s">
        <v>63</v>
      </c>
      <c r="C13" s="1">
        <v>43028</v>
      </c>
      <c r="D13">
        <v>3</v>
      </c>
      <c r="E13">
        <v>4.9000000000000004</v>
      </c>
      <c r="F13">
        <v>2</v>
      </c>
      <c r="H13">
        <v>2</v>
      </c>
    </row>
    <row r="14" spans="1:10" x14ac:dyDescent="0.35">
      <c r="A14" t="s">
        <v>20</v>
      </c>
      <c r="B14" t="s">
        <v>63</v>
      </c>
      <c r="C14" s="1">
        <v>43028</v>
      </c>
      <c r="E14">
        <v>6</v>
      </c>
      <c r="F14">
        <v>1</v>
      </c>
      <c r="H14">
        <v>1</v>
      </c>
    </row>
    <row r="15" spans="1:10" x14ac:dyDescent="0.35">
      <c r="A15" t="s">
        <v>20</v>
      </c>
      <c r="B15" t="s">
        <v>63</v>
      </c>
      <c r="C15" s="1">
        <v>43028</v>
      </c>
      <c r="E15">
        <v>6.5</v>
      </c>
      <c r="F15">
        <v>2</v>
      </c>
      <c r="H15">
        <v>2</v>
      </c>
    </row>
    <row r="16" spans="1:10" x14ac:dyDescent="0.35">
      <c r="A16" t="s">
        <v>20</v>
      </c>
      <c r="B16" t="s">
        <v>63</v>
      </c>
      <c r="C16" s="1">
        <v>43028</v>
      </c>
      <c r="E16">
        <v>5.7</v>
      </c>
      <c r="F16">
        <v>1</v>
      </c>
      <c r="H16">
        <v>1</v>
      </c>
    </row>
    <row r="17" spans="1:9" x14ac:dyDescent="0.35">
      <c r="A17" t="s">
        <v>20</v>
      </c>
      <c r="B17" t="s">
        <v>63</v>
      </c>
      <c r="C17" s="1">
        <v>43028</v>
      </c>
      <c r="E17" t="s">
        <v>44</v>
      </c>
      <c r="G17" t="s">
        <v>42</v>
      </c>
      <c r="I17" t="s">
        <v>42</v>
      </c>
    </row>
    <row r="18" spans="1:9" x14ac:dyDescent="0.35">
      <c r="A18" t="s">
        <v>20</v>
      </c>
      <c r="B18" t="s">
        <v>63</v>
      </c>
      <c r="C18" s="1">
        <v>43028</v>
      </c>
      <c r="E18" t="s">
        <v>66</v>
      </c>
      <c r="G18" t="s">
        <v>42</v>
      </c>
      <c r="I18" t="s">
        <v>42</v>
      </c>
    </row>
    <row r="19" spans="1:9" x14ac:dyDescent="0.35">
      <c r="A19" t="s">
        <v>20</v>
      </c>
      <c r="B19" t="s">
        <v>63</v>
      </c>
      <c r="C19" s="1">
        <v>43028</v>
      </c>
      <c r="D19">
        <v>4</v>
      </c>
      <c r="E19" t="s">
        <v>44</v>
      </c>
      <c r="G19" t="s">
        <v>42</v>
      </c>
      <c r="I19" t="s">
        <v>42</v>
      </c>
    </row>
    <row r="20" spans="1:9" x14ac:dyDescent="0.35">
      <c r="A20" t="s">
        <v>20</v>
      </c>
      <c r="B20" t="s">
        <v>63</v>
      </c>
      <c r="C20" s="1">
        <v>43028</v>
      </c>
      <c r="E20" t="s">
        <v>66</v>
      </c>
      <c r="G20" t="s">
        <v>42</v>
      </c>
      <c r="I20" t="s">
        <v>42</v>
      </c>
    </row>
    <row r="21" spans="1:9" x14ac:dyDescent="0.35">
      <c r="A21" t="s">
        <v>20</v>
      </c>
      <c r="B21" t="s">
        <v>63</v>
      </c>
      <c r="C21" s="1">
        <v>43028</v>
      </c>
      <c r="E21">
        <v>9</v>
      </c>
      <c r="F21">
        <v>2</v>
      </c>
      <c r="H21">
        <v>2</v>
      </c>
    </row>
    <row r="22" spans="1:9" x14ac:dyDescent="0.35">
      <c r="A22" t="s">
        <v>20</v>
      </c>
      <c r="B22" t="s">
        <v>63</v>
      </c>
      <c r="C22" s="1">
        <v>43028</v>
      </c>
      <c r="E22">
        <v>3.5</v>
      </c>
      <c r="F22">
        <v>1</v>
      </c>
      <c r="H22">
        <v>1</v>
      </c>
    </row>
    <row r="23" spans="1:9" x14ac:dyDescent="0.35">
      <c r="A23" t="s">
        <v>20</v>
      </c>
      <c r="B23" t="s">
        <v>63</v>
      </c>
      <c r="C23" s="1">
        <v>43028</v>
      </c>
      <c r="E23">
        <v>5.7</v>
      </c>
      <c r="F23">
        <v>1</v>
      </c>
      <c r="H23">
        <v>1</v>
      </c>
    </row>
    <row r="24" spans="1:9" x14ac:dyDescent="0.35">
      <c r="A24" t="s">
        <v>20</v>
      </c>
      <c r="B24" t="s">
        <v>63</v>
      </c>
      <c r="C24" s="1">
        <v>43028</v>
      </c>
      <c r="D24">
        <v>5</v>
      </c>
      <c r="E24" t="s">
        <v>44</v>
      </c>
      <c r="H24">
        <v>0</v>
      </c>
    </row>
    <row r="25" spans="1:9" x14ac:dyDescent="0.35">
      <c r="A25" t="s">
        <v>20</v>
      </c>
      <c r="B25" t="s">
        <v>63</v>
      </c>
      <c r="C25" s="1">
        <v>43028</v>
      </c>
      <c r="E25" t="s">
        <v>71</v>
      </c>
      <c r="F25">
        <v>2</v>
      </c>
      <c r="H25">
        <v>2</v>
      </c>
    </row>
    <row r="26" spans="1:9" x14ac:dyDescent="0.35">
      <c r="A26" t="s">
        <v>20</v>
      </c>
      <c r="B26" t="s">
        <v>63</v>
      </c>
      <c r="C26" s="1">
        <v>43028</v>
      </c>
      <c r="E26">
        <v>4</v>
      </c>
      <c r="F26">
        <v>1</v>
      </c>
      <c r="H26">
        <v>1</v>
      </c>
    </row>
    <row r="27" spans="1:9" x14ac:dyDescent="0.35">
      <c r="A27" t="s">
        <v>20</v>
      </c>
      <c r="B27" t="s">
        <v>63</v>
      </c>
      <c r="C27" s="1">
        <v>43028</v>
      </c>
      <c r="E27">
        <v>11.5</v>
      </c>
      <c r="F27">
        <v>1</v>
      </c>
      <c r="H27">
        <v>1</v>
      </c>
    </row>
    <row r="28" spans="1:9" x14ac:dyDescent="0.35">
      <c r="A28" t="s">
        <v>20</v>
      </c>
      <c r="B28" t="s">
        <v>63</v>
      </c>
      <c r="C28" s="1">
        <v>43028</v>
      </c>
      <c r="E28">
        <v>4.5</v>
      </c>
      <c r="F28">
        <v>1</v>
      </c>
      <c r="H28">
        <v>1</v>
      </c>
    </row>
    <row r="29" spans="1:9" x14ac:dyDescent="0.35">
      <c r="A29" t="s">
        <v>20</v>
      </c>
      <c r="B29" t="s">
        <v>63</v>
      </c>
      <c r="C29" s="1">
        <v>43028</v>
      </c>
      <c r="E29" t="s">
        <v>79</v>
      </c>
      <c r="G29" t="s">
        <v>42</v>
      </c>
      <c r="I29" t="s">
        <v>42</v>
      </c>
    </row>
    <row r="30" spans="1:9" x14ac:dyDescent="0.35">
      <c r="A30" t="s">
        <v>20</v>
      </c>
      <c r="B30" t="s">
        <v>63</v>
      </c>
      <c r="C30" s="1">
        <v>43028</v>
      </c>
      <c r="E30">
        <v>5.7</v>
      </c>
      <c r="F30">
        <v>2</v>
      </c>
      <c r="H30">
        <v>2</v>
      </c>
    </row>
    <row r="31" spans="1:9" x14ac:dyDescent="0.35">
      <c r="A31" t="s">
        <v>20</v>
      </c>
      <c r="B31" t="s">
        <v>63</v>
      </c>
      <c r="C31" s="1">
        <v>43028</v>
      </c>
      <c r="E31">
        <v>4.5</v>
      </c>
      <c r="F31">
        <v>2</v>
      </c>
      <c r="H31">
        <v>2</v>
      </c>
    </row>
    <row r="32" spans="1:9" x14ac:dyDescent="0.35">
      <c r="A32" t="s">
        <v>20</v>
      </c>
      <c r="B32" t="s">
        <v>63</v>
      </c>
      <c r="C32" s="1">
        <v>43028</v>
      </c>
      <c r="D32">
        <v>6</v>
      </c>
      <c r="E32">
        <v>5</v>
      </c>
      <c r="F32">
        <v>1</v>
      </c>
      <c r="H32">
        <v>1</v>
      </c>
    </row>
    <row r="33" spans="1:9" x14ac:dyDescent="0.35">
      <c r="A33" t="s">
        <v>20</v>
      </c>
      <c r="B33" t="s">
        <v>63</v>
      </c>
      <c r="C33" s="1">
        <v>43028</v>
      </c>
      <c r="E33" t="s">
        <v>71</v>
      </c>
      <c r="G33" t="s">
        <v>42</v>
      </c>
      <c r="I33" t="s">
        <v>42</v>
      </c>
    </row>
    <row r="34" spans="1:9" x14ac:dyDescent="0.35">
      <c r="A34" t="s">
        <v>20</v>
      </c>
      <c r="B34" t="s">
        <v>63</v>
      </c>
      <c r="C34" s="1">
        <v>43028</v>
      </c>
      <c r="E34" t="s">
        <v>59</v>
      </c>
      <c r="G34" t="s">
        <v>42</v>
      </c>
      <c r="I34" t="s">
        <v>42</v>
      </c>
    </row>
    <row r="35" spans="1:9" x14ac:dyDescent="0.35">
      <c r="A35" t="s">
        <v>20</v>
      </c>
      <c r="B35" t="s">
        <v>63</v>
      </c>
      <c r="C35" s="1">
        <v>43028</v>
      </c>
      <c r="E35" t="s">
        <v>43</v>
      </c>
      <c r="G35" t="s">
        <v>42</v>
      </c>
      <c r="I35" t="s">
        <v>42</v>
      </c>
    </row>
    <row r="36" spans="1:9" x14ac:dyDescent="0.35">
      <c r="A36" t="s">
        <v>20</v>
      </c>
      <c r="B36" t="s">
        <v>63</v>
      </c>
      <c r="C36" s="1">
        <v>43028</v>
      </c>
      <c r="E36">
        <v>5</v>
      </c>
      <c r="F36">
        <v>2</v>
      </c>
      <c r="H36">
        <v>2</v>
      </c>
    </row>
    <row r="37" spans="1:9" x14ac:dyDescent="0.35">
      <c r="A37" t="s">
        <v>20</v>
      </c>
      <c r="B37" t="s">
        <v>63</v>
      </c>
      <c r="C37" s="1">
        <v>43028</v>
      </c>
      <c r="E37" t="s">
        <v>44</v>
      </c>
      <c r="G37" t="s">
        <v>42</v>
      </c>
      <c r="I37" t="s">
        <v>42</v>
      </c>
    </row>
    <row r="38" spans="1:9" x14ac:dyDescent="0.35">
      <c r="A38" t="s">
        <v>20</v>
      </c>
      <c r="B38" t="s">
        <v>63</v>
      </c>
      <c r="C38" s="1">
        <v>43028</v>
      </c>
      <c r="E38">
        <v>13.52</v>
      </c>
      <c r="H38">
        <v>0</v>
      </c>
    </row>
    <row r="39" spans="1:9" x14ac:dyDescent="0.35">
      <c r="A39" t="s">
        <v>20</v>
      </c>
      <c r="B39" t="s">
        <v>63</v>
      </c>
      <c r="C39" s="1">
        <v>43028</v>
      </c>
      <c r="D39">
        <v>7</v>
      </c>
      <c r="E39" t="s">
        <v>66</v>
      </c>
      <c r="H39">
        <v>0</v>
      </c>
    </row>
    <row r="40" spans="1:9" x14ac:dyDescent="0.35">
      <c r="A40" t="s">
        <v>20</v>
      </c>
      <c r="B40" t="s">
        <v>63</v>
      </c>
      <c r="C40" s="1">
        <v>43028</v>
      </c>
      <c r="E40" t="s">
        <v>44</v>
      </c>
      <c r="H40">
        <v>0</v>
      </c>
    </row>
    <row r="41" spans="1:9" x14ac:dyDescent="0.35">
      <c r="A41" t="s">
        <v>20</v>
      </c>
      <c r="B41" t="s">
        <v>63</v>
      </c>
      <c r="C41" s="1">
        <v>43028</v>
      </c>
      <c r="E41">
        <v>6</v>
      </c>
      <c r="F41">
        <v>1</v>
      </c>
      <c r="H41">
        <v>1</v>
      </c>
    </row>
    <row r="42" spans="1:9" x14ac:dyDescent="0.35">
      <c r="A42" t="s">
        <v>20</v>
      </c>
      <c r="B42" t="s">
        <v>63</v>
      </c>
      <c r="C42" s="1">
        <v>43028</v>
      </c>
      <c r="E42">
        <v>1</v>
      </c>
      <c r="H42">
        <v>0</v>
      </c>
    </row>
    <row r="43" spans="1:9" x14ac:dyDescent="0.35">
      <c r="A43" t="s">
        <v>20</v>
      </c>
      <c r="B43" t="s">
        <v>63</v>
      </c>
      <c r="C43" s="1">
        <v>43028</v>
      </c>
      <c r="E43">
        <v>0.5</v>
      </c>
      <c r="H43">
        <v>0</v>
      </c>
    </row>
    <row r="44" spans="1:9" x14ac:dyDescent="0.35">
      <c r="A44" t="s">
        <v>20</v>
      </c>
      <c r="B44" t="s">
        <v>63</v>
      </c>
      <c r="C44" s="1">
        <v>43028</v>
      </c>
      <c r="E44">
        <v>1</v>
      </c>
      <c r="H44">
        <v>0</v>
      </c>
    </row>
    <row r="45" spans="1:9" x14ac:dyDescent="0.35">
      <c r="A45" t="s">
        <v>20</v>
      </c>
      <c r="B45" t="s">
        <v>63</v>
      </c>
      <c r="C45" s="1">
        <v>43028</v>
      </c>
      <c r="E45">
        <v>4.3</v>
      </c>
      <c r="F45">
        <v>2</v>
      </c>
      <c r="H45">
        <v>2</v>
      </c>
    </row>
    <row r="46" spans="1:9" x14ac:dyDescent="0.35">
      <c r="A46" t="s">
        <v>20</v>
      </c>
      <c r="B46" t="s">
        <v>63</v>
      </c>
      <c r="C46" s="1">
        <v>43028</v>
      </c>
      <c r="D46">
        <v>8</v>
      </c>
      <c r="E46">
        <v>5</v>
      </c>
      <c r="F46">
        <v>1</v>
      </c>
      <c r="H46">
        <v>1</v>
      </c>
    </row>
    <row r="47" spans="1:9" x14ac:dyDescent="0.35">
      <c r="A47" t="s">
        <v>20</v>
      </c>
      <c r="B47" t="s">
        <v>63</v>
      </c>
      <c r="C47" s="1">
        <v>43028</v>
      </c>
      <c r="E47">
        <v>9</v>
      </c>
      <c r="F47">
        <v>2</v>
      </c>
      <c r="H47">
        <v>2</v>
      </c>
    </row>
    <row r="48" spans="1:9" x14ac:dyDescent="0.35">
      <c r="A48" t="s">
        <v>20</v>
      </c>
      <c r="B48" t="s">
        <v>63</v>
      </c>
      <c r="C48" s="1">
        <v>43028</v>
      </c>
      <c r="E48">
        <v>10</v>
      </c>
      <c r="F48">
        <v>2</v>
      </c>
      <c r="H48">
        <v>2</v>
      </c>
    </row>
    <row r="49" spans="1:8" x14ac:dyDescent="0.35">
      <c r="A49" t="s">
        <v>20</v>
      </c>
      <c r="B49" t="s">
        <v>63</v>
      </c>
      <c r="C49" s="1">
        <v>43028</v>
      </c>
      <c r="E49">
        <v>11</v>
      </c>
      <c r="F49">
        <v>2</v>
      </c>
      <c r="H49">
        <v>2</v>
      </c>
    </row>
    <row r="50" spans="1:8" x14ac:dyDescent="0.35">
      <c r="A50" t="s">
        <v>20</v>
      </c>
      <c r="B50" t="s">
        <v>63</v>
      </c>
      <c r="C50" s="1">
        <v>43028</v>
      </c>
      <c r="D50">
        <v>9</v>
      </c>
      <c r="E50">
        <v>4.2</v>
      </c>
      <c r="F50">
        <v>2</v>
      </c>
      <c r="H50">
        <v>2</v>
      </c>
    </row>
    <row r="51" spans="1:8" x14ac:dyDescent="0.35">
      <c r="A51" t="s">
        <v>20</v>
      </c>
      <c r="B51" t="s">
        <v>63</v>
      </c>
      <c r="C51" s="1">
        <v>43028</v>
      </c>
      <c r="E51" t="s">
        <v>67</v>
      </c>
      <c r="H51">
        <v>0</v>
      </c>
    </row>
    <row r="52" spans="1:8" x14ac:dyDescent="0.35">
      <c r="A52" t="s">
        <v>20</v>
      </c>
      <c r="B52" t="s">
        <v>63</v>
      </c>
      <c r="C52" s="1">
        <v>43028</v>
      </c>
      <c r="E52" t="s">
        <v>48</v>
      </c>
      <c r="H52">
        <v>0</v>
      </c>
    </row>
    <row r="53" spans="1:8" x14ac:dyDescent="0.35">
      <c r="A53" t="s">
        <v>20</v>
      </c>
      <c r="B53" t="s">
        <v>63</v>
      </c>
      <c r="C53" s="1">
        <v>43028</v>
      </c>
      <c r="E53">
        <v>5</v>
      </c>
      <c r="F53">
        <v>1</v>
      </c>
      <c r="H53">
        <v>1</v>
      </c>
    </row>
    <row r="54" spans="1:8" x14ac:dyDescent="0.35">
      <c r="A54" t="s">
        <v>20</v>
      </c>
      <c r="B54" t="s">
        <v>63</v>
      </c>
      <c r="C54" s="1">
        <v>43028</v>
      </c>
      <c r="E54">
        <v>9</v>
      </c>
      <c r="F54">
        <v>2</v>
      </c>
      <c r="H54">
        <v>2</v>
      </c>
    </row>
    <row r="55" spans="1:8" x14ac:dyDescent="0.35">
      <c r="A55" t="s">
        <v>20</v>
      </c>
      <c r="B55" t="s">
        <v>63</v>
      </c>
      <c r="C55" s="1">
        <v>43028</v>
      </c>
      <c r="E55">
        <v>5</v>
      </c>
      <c r="F55">
        <v>1</v>
      </c>
      <c r="H55">
        <v>1</v>
      </c>
    </row>
    <row r="56" spans="1:8" x14ac:dyDescent="0.35">
      <c r="A56" t="s">
        <v>20</v>
      </c>
      <c r="B56" t="s">
        <v>63</v>
      </c>
      <c r="C56" s="1">
        <v>43028</v>
      </c>
      <c r="E56">
        <v>2</v>
      </c>
      <c r="H56">
        <v>0</v>
      </c>
    </row>
    <row r="57" spans="1:8" x14ac:dyDescent="0.35">
      <c r="A57" t="s">
        <v>20</v>
      </c>
      <c r="B57" t="s">
        <v>63</v>
      </c>
      <c r="C57" s="1">
        <v>43028</v>
      </c>
      <c r="E57">
        <v>5.3</v>
      </c>
      <c r="F57">
        <v>1</v>
      </c>
      <c r="H57">
        <v>1</v>
      </c>
    </row>
    <row r="58" spans="1:8" x14ac:dyDescent="0.35">
      <c r="A58" t="s">
        <v>20</v>
      </c>
      <c r="B58" t="s">
        <v>63</v>
      </c>
      <c r="C58" s="1">
        <v>43028</v>
      </c>
      <c r="D58">
        <v>10</v>
      </c>
      <c r="E58">
        <v>6</v>
      </c>
      <c r="F58">
        <v>2</v>
      </c>
      <c r="H58">
        <v>2</v>
      </c>
    </row>
    <row r="59" spans="1:8" x14ac:dyDescent="0.35">
      <c r="A59" t="s">
        <v>20</v>
      </c>
      <c r="B59" t="s">
        <v>63</v>
      </c>
      <c r="C59" s="1">
        <v>43028</v>
      </c>
      <c r="E59" t="s">
        <v>55</v>
      </c>
      <c r="H59">
        <v>0</v>
      </c>
    </row>
    <row r="60" spans="1:8" x14ac:dyDescent="0.35">
      <c r="A60" t="s">
        <v>20</v>
      </c>
      <c r="B60" t="s">
        <v>63</v>
      </c>
      <c r="C60" s="1">
        <v>43028</v>
      </c>
      <c r="E60">
        <v>9.5</v>
      </c>
      <c r="F60">
        <v>1</v>
      </c>
      <c r="H60">
        <v>1</v>
      </c>
    </row>
    <row r="61" spans="1:8" x14ac:dyDescent="0.35">
      <c r="A61" t="s">
        <v>20</v>
      </c>
      <c r="B61" t="s">
        <v>63</v>
      </c>
      <c r="C61" s="1">
        <v>43028</v>
      </c>
      <c r="E61">
        <v>5</v>
      </c>
      <c r="F61">
        <v>1</v>
      </c>
      <c r="H61">
        <v>1</v>
      </c>
    </row>
    <row r="62" spans="1:8" x14ac:dyDescent="0.35">
      <c r="A62" t="s">
        <v>20</v>
      </c>
      <c r="B62" t="s">
        <v>63</v>
      </c>
      <c r="C62" s="1">
        <v>43028</v>
      </c>
      <c r="E62">
        <v>11</v>
      </c>
      <c r="F62">
        <v>2</v>
      </c>
      <c r="H62">
        <v>2</v>
      </c>
    </row>
    <row r="63" spans="1:8" x14ac:dyDescent="0.35">
      <c r="A63" t="s">
        <v>20</v>
      </c>
      <c r="B63" t="s">
        <v>63</v>
      </c>
      <c r="C63" s="1">
        <v>43028</v>
      </c>
      <c r="E63">
        <v>7</v>
      </c>
      <c r="F63">
        <v>2</v>
      </c>
      <c r="H63">
        <v>2</v>
      </c>
    </row>
    <row r="64" spans="1:8" x14ac:dyDescent="0.35">
      <c r="A64" t="s">
        <v>20</v>
      </c>
      <c r="B64" t="s">
        <v>63</v>
      </c>
      <c r="C64" s="1">
        <v>43028</v>
      </c>
      <c r="D64">
        <v>11</v>
      </c>
      <c r="E64">
        <v>5.2</v>
      </c>
      <c r="F64">
        <v>2</v>
      </c>
      <c r="H64">
        <v>2</v>
      </c>
    </row>
    <row r="65" spans="1:8" x14ac:dyDescent="0.35">
      <c r="A65" t="s">
        <v>20</v>
      </c>
      <c r="B65" t="s">
        <v>63</v>
      </c>
      <c r="C65" s="1">
        <v>43028</v>
      </c>
      <c r="E65">
        <v>3.8</v>
      </c>
      <c r="F65">
        <v>1</v>
      </c>
      <c r="H65">
        <v>1</v>
      </c>
    </row>
    <row r="66" spans="1:8" x14ac:dyDescent="0.35">
      <c r="A66" t="s">
        <v>20</v>
      </c>
      <c r="B66" t="s">
        <v>63</v>
      </c>
      <c r="C66" s="1">
        <v>43028</v>
      </c>
      <c r="E66">
        <v>4</v>
      </c>
      <c r="F66">
        <v>1</v>
      </c>
      <c r="H66">
        <v>1</v>
      </c>
    </row>
    <row r="67" spans="1:8" x14ac:dyDescent="0.35">
      <c r="A67" t="s">
        <v>20</v>
      </c>
      <c r="B67" t="s">
        <v>63</v>
      </c>
      <c r="C67" s="1">
        <v>43028</v>
      </c>
      <c r="E67">
        <v>8.5</v>
      </c>
      <c r="F67">
        <v>2</v>
      </c>
      <c r="H67">
        <v>2</v>
      </c>
    </row>
    <row r="68" spans="1:8" x14ac:dyDescent="0.35">
      <c r="A68" t="s">
        <v>20</v>
      </c>
      <c r="B68" t="s">
        <v>63</v>
      </c>
      <c r="C68" s="1">
        <v>43028</v>
      </c>
      <c r="E68">
        <v>6</v>
      </c>
      <c r="F68">
        <v>1</v>
      </c>
      <c r="H68">
        <v>1</v>
      </c>
    </row>
    <row r="69" spans="1:8" x14ac:dyDescent="0.35">
      <c r="A69" t="s">
        <v>20</v>
      </c>
      <c r="B69" t="s">
        <v>63</v>
      </c>
      <c r="C69" s="1">
        <v>43028</v>
      </c>
      <c r="E69">
        <v>6.2</v>
      </c>
      <c r="F69">
        <v>2</v>
      </c>
      <c r="H69">
        <v>2</v>
      </c>
    </row>
    <row r="70" spans="1:8" x14ac:dyDescent="0.35">
      <c r="A70" t="s">
        <v>20</v>
      </c>
      <c r="B70" t="s">
        <v>63</v>
      </c>
      <c r="C70" s="1">
        <v>43028</v>
      </c>
      <c r="E70">
        <v>8.3000000000000007</v>
      </c>
      <c r="F70">
        <v>2</v>
      </c>
      <c r="H70">
        <v>2</v>
      </c>
    </row>
    <row r="71" spans="1:8" x14ac:dyDescent="0.35">
      <c r="A71" t="s">
        <v>20</v>
      </c>
      <c r="B71" t="s">
        <v>63</v>
      </c>
      <c r="C71" s="1">
        <v>43028</v>
      </c>
      <c r="D71">
        <v>12</v>
      </c>
      <c r="E71" t="s">
        <v>44</v>
      </c>
      <c r="H71">
        <v>0</v>
      </c>
    </row>
    <row r="72" spans="1:8" x14ac:dyDescent="0.35">
      <c r="A72" t="s">
        <v>20</v>
      </c>
      <c r="B72" t="s">
        <v>63</v>
      </c>
      <c r="C72" s="1">
        <v>43028</v>
      </c>
      <c r="E72">
        <v>8</v>
      </c>
      <c r="F72">
        <v>2</v>
      </c>
      <c r="H72">
        <v>2</v>
      </c>
    </row>
    <row r="73" spans="1:8" x14ac:dyDescent="0.35">
      <c r="A73" t="s">
        <v>20</v>
      </c>
      <c r="B73" t="s">
        <v>63</v>
      </c>
      <c r="C73" s="1">
        <v>43028</v>
      </c>
      <c r="E73">
        <v>5.8</v>
      </c>
      <c r="F73">
        <v>2</v>
      </c>
      <c r="H73">
        <v>2</v>
      </c>
    </row>
    <row r="74" spans="1:8" x14ac:dyDescent="0.35">
      <c r="A74" t="s">
        <v>20</v>
      </c>
      <c r="B74" t="s">
        <v>63</v>
      </c>
      <c r="C74" s="1">
        <v>43028</v>
      </c>
      <c r="E74" t="s">
        <v>66</v>
      </c>
      <c r="H74">
        <v>0</v>
      </c>
    </row>
    <row r="75" spans="1:8" x14ac:dyDescent="0.35">
      <c r="A75" t="s">
        <v>20</v>
      </c>
      <c r="B75" t="s">
        <v>63</v>
      </c>
      <c r="C75" s="1">
        <v>43028</v>
      </c>
      <c r="E75" t="s">
        <v>71</v>
      </c>
      <c r="H75">
        <v>0</v>
      </c>
    </row>
    <row r="76" spans="1:8" x14ac:dyDescent="0.35">
      <c r="A76" t="s">
        <v>20</v>
      </c>
      <c r="B76" t="s">
        <v>63</v>
      </c>
      <c r="C76" s="1">
        <v>43028</v>
      </c>
      <c r="E76" t="s">
        <v>62</v>
      </c>
      <c r="H76">
        <v>0</v>
      </c>
    </row>
    <row r="77" spans="1:8" x14ac:dyDescent="0.35">
      <c r="A77" t="s">
        <v>20</v>
      </c>
      <c r="B77" t="s">
        <v>63</v>
      </c>
      <c r="C77" s="1">
        <v>43028</v>
      </c>
      <c r="E77">
        <v>4.7</v>
      </c>
      <c r="F77">
        <v>1</v>
      </c>
      <c r="H77">
        <v>1</v>
      </c>
    </row>
    <row r="78" spans="1:8" x14ac:dyDescent="0.35">
      <c r="A78" t="s">
        <v>20</v>
      </c>
      <c r="B78" t="s">
        <v>63</v>
      </c>
      <c r="C78" s="1">
        <v>43028</v>
      </c>
      <c r="E78">
        <v>1.5</v>
      </c>
      <c r="H78">
        <v>0</v>
      </c>
    </row>
    <row r="79" spans="1:8" x14ac:dyDescent="0.35">
      <c r="A79" t="s">
        <v>20</v>
      </c>
      <c r="B79" t="s">
        <v>41</v>
      </c>
      <c r="C79" s="1">
        <v>43028</v>
      </c>
      <c r="D79">
        <v>13</v>
      </c>
      <c r="E79">
        <v>1</v>
      </c>
      <c r="H79">
        <v>0</v>
      </c>
    </row>
    <row r="80" spans="1:8" x14ac:dyDescent="0.35">
      <c r="A80" t="s">
        <v>20</v>
      </c>
      <c r="B80" t="s">
        <v>41</v>
      </c>
      <c r="C80" s="1">
        <v>43028</v>
      </c>
      <c r="E80">
        <v>2</v>
      </c>
      <c r="H80">
        <v>0</v>
      </c>
    </row>
    <row r="81" spans="1:8" x14ac:dyDescent="0.35">
      <c r="A81" t="s">
        <v>20</v>
      </c>
      <c r="B81" t="s">
        <v>41</v>
      </c>
      <c r="C81" s="1">
        <v>43028</v>
      </c>
      <c r="E81">
        <v>1</v>
      </c>
      <c r="H81">
        <v>0</v>
      </c>
    </row>
    <row r="82" spans="1:8" x14ac:dyDescent="0.35">
      <c r="A82" t="s">
        <v>20</v>
      </c>
      <c r="B82" t="s">
        <v>41</v>
      </c>
      <c r="C82" s="1">
        <v>43028</v>
      </c>
      <c r="E82">
        <v>6</v>
      </c>
      <c r="F82">
        <v>1</v>
      </c>
      <c r="H82">
        <v>1</v>
      </c>
    </row>
    <row r="83" spans="1:8" x14ac:dyDescent="0.35">
      <c r="A83" t="s">
        <v>20</v>
      </c>
      <c r="B83" t="s">
        <v>41</v>
      </c>
      <c r="C83" s="1">
        <v>43028</v>
      </c>
      <c r="E83">
        <v>10.4</v>
      </c>
      <c r="F83">
        <v>2</v>
      </c>
      <c r="H83">
        <v>2</v>
      </c>
    </row>
    <row r="84" spans="1:8" x14ac:dyDescent="0.35">
      <c r="A84" t="s">
        <v>20</v>
      </c>
      <c r="B84" t="s">
        <v>41</v>
      </c>
      <c r="C84" s="1">
        <v>43028</v>
      </c>
      <c r="E84">
        <v>8</v>
      </c>
      <c r="F84">
        <v>2</v>
      </c>
      <c r="H84">
        <v>2</v>
      </c>
    </row>
    <row r="85" spans="1:8" x14ac:dyDescent="0.35">
      <c r="A85" t="s">
        <v>20</v>
      </c>
      <c r="B85" t="s">
        <v>41</v>
      </c>
      <c r="C85" s="1">
        <v>43028</v>
      </c>
      <c r="E85" t="s">
        <v>82</v>
      </c>
      <c r="H85">
        <v>0</v>
      </c>
    </row>
    <row r="86" spans="1:8" x14ac:dyDescent="0.35">
      <c r="A86" t="s">
        <v>20</v>
      </c>
      <c r="B86" t="s">
        <v>41</v>
      </c>
      <c r="C86" s="1">
        <v>43028</v>
      </c>
      <c r="E86" t="s">
        <v>83</v>
      </c>
      <c r="H86">
        <v>0</v>
      </c>
    </row>
    <row r="87" spans="1:8" x14ac:dyDescent="0.35">
      <c r="A87" t="s">
        <v>20</v>
      </c>
      <c r="B87" t="s">
        <v>41</v>
      </c>
      <c r="C87" s="1">
        <v>43028</v>
      </c>
      <c r="E87">
        <v>7.6</v>
      </c>
      <c r="F87">
        <v>1</v>
      </c>
      <c r="H87">
        <v>1</v>
      </c>
    </row>
    <row r="88" spans="1:8" x14ac:dyDescent="0.35">
      <c r="A88" t="s">
        <v>20</v>
      </c>
      <c r="B88" t="s">
        <v>41</v>
      </c>
      <c r="C88" s="1">
        <v>43028</v>
      </c>
      <c r="D88">
        <v>14</v>
      </c>
      <c r="E88">
        <v>12</v>
      </c>
      <c r="F88">
        <v>2</v>
      </c>
      <c r="H88">
        <v>2</v>
      </c>
    </row>
    <row r="89" spans="1:8" x14ac:dyDescent="0.35">
      <c r="A89" t="s">
        <v>20</v>
      </c>
      <c r="B89" t="s">
        <v>41</v>
      </c>
      <c r="C89" s="1">
        <v>43028</v>
      </c>
      <c r="E89">
        <v>4.2</v>
      </c>
      <c r="F89">
        <v>2</v>
      </c>
      <c r="H89">
        <v>2</v>
      </c>
    </row>
    <row r="90" spans="1:8" x14ac:dyDescent="0.35">
      <c r="A90" t="s">
        <v>20</v>
      </c>
      <c r="B90" t="s">
        <v>41</v>
      </c>
      <c r="C90" s="1">
        <v>43028</v>
      </c>
      <c r="E90">
        <v>11</v>
      </c>
      <c r="F90">
        <v>2</v>
      </c>
      <c r="H90">
        <v>2</v>
      </c>
    </row>
    <row r="91" spans="1:8" x14ac:dyDescent="0.35">
      <c r="A91" t="s">
        <v>20</v>
      </c>
      <c r="B91" t="s">
        <v>41</v>
      </c>
      <c r="C91" s="1">
        <v>43028</v>
      </c>
      <c r="E91">
        <v>10.5</v>
      </c>
      <c r="F91">
        <v>3</v>
      </c>
      <c r="H91">
        <v>3</v>
      </c>
    </row>
    <row r="92" spans="1:8" x14ac:dyDescent="0.35">
      <c r="A92" t="s">
        <v>20</v>
      </c>
      <c r="B92" t="s">
        <v>41</v>
      </c>
      <c r="C92" s="1">
        <v>43028</v>
      </c>
      <c r="E92">
        <v>9.5</v>
      </c>
      <c r="F92">
        <v>3</v>
      </c>
      <c r="H92">
        <v>3</v>
      </c>
    </row>
    <row r="93" spans="1:8" x14ac:dyDescent="0.35">
      <c r="A93" t="s">
        <v>20</v>
      </c>
      <c r="B93" t="s">
        <v>41</v>
      </c>
      <c r="C93" s="1">
        <v>43028</v>
      </c>
      <c r="D93">
        <v>15</v>
      </c>
      <c r="E93">
        <v>8</v>
      </c>
      <c r="F93">
        <v>2</v>
      </c>
      <c r="H93">
        <v>2</v>
      </c>
    </row>
    <row r="94" spans="1:8" x14ac:dyDescent="0.35">
      <c r="A94" t="s">
        <v>20</v>
      </c>
      <c r="B94" t="s">
        <v>41</v>
      </c>
      <c r="C94" s="1">
        <v>43028</v>
      </c>
      <c r="E94">
        <v>13.5</v>
      </c>
      <c r="F94">
        <v>2</v>
      </c>
      <c r="H94">
        <v>2</v>
      </c>
    </row>
    <row r="95" spans="1:8" x14ac:dyDescent="0.35">
      <c r="A95" t="s">
        <v>20</v>
      </c>
      <c r="B95" t="s">
        <v>41</v>
      </c>
      <c r="C95" s="1">
        <v>43028</v>
      </c>
      <c r="E95">
        <v>11.2</v>
      </c>
      <c r="F95">
        <v>3</v>
      </c>
      <c r="H95">
        <v>3</v>
      </c>
    </row>
    <row r="96" spans="1:8" x14ac:dyDescent="0.35">
      <c r="A96" t="s">
        <v>20</v>
      </c>
      <c r="B96" t="s">
        <v>41</v>
      </c>
      <c r="C96" s="1">
        <v>43028</v>
      </c>
      <c r="E96">
        <v>8</v>
      </c>
      <c r="F96">
        <v>2</v>
      </c>
      <c r="H96">
        <v>2</v>
      </c>
    </row>
    <row r="97" spans="1:8" x14ac:dyDescent="0.35">
      <c r="A97" t="s">
        <v>20</v>
      </c>
      <c r="B97" t="s">
        <v>41</v>
      </c>
      <c r="C97" s="1">
        <v>43028</v>
      </c>
      <c r="E97">
        <v>8.3000000000000007</v>
      </c>
      <c r="F97">
        <v>2</v>
      </c>
      <c r="H97">
        <v>2</v>
      </c>
    </row>
    <row r="98" spans="1:8" x14ac:dyDescent="0.35">
      <c r="A98" t="s">
        <v>20</v>
      </c>
      <c r="B98" t="s">
        <v>41</v>
      </c>
      <c r="C98" s="1">
        <v>43028</v>
      </c>
      <c r="E98">
        <v>9.1</v>
      </c>
      <c r="F98">
        <v>1</v>
      </c>
      <c r="H98">
        <v>1</v>
      </c>
    </row>
    <row r="99" spans="1:8" x14ac:dyDescent="0.35">
      <c r="A99" t="s">
        <v>20</v>
      </c>
      <c r="B99" t="s">
        <v>41</v>
      </c>
      <c r="C99" s="1">
        <v>43028</v>
      </c>
      <c r="D99">
        <v>16</v>
      </c>
      <c r="E99">
        <v>12</v>
      </c>
      <c r="F99">
        <v>2</v>
      </c>
      <c r="H99">
        <v>2</v>
      </c>
    </row>
    <row r="100" spans="1:8" x14ac:dyDescent="0.35">
      <c r="A100" t="s">
        <v>20</v>
      </c>
      <c r="B100" t="s">
        <v>41</v>
      </c>
      <c r="C100" s="1">
        <v>43028</v>
      </c>
      <c r="E100">
        <v>4.7</v>
      </c>
      <c r="F100">
        <v>2</v>
      </c>
      <c r="H100">
        <v>2</v>
      </c>
    </row>
    <row r="101" spans="1:8" x14ac:dyDescent="0.35">
      <c r="A101" t="s">
        <v>20</v>
      </c>
      <c r="B101" t="s">
        <v>41</v>
      </c>
      <c r="C101" s="1">
        <v>43028</v>
      </c>
      <c r="E101">
        <v>7.5</v>
      </c>
      <c r="F101">
        <v>2</v>
      </c>
      <c r="H101">
        <v>2</v>
      </c>
    </row>
    <row r="102" spans="1:8" x14ac:dyDescent="0.35">
      <c r="A102" t="s">
        <v>20</v>
      </c>
      <c r="B102" t="s">
        <v>41</v>
      </c>
      <c r="C102" s="1">
        <v>43028</v>
      </c>
      <c r="E102">
        <v>1.5</v>
      </c>
      <c r="H102">
        <v>0</v>
      </c>
    </row>
    <row r="103" spans="1:8" x14ac:dyDescent="0.35">
      <c r="A103" t="s">
        <v>20</v>
      </c>
      <c r="B103" t="s">
        <v>41</v>
      </c>
      <c r="C103" s="1">
        <v>43028</v>
      </c>
      <c r="E103">
        <v>8</v>
      </c>
      <c r="F103">
        <v>2</v>
      </c>
      <c r="H103">
        <v>2</v>
      </c>
    </row>
    <row r="104" spans="1:8" x14ac:dyDescent="0.35">
      <c r="A104" t="s">
        <v>20</v>
      </c>
      <c r="B104" t="s">
        <v>41</v>
      </c>
      <c r="C104" s="1">
        <v>43028</v>
      </c>
      <c r="E104">
        <v>5</v>
      </c>
      <c r="F104">
        <v>1</v>
      </c>
      <c r="H104">
        <v>1</v>
      </c>
    </row>
    <row r="105" spans="1:8" x14ac:dyDescent="0.35">
      <c r="A105" t="s">
        <v>20</v>
      </c>
      <c r="B105" t="s">
        <v>41</v>
      </c>
      <c r="C105" s="1">
        <v>43028</v>
      </c>
      <c r="E105">
        <v>7</v>
      </c>
      <c r="F105">
        <v>3</v>
      </c>
      <c r="H105">
        <v>3</v>
      </c>
    </row>
    <row r="106" spans="1:8" x14ac:dyDescent="0.35">
      <c r="A106" t="s">
        <v>20</v>
      </c>
      <c r="B106" t="s">
        <v>41</v>
      </c>
      <c r="C106" s="1">
        <v>43028</v>
      </c>
      <c r="E106">
        <v>6.2</v>
      </c>
      <c r="F106">
        <v>1</v>
      </c>
      <c r="H106">
        <v>1</v>
      </c>
    </row>
    <row r="107" spans="1:8" x14ac:dyDescent="0.35">
      <c r="A107" t="s">
        <v>20</v>
      </c>
      <c r="B107" t="s">
        <v>41</v>
      </c>
      <c r="C107" s="1">
        <v>43028</v>
      </c>
      <c r="D107">
        <v>17</v>
      </c>
      <c r="E107">
        <v>9.4</v>
      </c>
      <c r="F107">
        <v>2</v>
      </c>
      <c r="H107">
        <v>2</v>
      </c>
    </row>
    <row r="108" spans="1:8" x14ac:dyDescent="0.35">
      <c r="A108" t="s">
        <v>20</v>
      </c>
      <c r="B108" t="s">
        <v>41</v>
      </c>
      <c r="C108" s="1">
        <v>43028</v>
      </c>
      <c r="E108" t="s">
        <v>43</v>
      </c>
      <c r="H108">
        <v>0</v>
      </c>
    </row>
    <row r="109" spans="1:8" x14ac:dyDescent="0.35">
      <c r="A109" t="s">
        <v>20</v>
      </c>
      <c r="B109" t="s">
        <v>41</v>
      </c>
      <c r="C109" s="1">
        <v>43028</v>
      </c>
      <c r="E109">
        <v>4</v>
      </c>
      <c r="F109">
        <v>1</v>
      </c>
      <c r="H109">
        <v>1</v>
      </c>
    </row>
    <row r="110" spans="1:8" x14ac:dyDescent="0.35">
      <c r="A110" t="s">
        <v>20</v>
      </c>
      <c r="B110" t="s">
        <v>41</v>
      </c>
      <c r="C110" s="1">
        <v>43028</v>
      </c>
      <c r="E110">
        <v>7.4</v>
      </c>
      <c r="F110">
        <v>2</v>
      </c>
      <c r="H110">
        <v>2</v>
      </c>
    </row>
    <row r="111" spans="1:8" x14ac:dyDescent="0.35">
      <c r="A111" t="s">
        <v>20</v>
      </c>
      <c r="B111" t="s">
        <v>41</v>
      </c>
      <c r="C111" s="1">
        <v>43028</v>
      </c>
      <c r="E111">
        <v>10</v>
      </c>
      <c r="F111">
        <v>2</v>
      </c>
      <c r="H111">
        <v>2</v>
      </c>
    </row>
    <row r="112" spans="1:8" x14ac:dyDescent="0.35">
      <c r="A112" t="s">
        <v>20</v>
      </c>
      <c r="B112" t="s">
        <v>41</v>
      </c>
      <c r="C112" s="1">
        <v>43028</v>
      </c>
      <c r="E112">
        <v>9.8000000000000007</v>
      </c>
      <c r="F112">
        <v>3</v>
      </c>
      <c r="H112">
        <v>3</v>
      </c>
    </row>
    <row r="113" spans="1:8" x14ac:dyDescent="0.35">
      <c r="A113" t="s">
        <v>20</v>
      </c>
      <c r="B113" t="s">
        <v>41</v>
      </c>
      <c r="C113" s="1">
        <v>43028</v>
      </c>
      <c r="E113">
        <v>9.5</v>
      </c>
      <c r="F113">
        <v>2</v>
      </c>
      <c r="H113">
        <v>2</v>
      </c>
    </row>
    <row r="114" spans="1:8" x14ac:dyDescent="0.35">
      <c r="A114" t="s">
        <v>20</v>
      </c>
      <c r="B114" t="s">
        <v>41</v>
      </c>
      <c r="C114" s="1">
        <v>43028</v>
      </c>
      <c r="E114">
        <v>10.1</v>
      </c>
      <c r="F114">
        <v>2</v>
      </c>
      <c r="H114">
        <v>2</v>
      </c>
    </row>
    <row r="115" spans="1:8" x14ac:dyDescent="0.35">
      <c r="A115" t="s">
        <v>20</v>
      </c>
      <c r="B115" t="s">
        <v>41</v>
      </c>
      <c r="C115" s="1">
        <v>43028</v>
      </c>
      <c r="D115">
        <v>18</v>
      </c>
      <c r="E115">
        <v>3.1</v>
      </c>
      <c r="F115">
        <v>1</v>
      </c>
      <c r="H115">
        <v>1</v>
      </c>
    </row>
    <row r="116" spans="1:8" x14ac:dyDescent="0.35">
      <c r="A116" t="s">
        <v>20</v>
      </c>
      <c r="B116" t="s">
        <v>41</v>
      </c>
      <c r="C116" s="1">
        <v>43028</v>
      </c>
      <c r="E116">
        <v>11</v>
      </c>
      <c r="F116">
        <v>2</v>
      </c>
      <c r="H116">
        <v>2</v>
      </c>
    </row>
    <row r="117" spans="1:8" x14ac:dyDescent="0.35">
      <c r="A117" t="s">
        <v>20</v>
      </c>
      <c r="B117" t="s">
        <v>41</v>
      </c>
      <c r="C117" s="1">
        <v>43028</v>
      </c>
      <c r="E117">
        <v>9.1999999999999993</v>
      </c>
      <c r="F117">
        <v>2</v>
      </c>
      <c r="H117">
        <v>2</v>
      </c>
    </row>
    <row r="118" spans="1:8" x14ac:dyDescent="0.35">
      <c r="A118" t="s">
        <v>20</v>
      </c>
      <c r="B118" t="s">
        <v>41</v>
      </c>
      <c r="C118" s="1">
        <v>43028</v>
      </c>
      <c r="E118">
        <v>11</v>
      </c>
      <c r="F118">
        <v>2</v>
      </c>
      <c r="H118">
        <v>2</v>
      </c>
    </row>
    <row r="119" spans="1:8" x14ac:dyDescent="0.35">
      <c r="A119" t="s">
        <v>20</v>
      </c>
      <c r="B119" t="s">
        <v>41</v>
      </c>
      <c r="C119" s="1">
        <v>43028</v>
      </c>
      <c r="E119">
        <v>8</v>
      </c>
      <c r="F119">
        <v>1</v>
      </c>
      <c r="H119">
        <v>1</v>
      </c>
    </row>
    <row r="120" spans="1:8" x14ac:dyDescent="0.35">
      <c r="A120" t="s">
        <v>20</v>
      </c>
      <c r="B120" t="s">
        <v>41</v>
      </c>
      <c r="C120" s="1">
        <v>43028</v>
      </c>
      <c r="E120">
        <v>5</v>
      </c>
      <c r="F120">
        <v>2</v>
      </c>
      <c r="H120">
        <v>2</v>
      </c>
    </row>
    <row r="121" spans="1:8" x14ac:dyDescent="0.35">
      <c r="A121" t="s">
        <v>20</v>
      </c>
      <c r="B121" t="s">
        <v>41</v>
      </c>
      <c r="C121" s="1">
        <v>43028</v>
      </c>
      <c r="E121">
        <v>7.3</v>
      </c>
      <c r="F121">
        <v>2</v>
      </c>
      <c r="H121">
        <v>2</v>
      </c>
    </row>
    <row r="122" spans="1:8" x14ac:dyDescent="0.35">
      <c r="A122" t="s">
        <v>20</v>
      </c>
      <c r="B122" t="s">
        <v>41</v>
      </c>
      <c r="C122" s="1">
        <v>43028</v>
      </c>
      <c r="D122">
        <v>19</v>
      </c>
      <c r="E122">
        <v>8.1</v>
      </c>
      <c r="F122">
        <v>1</v>
      </c>
      <c r="H122">
        <v>1</v>
      </c>
    </row>
    <row r="123" spans="1:8" x14ac:dyDescent="0.35">
      <c r="A123" t="s">
        <v>20</v>
      </c>
      <c r="B123" t="s">
        <v>41</v>
      </c>
      <c r="C123" s="1">
        <v>43028</v>
      </c>
      <c r="E123">
        <v>11</v>
      </c>
      <c r="F123">
        <v>1</v>
      </c>
      <c r="H123">
        <v>1</v>
      </c>
    </row>
    <row r="124" spans="1:8" x14ac:dyDescent="0.35">
      <c r="A124" t="s">
        <v>20</v>
      </c>
      <c r="B124" t="s">
        <v>41</v>
      </c>
      <c r="C124" s="1">
        <v>43028</v>
      </c>
      <c r="E124">
        <v>10.4</v>
      </c>
      <c r="F124">
        <v>2</v>
      </c>
      <c r="H124">
        <v>2</v>
      </c>
    </row>
    <row r="125" spans="1:8" x14ac:dyDescent="0.35">
      <c r="A125" t="s">
        <v>20</v>
      </c>
      <c r="B125" t="s">
        <v>41</v>
      </c>
      <c r="C125" s="1">
        <v>43028</v>
      </c>
      <c r="E125">
        <v>10.7</v>
      </c>
      <c r="F125">
        <v>2</v>
      </c>
      <c r="H125">
        <v>2</v>
      </c>
    </row>
    <row r="126" spans="1:8" x14ac:dyDescent="0.35">
      <c r="A126" t="s">
        <v>20</v>
      </c>
      <c r="B126" t="s">
        <v>41</v>
      </c>
      <c r="C126" s="1">
        <v>43028</v>
      </c>
      <c r="E126">
        <v>7.4</v>
      </c>
      <c r="F126">
        <v>1</v>
      </c>
      <c r="H126">
        <v>1</v>
      </c>
    </row>
    <row r="127" spans="1:8" x14ac:dyDescent="0.35">
      <c r="A127" t="s">
        <v>20</v>
      </c>
      <c r="B127" t="s">
        <v>41</v>
      </c>
      <c r="C127" s="1">
        <v>43028</v>
      </c>
      <c r="D127">
        <v>20</v>
      </c>
      <c r="E127">
        <v>10.8</v>
      </c>
      <c r="F127">
        <v>2</v>
      </c>
      <c r="H127">
        <v>2</v>
      </c>
    </row>
    <row r="128" spans="1:8" x14ac:dyDescent="0.35">
      <c r="A128" t="s">
        <v>20</v>
      </c>
      <c r="B128" t="s">
        <v>41</v>
      </c>
      <c r="C128" s="1">
        <v>43028</v>
      </c>
      <c r="E128">
        <v>10</v>
      </c>
      <c r="F128">
        <v>2</v>
      </c>
      <c r="H128">
        <v>2</v>
      </c>
    </row>
    <row r="129" spans="1:8" x14ac:dyDescent="0.35">
      <c r="A129" t="s">
        <v>20</v>
      </c>
      <c r="B129" t="s">
        <v>41</v>
      </c>
      <c r="C129" s="1">
        <v>43028</v>
      </c>
      <c r="E129">
        <v>7.3</v>
      </c>
      <c r="F129">
        <v>2</v>
      </c>
      <c r="H129">
        <v>2</v>
      </c>
    </row>
    <row r="130" spans="1:8" x14ac:dyDescent="0.35">
      <c r="A130" t="s">
        <v>20</v>
      </c>
      <c r="B130" t="s">
        <v>41</v>
      </c>
      <c r="C130" s="1">
        <v>43028</v>
      </c>
      <c r="E130">
        <v>7.5</v>
      </c>
      <c r="F130">
        <v>2</v>
      </c>
      <c r="H130">
        <v>2</v>
      </c>
    </row>
    <row r="131" spans="1:8" x14ac:dyDescent="0.35">
      <c r="A131" t="s">
        <v>20</v>
      </c>
      <c r="B131" t="s">
        <v>41</v>
      </c>
      <c r="C131" s="1">
        <v>43028</v>
      </c>
      <c r="E131">
        <v>8</v>
      </c>
      <c r="F131">
        <v>2</v>
      </c>
      <c r="H131">
        <v>2</v>
      </c>
    </row>
    <row r="132" spans="1:8" x14ac:dyDescent="0.35">
      <c r="A132" t="s">
        <v>20</v>
      </c>
      <c r="B132" t="s">
        <v>41</v>
      </c>
      <c r="C132" s="1">
        <v>43028</v>
      </c>
      <c r="E132">
        <v>7</v>
      </c>
      <c r="F132">
        <v>1</v>
      </c>
      <c r="H132">
        <v>1</v>
      </c>
    </row>
    <row r="133" spans="1:8" x14ac:dyDescent="0.35">
      <c r="A133" t="s">
        <v>20</v>
      </c>
      <c r="B133" t="s">
        <v>41</v>
      </c>
      <c r="C133" s="1">
        <v>43028</v>
      </c>
      <c r="E133">
        <v>3</v>
      </c>
      <c r="H133">
        <v>0</v>
      </c>
    </row>
    <row r="134" spans="1:8" x14ac:dyDescent="0.35">
      <c r="A134" t="s">
        <v>20</v>
      </c>
      <c r="B134" t="s">
        <v>41</v>
      </c>
      <c r="C134" s="1">
        <v>43028</v>
      </c>
      <c r="E134">
        <v>1.5</v>
      </c>
      <c r="H134">
        <v>0</v>
      </c>
    </row>
    <row r="135" spans="1:8" x14ac:dyDescent="0.35">
      <c r="A135" t="s">
        <v>20</v>
      </c>
      <c r="B135" t="s">
        <v>41</v>
      </c>
      <c r="C135" s="1">
        <v>43028</v>
      </c>
      <c r="E135">
        <v>3</v>
      </c>
      <c r="H135">
        <v>0</v>
      </c>
    </row>
    <row r="136" spans="1:8" x14ac:dyDescent="0.35">
      <c r="A136" t="s">
        <v>20</v>
      </c>
      <c r="B136" t="s">
        <v>41</v>
      </c>
      <c r="C136" s="1">
        <v>43028</v>
      </c>
      <c r="E136">
        <v>6</v>
      </c>
      <c r="F136">
        <v>1</v>
      </c>
      <c r="H136">
        <v>1</v>
      </c>
    </row>
    <row r="137" spans="1:8" x14ac:dyDescent="0.35">
      <c r="A137" t="s">
        <v>20</v>
      </c>
      <c r="B137" t="s">
        <v>41</v>
      </c>
      <c r="C137" s="1">
        <v>43028</v>
      </c>
      <c r="E137">
        <v>7.9</v>
      </c>
      <c r="F137">
        <v>1</v>
      </c>
      <c r="H137">
        <v>1</v>
      </c>
    </row>
    <row r="139" spans="1:8" x14ac:dyDescent="0.35">
      <c r="G139" t="s">
        <v>170</v>
      </c>
      <c r="H139">
        <f>COUNTIF(H2:H137,0)</f>
        <v>26</v>
      </c>
    </row>
    <row r="140" spans="1:8" x14ac:dyDescent="0.35">
      <c r="G140" t="s">
        <v>171</v>
      </c>
      <c r="H140">
        <f>COUNTIF(H2:H137,1)</f>
        <v>36</v>
      </c>
    </row>
    <row r="141" spans="1:8" x14ac:dyDescent="0.35">
      <c r="G141" t="s">
        <v>172</v>
      </c>
      <c r="H141">
        <f>COUNTIF(H2:H137,2)</f>
        <v>57</v>
      </c>
    </row>
    <row r="142" spans="1:8" x14ac:dyDescent="0.35">
      <c r="G142" t="s">
        <v>173</v>
      </c>
      <c r="H142">
        <f>COUNTIF(H2:H137,3)</f>
        <v>6</v>
      </c>
    </row>
    <row r="143" spans="1:8" x14ac:dyDescent="0.35">
      <c r="G143" t="s">
        <v>174</v>
      </c>
      <c r="H143">
        <f>COUNTIF(H2:H137,4)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260"/>
  <sheetViews>
    <sheetView workbookViewId="0">
      <selection activeCell="E256" sqref="E256:F260"/>
    </sheetView>
  </sheetViews>
  <sheetFormatPr defaultColWidth="10.90625" defaultRowHeight="14.5" x14ac:dyDescent="0.35"/>
  <cols>
    <col min="2" max="2" width="15.08984375" customWidth="1"/>
    <col min="3" max="3" width="12.453125" customWidth="1"/>
  </cols>
  <sheetData>
    <row r="1" spans="1:9" ht="15.5" x14ac:dyDescent="0.35">
      <c r="A1" s="21" t="s">
        <v>89</v>
      </c>
      <c r="B1" s="21" t="s">
        <v>18</v>
      </c>
      <c r="C1" s="21" t="s">
        <v>88</v>
      </c>
      <c r="D1" s="21" t="s">
        <v>87</v>
      </c>
      <c r="E1" s="21" t="s">
        <v>86</v>
      </c>
      <c r="F1" s="21" t="s">
        <v>85</v>
      </c>
    </row>
    <row r="2" spans="1:9" x14ac:dyDescent="0.35">
      <c r="A2" t="s">
        <v>84</v>
      </c>
      <c r="B2" s="1">
        <v>43061</v>
      </c>
      <c r="C2" s="1" t="s">
        <v>90</v>
      </c>
      <c r="D2">
        <v>18</v>
      </c>
      <c r="E2">
        <v>4</v>
      </c>
      <c r="G2" t="s">
        <v>92</v>
      </c>
      <c r="I2" t="s">
        <v>129</v>
      </c>
    </row>
    <row r="3" spans="1:9" x14ac:dyDescent="0.35">
      <c r="A3" t="s">
        <v>84</v>
      </c>
      <c r="B3" s="1">
        <v>43061</v>
      </c>
      <c r="C3" s="1" t="s">
        <v>91</v>
      </c>
      <c r="D3">
        <v>6</v>
      </c>
      <c r="E3">
        <v>5</v>
      </c>
      <c r="F3">
        <v>4</v>
      </c>
      <c r="G3" t="s">
        <v>0</v>
      </c>
      <c r="I3" t="s">
        <v>130</v>
      </c>
    </row>
    <row r="4" spans="1:9" x14ac:dyDescent="0.35">
      <c r="A4" t="s">
        <v>84</v>
      </c>
      <c r="B4" s="1">
        <v>43061</v>
      </c>
      <c r="C4" s="1" t="s">
        <v>91</v>
      </c>
      <c r="D4">
        <v>8</v>
      </c>
      <c r="E4">
        <v>4.5</v>
      </c>
      <c r="G4" t="s">
        <v>0</v>
      </c>
    </row>
    <row r="5" spans="1:9" x14ac:dyDescent="0.35">
      <c r="A5" t="s">
        <v>84</v>
      </c>
      <c r="B5" s="1">
        <v>43061</v>
      </c>
      <c r="C5" s="1" t="s">
        <v>90</v>
      </c>
      <c r="D5">
        <v>9</v>
      </c>
      <c r="E5">
        <v>0.5</v>
      </c>
      <c r="G5" t="s">
        <v>0</v>
      </c>
    </row>
    <row r="6" spans="1:9" x14ac:dyDescent="0.35">
      <c r="A6" t="s">
        <v>84</v>
      </c>
      <c r="B6" s="1">
        <v>43061</v>
      </c>
      <c r="C6" s="1" t="s">
        <v>90</v>
      </c>
      <c r="D6">
        <v>9</v>
      </c>
      <c r="E6">
        <v>0.3</v>
      </c>
      <c r="G6" t="s">
        <v>0</v>
      </c>
    </row>
    <row r="7" spans="1:9" x14ac:dyDescent="0.35">
      <c r="A7" t="s">
        <v>84</v>
      </c>
      <c r="B7" s="1">
        <v>43061</v>
      </c>
      <c r="C7" s="1" t="s">
        <v>90</v>
      </c>
      <c r="D7">
        <v>9</v>
      </c>
      <c r="E7">
        <v>1.5</v>
      </c>
      <c r="G7" t="s">
        <v>0</v>
      </c>
    </row>
    <row r="8" spans="1:9" x14ac:dyDescent="0.35">
      <c r="A8" t="s">
        <v>84</v>
      </c>
      <c r="B8" s="1">
        <v>43061</v>
      </c>
      <c r="C8" s="1" t="s">
        <v>90</v>
      </c>
      <c r="D8">
        <v>10</v>
      </c>
      <c r="E8">
        <v>2</v>
      </c>
      <c r="G8" t="s">
        <v>0</v>
      </c>
    </row>
    <row r="9" spans="1:9" x14ac:dyDescent="0.35">
      <c r="A9" t="s">
        <v>84</v>
      </c>
      <c r="B9" s="1">
        <v>43061</v>
      </c>
      <c r="C9" s="1" t="s">
        <v>90</v>
      </c>
      <c r="D9">
        <v>10</v>
      </c>
      <c r="E9">
        <v>1</v>
      </c>
      <c r="G9" t="s">
        <v>0</v>
      </c>
    </row>
    <row r="10" spans="1:9" x14ac:dyDescent="0.35">
      <c r="A10" t="s">
        <v>84</v>
      </c>
      <c r="B10" s="1">
        <v>43061</v>
      </c>
      <c r="C10" s="1" t="s">
        <v>90</v>
      </c>
      <c r="D10">
        <v>10</v>
      </c>
      <c r="E10">
        <v>1</v>
      </c>
      <c r="G10" t="s">
        <v>0</v>
      </c>
    </row>
    <row r="11" spans="1:9" x14ac:dyDescent="0.35">
      <c r="A11" t="s">
        <v>84</v>
      </c>
      <c r="B11" s="1">
        <v>43061</v>
      </c>
      <c r="C11" s="1" t="s">
        <v>90</v>
      </c>
      <c r="D11">
        <v>11</v>
      </c>
      <c r="E11">
        <v>2</v>
      </c>
      <c r="G11" t="s">
        <v>0</v>
      </c>
    </row>
    <row r="12" spans="1:9" x14ac:dyDescent="0.35">
      <c r="A12" t="s">
        <v>84</v>
      </c>
      <c r="B12" s="1">
        <v>43061</v>
      </c>
      <c r="C12" s="1" t="s">
        <v>90</v>
      </c>
      <c r="D12">
        <v>12</v>
      </c>
      <c r="E12">
        <v>3.5</v>
      </c>
      <c r="G12" t="s">
        <v>0</v>
      </c>
    </row>
    <row r="13" spans="1:9" x14ac:dyDescent="0.35">
      <c r="A13" t="s">
        <v>84</v>
      </c>
      <c r="B13" s="1">
        <v>43061</v>
      </c>
      <c r="C13" s="1" t="s">
        <v>90</v>
      </c>
      <c r="D13">
        <v>13</v>
      </c>
      <c r="E13">
        <v>3</v>
      </c>
      <c r="G13" t="s">
        <v>0</v>
      </c>
    </row>
    <row r="14" spans="1:9" x14ac:dyDescent="0.35">
      <c r="A14" t="s">
        <v>84</v>
      </c>
      <c r="B14" s="1">
        <v>43061</v>
      </c>
      <c r="C14" s="1" t="s">
        <v>90</v>
      </c>
      <c r="D14">
        <v>13</v>
      </c>
      <c r="E14">
        <v>3</v>
      </c>
      <c r="G14" t="s">
        <v>0</v>
      </c>
    </row>
    <row r="15" spans="1:9" x14ac:dyDescent="0.35">
      <c r="A15" t="s">
        <v>84</v>
      </c>
      <c r="B15" s="1">
        <v>43061</v>
      </c>
      <c r="C15" s="1" t="s">
        <v>90</v>
      </c>
      <c r="D15">
        <v>13</v>
      </c>
      <c r="E15">
        <v>4</v>
      </c>
      <c r="G15" t="s">
        <v>0</v>
      </c>
    </row>
    <row r="16" spans="1:9" x14ac:dyDescent="0.35">
      <c r="A16" t="s">
        <v>84</v>
      </c>
      <c r="B16" s="1">
        <v>43061</v>
      </c>
      <c r="C16" s="1" t="s">
        <v>90</v>
      </c>
      <c r="D16">
        <v>13</v>
      </c>
      <c r="E16">
        <v>3</v>
      </c>
      <c r="G16" t="s">
        <v>0</v>
      </c>
    </row>
    <row r="17" spans="1:7" x14ac:dyDescent="0.35">
      <c r="A17" t="s">
        <v>84</v>
      </c>
      <c r="B17" s="1">
        <v>43061</v>
      </c>
      <c r="C17" s="1" t="s">
        <v>90</v>
      </c>
      <c r="D17">
        <v>13</v>
      </c>
      <c r="E17">
        <v>1</v>
      </c>
      <c r="G17" t="s">
        <v>0</v>
      </c>
    </row>
    <row r="18" spans="1:7" x14ac:dyDescent="0.35">
      <c r="A18" t="s">
        <v>84</v>
      </c>
      <c r="B18" s="1">
        <v>43061</v>
      </c>
      <c r="C18" s="1" t="s">
        <v>90</v>
      </c>
      <c r="D18">
        <v>15</v>
      </c>
      <c r="E18">
        <v>3</v>
      </c>
      <c r="G18" t="s">
        <v>0</v>
      </c>
    </row>
    <row r="19" spans="1:7" x14ac:dyDescent="0.35">
      <c r="A19" t="s">
        <v>84</v>
      </c>
      <c r="B19" s="1">
        <v>43061</v>
      </c>
      <c r="C19" s="1" t="s">
        <v>90</v>
      </c>
      <c r="D19">
        <v>16</v>
      </c>
      <c r="E19">
        <v>2</v>
      </c>
      <c r="G19" t="s">
        <v>0</v>
      </c>
    </row>
    <row r="20" spans="1:7" x14ac:dyDescent="0.35">
      <c r="A20" t="s">
        <v>84</v>
      </c>
      <c r="B20" s="1">
        <v>43061</v>
      </c>
      <c r="C20" s="1" t="s">
        <v>90</v>
      </c>
      <c r="D20">
        <v>16</v>
      </c>
      <c r="E20">
        <v>2</v>
      </c>
      <c r="G20" t="s">
        <v>0</v>
      </c>
    </row>
    <row r="21" spans="1:7" x14ac:dyDescent="0.35">
      <c r="A21" t="s">
        <v>84</v>
      </c>
      <c r="B21" s="1">
        <v>43061</v>
      </c>
      <c r="C21" s="1" t="s">
        <v>90</v>
      </c>
      <c r="D21">
        <v>16</v>
      </c>
      <c r="E21">
        <v>2</v>
      </c>
      <c r="G21" t="s">
        <v>0</v>
      </c>
    </row>
    <row r="22" spans="1:7" x14ac:dyDescent="0.35">
      <c r="A22" t="s">
        <v>84</v>
      </c>
      <c r="B22" s="1">
        <v>43061</v>
      </c>
      <c r="C22" s="1" t="s">
        <v>90</v>
      </c>
      <c r="D22">
        <v>16</v>
      </c>
      <c r="E22">
        <v>1</v>
      </c>
      <c r="G22" t="s">
        <v>0</v>
      </c>
    </row>
    <row r="23" spans="1:7" x14ac:dyDescent="0.35">
      <c r="A23" t="s">
        <v>84</v>
      </c>
      <c r="B23" s="1">
        <v>43061</v>
      </c>
      <c r="C23" s="1" t="s">
        <v>90</v>
      </c>
      <c r="D23">
        <v>16</v>
      </c>
      <c r="E23">
        <v>1</v>
      </c>
      <c r="G23" t="s">
        <v>0</v>
      </c>
    </row>
    <row r="24" spans="1:7" x14ac:dyDescent="0.35">
      <c r="A24" t="s">
        <v>84</v>
      </c>
      <c r="B24" s="1">
        <v>43061</v>
      </c>
      <c r="C24" s="1" t="s">
        <v>90</v>
      </c>
      <c r="D24">
        <v>16</v>
      </c>
      <c r="E24">
        <v>2</v>
      </c>
      <c r="G24" t="s">
        <v>0</v>
      </c>
    </row>
    <row r="25" spans="1:7" x14ac:dyDescent="0.35">
      <c r="A25" t="s">
        <v>84</v>
      </c>
      <c r="B25" s="1">
        <v>43061</v>
      </c>
      <c r="C25" s="1" t="s">
        <v>90</v>
      </c>
      <c r="D25">
        <v>16</v>
      </c>
      <c r="E25">
        <v>3</v>
      </c>
      <c r="G25" t="s">
        <v>0</v>
      </c>
    </row>
    <row r="26" spans="1:7" x14ac:dyDescent="0.35">
      <c r="A26" t="s">
        <v>84</v>
      </c>
      <c r="B26" s="1">
        <v>43061</v>
      </c>
      <c r="C26" s="1" t="s">
        <v>90</v>
      </c>
      <c r="D26">
        <v>16</v>
      </c>
      <c r="E26">
        <v>2</v>
      </c>
      <c r="G26" t="s">
        <v>0</v>
      </c>
    </row>
    <row r="27" spans="1:7" x14ac:dyDescent="0.35">
      <c r="A27" t="s">
        <v>84</v>
      </c>
      <c r="B27" s="1">
        <v>43061</v>
      </c>
      <c r="C27" s="1" t="s">
        <v>90</v>
      </c>
      <c r="D27">
        <v>18</v>
      </c>
      <c r="E27">
        <v>4</v>
      </c>
      <c r="G27" t="s">
        <v>0</v>
      </c>
    </row>
    <row r="28" spans="1:7" x14ac:dyDescent="0.35">
      <c r="A28" t="s">
        <v>84</v>
      </c>
      <c r="B28" s="1">
        <v>43061</v>
      </c>
      <c r="C28" s="1" t="s">
        <v>90</v>
      </c>
      <c r="D28">
        <v>18</v>
      </c>
      <c r="E28">
        <v>4</v>
      </c>
      <c r="G28" t="s">
        <v>0</v>
      </c>
    </row>
    <row r="29" spans="1:7" x14ac:dyDescent="0.35">
      <c r="A29" t="s">
        <v>84</v>
      </c>
      <c r="B29" s="1">
        <v>43061</v>
      </c>
      <c r="C29" s="1" t="s">
        <v>90</v>
      </c>
      <c r="D29">
        <v>18</v>
      </c>
      <c r="E29">
        <v>2</v>
      </c>
      <c r="G29" t="s">
        <v>0</v>
      </c>
    </row>
    <row r="30" spans="1:7" x14ac:dyDescent="0.35">
      <c r="A30" t="s">
        <v>84</v>
      </c>
      <c r="B30" s="1">
        <v>43061</v>
      </c>
      <c r="C30" s="1" t="s">
        <v>90</v>
      </c>
      <c r="D30">
        <v>18</v>
      </c>
      <c r="E30">
        <v>1.5</v>
      </c>
      <c r="G30" t="s">
        <v>0</v>
      </c>
    </row>
    <row r="31" spans="1:7" x14ac:dyDescent="0.35">
      <c r="A31" t="s">
        <v>84</v>
      </c>
      <c r="B31" s="1">
        <v>43061</v>
      </c>
      <c r="C31" s="1" t="s">
        <v>90</v>
      </c>
      <c r="D31">
        <v>18</v>
      </c>
      <c r="E31">
        <v>2.5</v>
      </c>
      <c r="G31" t="s">
        <v>0</v>
      </c>
    </row>
    <row r="32" spans="1:7" x14ac:dyDescent="0.35">
      <c r="A32" t="s">
        <v>84</v>
      </c>
      <c r="B32" s="1">
        <v>43061</v>
      </c>
      <c r="C32" s="1" t="s">
        <v>90</v>
      </c>
      <c r="D32">
        <v>18</v>
      </c>
      <c r="E32">
        <v>2.5</v>
      </c>
      <c r="G32" t="s">
        <v>0</v>
      </c>
    </row>
    <row r="33" spans="1:7" x14ac:dyDescent="0.35">
      <c r="A33" t="s">
        <v>84</v>
      </c>
      <c r="B33" s="1">
        <v>43061</v>
      </c>
      <c r="C33" s="1" t="s">
        <v>90</v>
      </c>
      <c r="D33">
        <v>18</v>
      </c>
      <c r="E33">
        <v>3</v>
      </c>
      <c r="G33" t="s">
        <v>0</v>
      </c>
    </row>
    <row r="34" spans="1:7" x14ac:dyDescent="0.35">
      <c r="A34" t="s">
        <v>84</v>
      </c>
      <c r="B34" s="1">
        <v>43061</v>
      </c>
      <c r="C34" s="1" t="s">
        <v>90</v>
      </c>
      <c r="D34">
        <v>18</v>
      </c>
      <c r="E34">
        <v>4</v>
      </c>
      <c r="G34" t="s">
        <v>0</v>
      </c>
    </row>
    <row r="35" spans="1:7" x14ac:dyDescent="0.35">
      <c r="A35" t="s">
        <v>84</v>
      </c>
      <c r="B35" s="1">
        <v>43061</v>
      </c>
      <c r="C35" s="1" t="s">
        <v>90</v>
      </c>
      <c r="D35">
        <v>19</v>
      </c>
      <c r="E35">
        <v>5</v>
      </c>
      <c r="G35" t="s">
        <v>0</v>
      </c>
    </row>
    <row r="36" spans="1:7" x14ac:dyDescent="0.35">
      <c r="A36" s="24" t="s">
        <v>84</v>
      </c>
      <c r="B36" s="25">
        <v>43061</v>
      </c>
      <c r="C36" s="25" t="s">
        <v>90</v>
      </c>
      <c r="D36" s="24">
        <v>20</v>
      </c>
      <c r="E36" s="24">
        <v>2</v>
      </c>
      <c r="F36" s="24"/>
      <c r="G36" s="24" t="s">
        <v>0</v>
      </c>
    </row>
    <row r="37" spans="1:7" x14ac:dyDescent="0.35">
      <c r="A37" t="s">
        <v>84</v>
      </c>
      <c r="B37" s="1">
        <v>43061</v>
      </c>
      <c r="C37" s="1" t="s">
        <v>91</v>
      </c>
      <c r="D37">
        <v>1</v>
      </c>
      <c r="E37">
        <v>6.5</v>
      </c>
      <c r="F37">
        <v>1</v>
      </c>
    </row>
    <row r="38" spans="1:7" x14ac:dyDescent="0.35">
      <c r="A38" t="s">
        <v>84</v>
      </c>
      <c r="B38" s="1">
        <v>43061</v>
      </c>
      <c r="C38" s="1" t="s">
        <v>91</v>
      </c>
      <c r="D38">
        <v>1</v>
      </c>
      <c r="E38">
        <v>6</v>
      </c>
      <c r="F38">
        <v>1</v>
      </c>
    </row>
    <row r="39" spans="1:7" x14ac:dyDescent="0.35">
      <c r="A39" t="s">
        <v>84</v>
      </c>
      <c r="B39" s="1">
        <v>43061</v>
      </c>
      <c r="C39" s="1" t="s">
        <v>91</v>
      </c>
      <c r="D39">
        <v>1</v>
      </c>
      <c r="E39">
        <v>8</v>
      </c>
      <c r="F39">
        <v>1</v>
      </c>
    </row>
    <row r="40" spans="1:7" x14ac:dyDescent="0.35">
      <c r="A40" t="s">
        <v>84</v>
      </c>
      <c r="B40" s="1">
        <v>43061</v>
      </c>
      <c r="C40" s="1" t="s">
        <v>91</v>
      </c>
      <c r="D40">
        <v>1</v>
      </c>
      <c r="E40">
        <v>9</v>
      </c>
    </row>
    <row r="41" spans="1:7" x14ac:dyDescent="0.35">
      <c r="A41" t="s">
        <v>84</v>
      </c>
      <c r="B41" s="1">
        <v>43061</v>
      </c>
      <c r="C41" s="1" t="s">
        <v>91</v>
      </c>
      <c r="D41">
        <v>1</v>
      </c>
      <c r="E41">
        <v>10.5</v>
      </c>
      <c r="F41">
        <v>2</v>
      </c>
    </row>
    <row r="42" spans="1:7" x14ac:dyDescent="0.35">
      <c r="A42" t="s">
        <v>84</v>
      </c>
      <c r="B42" s="1">
        <v>43061</v>
      </c>
      <c r="C42" s="1" t="s">
        <v>91</v>
      </c>
      <c r="D42">
        <v>1</v>
      </c>
      <c r="E42">
        <v>8</v>
      </c>
      <c r="F42">
        <v>1</v>
      </c>
    </row>
    <row r="43" spans="1:7" x14ac:dyDescent="0.35">
      <c r="A43" t="s">
        <v>84</v>
      </c>
      <c r="B43" s="1">
        <v>43061</v>
      </c>
      <c r="C43" s="1" t="s">
        <v>91</v>
      </c>
      <c r="D43">
        <v>1</v>
      </c>
      <c r="E43">
        <v>12</v>
      </c>
      <c r="F43">
        <v>1</v>
      </c>
    </row>
    <row r="44" spans="1:7" x14ac:dyDescent="0.35">
      <c r="A44" t="s">
        <v>84</v>
      </c>
      <c r="B44" s="1">
        <v>43061</v>
      </c>
      <c r="C44" s="1" t="s">
        <v>91</v>
      </c>
      <c r="D44">
        <v>1</v>
      </c>
      <c r="E44">
        <v>11.5</v>
      </c>
      <c r="F44">
        <v>1</v>
      </c>
    </row>
    <row r="45" spans="1:7" x14ac:dyDescent="0.35">
      <c r="A45" t="s">
        <v>84</v>
      </c>
      <c r="B45" s="1">
        <v>43061</v>
      </c>
      <c r="C45" s="1" t="s">
        <v>91</v>
      </c>
      <c r="D45">
        <v>2</v>
      </c>
      <c r="E45">
        <v>4</v>
      </c>
      <c r="F45">
        <v>1</v>
      </c>
    </row>
    <row r="46" spans="1:7" x14ac:dyDescent="0.35">
      <c r="A46" t="s">
        <v>84</v>
      </c>
      <c r="B46" s="1">
        <v>43061</v>
      </c>
      <c r="C46" s="1" t="s">
        <v>91</v>
      </c>
      <c r="D46">
        <v>2</v>
      </c>
      <c r="E46">
        <v>9.5</v>
      </c>
      <c r="F46">
        <v>2</v>
      </c>
    </row>
    <row r="47" spans="1:7" x14ac:dyDescent="0.35">
      <c r="A47" t="s">
        <v>84</v>
      </c>
      <c r="B47" s="1">
        <v>43061</v>
      </c>
      <c r="C47" s="1" t="s">
        <v>91</v>
      </c>
      <c r="D47">
        <v>2</v>
      </c>
      <c r="E47">
        <v>9</v>
      </c>
      <c r="F47">
        <v>2</v>
      </c>
    </row>
    <row r="48" spans="1:7" x14ac:dyDescent="0.35">
      <c r="A48" t="s">
        <v>84</v>
      </c>
      <c r="B48" s="1">
        <v>43061</v>
      </c>
      <c r="C48" s="1" t="s">
        <v>91</v>
      </c>
      <c r="D48">
        <v>2</v>
      </c>
      <c r="E48">
        <v>6</v>
      </c>
    </row>
    <row r="49" spans="1:6" x14ac:dyDescent="0.35">
      <c r="A49" t="s">
        <v>84</v>
      </c>
      <c r="B49" s="1">
        <v>43061</v>
      </c>
      <c r="C49" s="1" t="s">
        <v>91</v>
      </c>
      <c r="D49">
        <v>2</v>
      </c>
      <c r="E49">
        <v>12</v>
      </c>
      <c r="F49">
        <v>1</v>
      </c>
    </row>
    <row r="50" spans="1:6" x14ac:dyDescent="0.35">
      <c r="A50" t="s">
        <v>84</v>
      </c>
      <c r="B50" s="1">
        <v>43061</v>
      </c>
      <c r="C50" s="1" t="s">
        <v>91</v>
      </c>
      <c r="D50">
        <v>2</v>
      </c>
      <c r="E50">
        <v>13</v>
      </c>
      <c r="F50">
        <v>2</v>
      </c>
    </row>
    <row r="51" spans="1:6" x14ac:dyDescent="0.35">
      <c r="A51" t="s">
        <v>84</v>
      </c>
      <c r="B51" s="1">
        <v>43061</v>
      </c>
      <c r="C51" s="1" t="s">
        <v>91</v>
      </c>
      <c r="D51">
        <v>2</v>
      </c>
      <c r="E51">
        <v>13.5</v>
      </c>
      <c r="F51">
        <v>1</v>
      </c>
    </row>
    <row r="52" spans="1:6" x14ac:dyDescent="0.35">
      <c r="A52" t="s">
        <v>84</v>
      </c>
      <c r="B52" s="1">
        <v>43061</v>
      </c>
      <c r="C52" s="1" t="s">
        <v>91</v>
      </c>
      <c r="D52">
        <v>3</v>
      </c>
      <c r="E52">
        <v>6.5</v>
      </c>
      <c r="F52">
        <v>1</v>
      </c>
    </row>
    <row r="53" spans="1:6" x14ac:dyDescent="0.35">
      <c r="A53" t="s">
        <v>84</v>
      </c>
      <c r="B53" s="1">
        <v>43061</v>
      </c>
      <c r="C53" s="1" t="s">
        <v>91</v>
      </c>
      <c r="D53">
        <v>3</v>
      </c>
      <c r="E53">
        <v>4</v>
      </c>
    </row>
    <row r="54" spans="1:6" x14ac:dyDescent="0.35">
      <c r="A54" t="s">
        <v>84</v>
      </c>
      <c r="B54" s="1">
        <v>43061</v>
      </c>
      <c r="C54" s="1" t="s">
        <v>91</v>
      </c>
      <c r="D54">
        <v>3</v>
      </c>
      <c r="E54">
        <v>3</v>
      </c>
    </row>
    <row r="55" spans="1:6" x14ac:dyDescent="0.35">
      <c r="A55" t="s">
        <v>84</v>
      </c>
      <c r="B55" s="1">
        <v>43061</v>
      </c>
      <c r="C55" s="1" t="s">
        <v>91</v>
      </c>
      <c r="D55">
        <v>3</v>
      </c>
      <c r="E55">
        <v>6.5</v>
      </c>
      <c r="F55">
        <v>1</v>
      </c>
    </row>
    <row r="56" spans="1:6" x14ac:dyDescent="0.35">
      <c r="A56" t="s">
        <v>84</v>
      </c>
      <c r="B56" s="1">
        <v>43061</v>
      </c>
      <c r="C56" s="1" t="s">
        <v>91</v>
      </c>
      <c r="D56">
        <v>3</v>
      </c>
      <c r="E56">
        <v>15</v>
      </c>
      <c r="F56">
        <v>1</v>
      </c>
    </row>
    <row r="57" spans="1:6" x14ac:dyDescent="0.35">
      <c r="A57" t="s">
        <v>84</v>
      </c>
      <c r="B57" s="1">
        <v>43061</v>
      </c>
      <c r="C57" s="1" t="s">
        <v>91</v>
      </c>
      <c r="D57">
        <v>3</v>
      </c>
      <c r="E57">
        <v>13</v>
      </c>
      <c r="F57">
        <v>2</v>
      </c>
    </row>
    <row r="58" spans="1:6" x14ac:dyDescent="0.35">
      <c r="A58" t="s">
        <v>84</v>
      </c>
      <c r="B58" s="1">
        <v>43061</v>
      </c>
      <c r="C58" s="1" t="s">
        <v>91</v>
      </c>
      <c r="D58">
        <v>3</v>
      </c>
      <c r="E58">
        <v>7.5</v>
      </c>
      <c r="F58">
        <v>2</v>
      </c>
    </row>
    <row r="59" spans="1:6" x14ac:dyDescent="0.35">
      <c r="A59" t="s">
        <v>84</v>
      </c>
      <c r="B59" s="1">
        <v>43061</v>
      </c>
      <c r="C59" s="1" t="s">
        <v>91</v>
      </c>
      <c r="D59">
        <v>3</v>
      </c>
      <c r="E59">
        <v>1.5</v>
      </c>
    </row>
    <row r="60" spans="1:6" x14ac:dyDescent="0.35">
      <c r="A60" t="s">
        <v>84</v>
      </c>
      <c r="B60" s="1">
        <v>43061</v>
      </c>
      <c r="C60" s="1" t="s">
        <v>91</v>
      </c>
      <c r="D60">
        <v>3</v>
      </c>
      <c r="E60">
        <v>11</v>
      </c>
      <c r="F60">
        <v>2</v>
      </c>
    </row>
    <row r="61" spans="1:6" x14ac:dyDescent="0.35">
      <c r="A61" t="s">
        <v>84</v>
      </c>
      <c r="B61" s="1">
        <v>43061</v>
      </c>
      <c r="C61" s="1" t="s">
        <v>91</v>
      </c>
      <c r="D61">
        <v>4</v>
      </c>
      <c r="E61">
        <v>9.5</v>
      </c>
      <c r="F61">
        <v>1</v>
      </c>
    </row>
    <row r="62" spans="1:6" x14ac:dyDescent="0.35">
      <c r="A62" t="s">
        <v>84</v>
      </c>
      <c r="B62" s="1">
        <v>43061</v>
      </c>
      <c r="C62" s="1" t="s">
        <v>91</v>
      </c>
      <c r="D62">
        <v>4</v>
      </c>
      <c r="E62">
        <v>7</v>
      </c>
      <c r="F62">
        <v>1</v>
      </c>
    </row>
    <row r="63" spans="1:6" x14ac:dyDescent="0.35">
      <c r="A63" t="s">
        <v>84</v>
      </c>
      <c r="B63" s="1">
        <v>43061</v>
      </c>
      <c r="C63" s="1" t="s">
        <v>91</v>
      </c>
      <c r="D63">
        <v>4</v>
      </c>
      <c r="E63">
        <v>13.5</v>
      </c>
      <c r="F63">
        <v>1</v>
      </c>
    </row>
    <row r="64" spans="1:6" x14ac:dyDescent="0.35">
      <c r="A64" t="s">
        <v>84</v>
      </c>
      <c r="B64" s="1">
        <v>43061</v>
      </c>
      <c r="C64" s="1" t="s">
        <v>91</v>
      </c>
      <c r="D64">
        <v>4</v>
      </c>
      <c r="E64">
        <v>9</v>
      </c>
      <c r="F64">
        <v>2</v>
      </c>
    </row>
    <row r="65" spans="1:6" x14ac:dyDescent="0.35">
      <c r="A65" t="s">
        <v>84</v>
      </c>
      <c r="B65" s="1">
        <v>43061</v>
      </c>
      <c r="C65" s="1" t="s">
        <v>91</v>
      </c>
      <c r="D65">
        <v>4</v>
      </c>
      <c r="E65">
        <v>5</v>
      </c>
      <c r="F65">
        <v>2</v>
      </c>
    </row>
    <row r="66" spans="1:6" x14ac:dyDescent="0.35">
      <c r="A66" t="s">
        <v>84</v>
      </c>
      <c r="B66" s="1">
        <v>43061</v>
      </c>
      <c r="C66" s="1" t="s">
        <v>91</v>
      </c>
      <c r="D66">
        <v>4</v>
      </c>
      <c r="E66">
        <v>13</v>
      </c>
      <c r="F66">
        <v>1</v>
      </c>
    </row>
    <row r="67" spans="1:6" x14ac:dyDescent="0.35">
      <c r="A67" t="s">
        <v>84</v>
      </c>
      <c r="B67" s="1">
        <v>43061</v>
      </c>
      <c r="C67" s="1" t="s">
        <v>91</v>
      </c>
      <c r="D67">
        <v>4</v>
      </c>
      <c r="E67">
        <v>6.5</v>
      </c>
      <c r="F67">
        <v>1</v>
      </c>
    </row>
    <row r="68" spans="1:6" x14ac:dyDescent="0.35">
      <c r="A68" t="s">
        <v>84</v>
      </c>
      <c r="B68" s="1">
        <v>43061</v>
      </c>
      <c r="C68" s="1" t="s">
        <v>91</v>
      </c>
      <c r="D68">
        <v>5</v>
      </c>
      <c r="E68">
        <v>9.5</v>
      </c>
    </row>
    <row r="69" spans="1:6" x14ac:dyDescent="0.35">
      <c r="A69" t="s">
        <v>84</v>
      </c>
      <c r="B69" s="1">
        <v>43061</v>
      </c>
      <c r="C69" s="1" t="s">
        <v>91</v>
      </c>
      <c r="D69">
        <v>5</v>
      </c>
      <c r="E69">
        <v>9</v>
      </c>
    </row>
    <row r="70" spans="1:6" x14ac:dyDescent="0.35">
      <c r="A70" t="s">
        <v>84</v>
      </c>
      <c r="B70" s="1">
        <v>43061</v>
      </c>
      <c r="C70" s="1" t="s">
        <v>91</v>
      </c>
      <c r="D70">
        <v>5</v>
      </c>
      <c r="E70">
        <v>10</v>
      </c>
      <c r="F70">
        <v>1</v>
      </c>
    </row>
    <row r="71" spans="1:6" x14ac:dyDescent="0.35">
      <c r="A71" t="s">
        <v>84</v>
      </c>
      <c r="B71" s="1">
        <v>43061</v>
      </c>
      <c r="C71" s="1" t="s">
        <v>91</v>
      </c>
      <c r="D71">
        <v>5</v>
      </c>
      <c r="E71">
        <v>8</v>
      </c>
      <c r="F71">
        <v>1</v>
      </c>
    </row>
    <row r="72" spans="1:6" x14ac:dyDescent="0.35">
      <c r="A72" t="s">
        <v>84</v>
      </c>
      <c r="B72" s="1">
        <v>43061</v>
      </c>
      <c r="C72" s="1" t="s">
        <v>91</v>
      </c>
      <c r="D72">
        <v>5</v>
      </c>
      <c r="E72">
        <v>7</v>
      </c>
      <c r="F72">
        <v>2</v>
      </c>
    </row>
    <row r="73" spans="1:6" x14ac:dyDescent="0.35">
      <c r="A73" t="s">
        <v>84</v>
      </c>
      <c r="B73" s="1">
        <v>43061</v>
      </c>
      <c r="C73" s="1" t="s">
        <v>91</v>
      </c>
      <c r="D73">
        <v>5</v>
      </c>
      <c r="E73">
        <v>1.5</v>
      </c>
    </row>
    <row r="74" spans="1:6" x14ac:dyDescent="0.35">
      <c r="A74" t="s">
        <v>84</v>
      </c>
      <c r="B74" s="1">
        <v>43061</v>
      </c>
      <c r="C74" s="1" t="s">
        <v>91</v>
      </c>
      <c r="D74">
        <v>6</v>
      </c>
      <c r="E74">
        <v>10</v>
      </c>
      <c r="F74">
        <v>1</v>
      </c>
    </row>
    <row r="75" spans="1:6" x14ac:dyDescent="0.35">
      <c r="A75" t="s">
        <v>84</v>
      </c>
      <c r="B75" s="1">
        <v>43061</v>
      </c>
      <c r="C75" s="1" t="s">
        <v>91</v>
      </c>
      <c r="D75">
        <v>6</v>
      </c>
      <c r="E75">
        <v>8.5</v>
      </c>
      <c r="F75">
        <v>2</v>
      </c>
    </row>
    <row r="76" spans="1:6" x14ac:dyDescent="0.35">
      <c r="A76" t="s">
        <v>84</v>
      </c>
      <c r="B76" s="1">
        <v>43061</v>
      </c>
      <c r="C76" s="1" t="s">
        <v>91</v>
      </c>
      <c r="D76">
        <v>6</v>
      </c>
      <c r="E76">
        <v>14</v>
      </c>
      <c r="F76">
        <v>3</v>
      </c>
    </row>
    <row r="77" spans="1:6" x14ac:dyDescent="0.35">
      <c r="A77" t="s">
        <v>84</v>
      </c>
      <c r="B77" s="1">
        <v>43061</v>
      </c>
      <c r="C77" s="1" t="s">
        <v>91</v>
      </c>
      <c r="D77">
        <v>6</v>
      </c>
      <c r="E77">
        <v>13</v>
      </c>
      <c r="F77">
        <v>3</v>
      </c>
    </row>
    <row r="78" spans="1:6" x14ac:dyDescent="0.35">
      <c r="A78" t="s">
        <v>84</v>
      </c>
      <c r="B78" s="1">
        <v>43061</v>
      </c>
      <c r="C78" s="1" t="s">
        <v>91</v>
      </c>
      <c r="D78">
        <v>6</v>
      </c>
      <c r="E78">
        <v>10.5</v>
      </c>
      <c r="F78">
        <v>2</v>
      </c>
    </row>
    <row r="79" spans="1:6" x14ac:dyDescent="0.35">
      <c r="A79" t="s">
        <v>84</v>
      </c>
      <c r="B79" s="1">
        <v>43061</v>
      </c>
      <c r="C79" s="1" t="s">
        <v>91</v>
      </c>
      <c r="D79">
        <v>6</v>
      </c>
      <c r="E79">
        <v>8</v>
      </c>
      <c r="F79">
        <v>2</v>
      </c>
    </row>
    <row r="80" spans="1:6" x14ac:dyDescent="0.35">
      <c r="A80" t="s">
        <v>84</v>
      </c>
      <c r="B80" s="1">
        <v>43061</v>
      </c>
      <c r="C80" s="1" t="s">
        <v>91</v>
      </c>
      <c r="D80">
        <v>7</v>
      </c>
      <c r="E80">
        <v>13</v>
      </c>
      <c r="F80">
        <v>3</v>
      </c>
    </row>
    <row r="81" spans="1:6" x14ac:dyDescent="0.35">
      <c r="A81" t="s">
        <v>84</v>
      </c>
      <c r="B81" s="1">
        <v>43061</v>
      </c>
      <c r="C81" s="1" t="s">
        <v>91</v>
      </c>
      <c r="D81">
        <v>7</v>
      </c>
      <c r="E81">
        <v>7.5</v>
      </c>
    </row>
    <row r="82" spans="1:6" x14ac:dyDescent="0.35">
      <c r="A82" t="s">
        <v>84</v>
      </c>
      <c r="B82" s="1">
        <v>43061</v>
      </c>
      <c r="C82" s="1" t="s">
        <v>91</v>
      </c>
      <c r="D82">
        <v>7</v>
      </c>
      <c r="E82">
        <v>7</v>
      </c>
      <c r="F82">
        <v>1</v>
      </c>
    </row>
    <row r="83" spans="1:6" x14ac:dyDescent="0.35">
      <c r="A83" t="s">
        <v>84</v>
      </c>
      <c r="B83" s="1">
        <v>43061</v>
      </c>
      <c r="C83" s="1" t="s">
        <v>91</v>
      </c>
      <c r="D83">
        <v>7</v>
      </c>
      <c r="E83">
        <v>14</v>
      </c>
      <c r="F83">
        <v>1</v>
      </c>
    </row>
    <row r="84" spans="1:6" x14ac:dyDescent="0.35">
      <c r="A84" t="s">
        <v>84</v>
      </c>
      <c r="B84" s="1">
        <v>43061</v>
      </c>
      <c r="C84" s="1" t="s">
        <v>91</v>
      </c>
      <c r="D84">
        <v>7</v>
      </c>
      <c r="E84">
        <v>11</v>
      </c>
      <c r="F84">
        <v>2</v>
      </c>
    </row>
    <row r="85" spans="1:6" x14ac:dyDescent="0.35">
      <c r="A85" t="s">
        <v>84</v>
      </c>
      <c r="B85" s="1">
        <v>43061</v>
      </c>
      <c r="C85" s="1" t="s">
        <v>91</v>
      </c>
      <c r="D85">
        <v>7</v>
      </c>
      <c r="E85">
        <v>9.5</v>
      </c>
      <c r="F85">
        <v>2</v>
      </c>
    </row>
    <row r="86" spans="1:6" x14ac:dyDescent="0.35">
      <c r="A86" t="s">
        <v>84</v>
      </c>
      <c r="B86" s="1">
        <v>43061</v>
      </c>
      <c r="C86" s="1" t="s">
        <v>91</v>
      </c>
      <c r="D86">
        <v>7</v>
      </c>
      <c r="E86">
        <v>12</v>
      </c>
      <c r="F86">
        <v>3</v>
      </c>
    </row>
    <row r="87" spans="1:6" x14ac:dyDescent="0.35">
      <c r="A87" t="s">
        <v>84</v>
      </c>
      <c r="B87" s="1">
        <v>43061</v>
      </c>
      <c r="C87" s="1" t="s">
        <v>91</v>
      </c>
      <c r="D87">
        <v>8</v>
      </c>
      <c r="E87">
        <v>11</v>
      </c>
      <c r="F87">
        <v>3</v>
      </c>
    </row>
    <row r="88" spans="1:6" x14ac:dyDescent="0.35">
      <c r="A88" t="s">
        <v>84</v>
      </c>
      <c r="B88" s="1">
        <v>43061</v>
      </c>
      <c r="C88" s="1" t="s">
        <v>91</v>
      </c>
      <c r="D88">
        <v>8</v>
      </c>
      <c r="E88">
        <v>10.5</v>
      </c>
      <c r="F88">
        <v>2</v>
      </c>
    </row>
    <row r="89" spans="1:6" x14ac:dyDescent="0.35">
      <c r="A89" t="s">
        <v>84</v>
      </c>
      <c r="B89" s="1">
        <v>43061</v>
      </c>
      <c r="C89" s="1" t="s">
        <v>91</v>
      </c>
      <c r="D89">
        <v>8</v>
      </c>
      <c r="E89">
        <v>12</v>
      </c>
      <c r="F89">
        <v>1</v>
      </c>
    </row>
    <row r="90" spans="1:6" x14ac:dyDescent="0.35">
      <c r="A90" t="s">
        <v>84</v>
      </c>
      <c r="B90" s="1">
        <v>43061</v>
      </c>
      <c r="C90" s="1" t="s">
        <v>91</v>
      </c>
      <c r="D90">
        <v>8</v>
      </c>
      <c r="E90">
        <v>11</v>
      </c>
      <c r="F90">
        <v>2</v>
      </c>
    </row>
    <row r="91" spans="1:6" x14ac:dyDescent="0.35">
      <c r="A91" t="s">
        <v>84</v>
      </c>
      <c r="B91" s="1">
        <v>43061</v>
      </c>
      <c r="C91" s="1" t="s">
        <v>91</v>
      </c>
      <c r="D91">
        <v>8</v>
      </c>
      <c r="E91">
        <v>7</v>
      </c>
      <c r="F91">
        <v>2</v>
      </c>
    </row>
    <row r="92" spans="1:6" x14ac:dyDescent="0.35">
      <c r="A92" t="s">
        <v>84</v>
      </c>
      <c r="B92" s="1">
        <v>43061</v>
      </c>
      <c r="C92" s="1" t="s">
        <v>91</v>
      </c>
      <c r="D92">
        <v>8</v>
      </c>
      <c r="E92">
        <v>9.5</v>
      </c>
      <c r="F92">
        <v>3</v>
      </c>
    </row>
    <row r="93" spans="1:6" x14ac:dyDescent="0.35">
      <c r="A93" t="s">
        <v>84</v>
      </c>
      <c r="B93" s="1">
        <v>43061</v>
      </c>
      <c r="C93" s="1" t="s">
        <v>91</v>
      </c>
      <c r="D93">
        <v>8</v>
      </c>
      <c r="E93">
        <v>10.5</v>
      </c>
      <c r="F93">
        <v>2</v>
      </c>
    </row>
    <row r="94" spans="1:6" x14ac:dyDescent="0.35">
      <c r="A94" t="s">
        <v>84</v>
      </c>
      <c r="B94" s="1">
        <v>43061</v>
      </c>
      <c r="C94" s="1" t="s">
        <v>91</v>
      </c>
      <c r="D94">
        <v>8</v>
      </c>
      <c r="E94">
        <v>6.5</v>
      </c>
      <c r="F94">
        <v>2</v>
      </c>
    </row>
    <row r="95" spans="1:6" x14ac:dyDescent="0.35">
      <c r="A95" t="s">
        <v>84</v>
      </c>
      <c r="B95" s="1">
        <v>43061</v>
      </c>
      <c r="C95" s="1" t="s">
        <v>91</v>
      </c>
      <c r="D95">
        <v>8</v>
      </c>
      <c r="E95">
        <v>4</v>
      </c>
      <c r="F95">
        <v>1</v>
      </c>
    </row>
    <row r="96" spans="1:6" x14ac:dyDescent="0.35">
      <c r="A96" t="s">
        <v>84</v>
      </c>
      <c r="B96" s="1">
        <v>43061</v>
      </c>
      <c r="C96" s="1" t="s">
        <v>90</v>
      </c>
      <c r="D96">
        <v>9</v>
      </c>
      <c r="E96">
        <v>5</v>
      </c>
      <c r="F96">
        <v>3</v>
      </c>
    </row>
    <row r="97" spans="1:5" x14ac:dyDescent="0.35">
      <c r="A97" t="s">
        <v>84</v>
      </c>
      <c r="B97" s="1">
        <v>43061</v>
      </c>
      <c r="C97" s="1" t="s">
        <v>90</v>
      </c>
      <c r="D97">
        <v>9</v>
      </c>
      <c r="E97">
        <v>0.3</v>
      </c>
    </row>
    <row r="98" spans="1:5" x14ac:dyDescent="0.35">
      <c r="A98" t="s">
        <v>84</v>
      </c>
      <c r="B98" s="1">
        <v>43061</v>
      </c>
      <c r="C98" s="1" t="s">
        <v>90</v>
      </c>
      <c r="D98">
        <v>9</v>
      </c>
      <c r="E98">
        <v>0.3</v>
      </c>
    </row>
    <row r="99" spans="1:5" x14ac:dyDescent="0.35">
      <c r="A99" t="s">
        <v>84</v>
      </c>
      <c r="B99" s="1">
        <v>43061</v>
      </c>
      <c r="C99" s="1" t="s">
        <v>90</v>
      </c>
      <c r="D99">
        <v>9</v>
      </c>
      <c r="E99">
        <v>0.1</v>
      </c>
    </row>
    <row r="100" spans="1:5" x14ac:dyDescent="0.35">
      <c r="A100" t="s">
        <v>84</v>
      </c>
      <c r="B100" s="1">
        <v>43061</v>
      </c>
      <c r="C100" s="1" t="s">
        <v>90</v>
      </c>
      <c r="D100">
        <v>9</v>
      </c>
      <c r="E100">
        <v>0.1</v>
      </c>
    </row>
    <row r="101" spans="1:5" x14ac:dyDescent="0.35">
      <c r="A101" t="s">
        <v>84</v>
      </c>
      <c r="B101" s="1">
        <v>43061</v>
      </c>
      <c r="C101" s="1" t="s">
        <v>90</v>
      </c>
      <c r="D101">
        <v>9</v>
      </c>
      <c r="E101">
        <v>0.1</v>
      </c>
    </row>
    <row r="102" spans="1:5" x14ac:dyDescent="0.35">
      <c r="A102" t="s">
        <v>84</v>
      </c>
      <c r="B102" s="1">
        <v>43061</v>
      </c>
      <c r="C102" s="1" t="s">
        <v>90</v>
      </c>
      <c r="D102">
        <v>9</v>
      </c>
      <c r="E102">
        <v>1</v>
      </c>
    </row>
    <row r="103" spans="1:5" x14ac:dyDescent="0.35">
      <c r="A103" t="s">
        <v>84</v>
      </c>
      <c r="B103" s="1">
        <v>43061</v>
      </c>
      <c r="C103" s="1" t="s">
        <v>90</v>
      </c>
      <c r="D103">
        <v>9</v>
      </c>
      <c r="E103">
        <v>0.5</v>
      </c>
    </row>
    <row r="104" spans="1:5" x14ac:dyDescent="0.35">
      <c r="A104" t="s">
        <v>84</v>
      </c>
      <c r="B104" s="1">
        <v>43061</v>
      </c>
      <c r="C104" s="1" t="s">
        <v>90</v>
      </c>
      <c r="D104">
        <v>9</v>
      </c>
      <c r="E104">
        <v>3</v>
      </c>
    </row>
    <row r="105" spans="1:5" x14ac:dyDescent="0.35">
      <c r="A105" t="s">
        <v>84</v>
      </c>
      <c r="B105" s="1">
        <v>43061</v>
      </c>
      <c r="C105" s="1" t="s">
        <v>90</v>
      </c>
      <c r="D105">
        <v>9</v>
      </c>
      <c r="E105">
        <v>0.1</v>
      </c>
    </row>
    <row r="106" spans="1:5" x14ac:dyDescent="0.35">
      <c r="A106" t="s">
        <v>84</v>
      </c>
      <c r="B106" s="1">
        <v>43061</v>
      </c>
      <c r="C106" s="1" t="s">
        <v>90</v>
      </c>
      <c r="D106">
        <v>9</v>
      </c>
      <c r="E106">
        <v>0.5</v>
      </c>
    </row>
    <row r="107" spans="1:5" x14ac:dyDescent="0.35">
      <c r="A107" t="s">
        <v>84</v>
      </c>
      <c r="B107" s="1">
        <v>43061</v>
      </c>
      <c r="C107" s="1" t="s">
        <v>90</v>
      </c>
      <c r="D107">
        <v>9</v>
      </c>
      <c r="E107">
        <v>1.5</v>
      </c>
    </row>
    <row r="108" spans="1:5" x14ac:dyDescent="0.35">
      <c r="A108" t="s">
        <v>84</v>
      </c>
      <c r="B108" s="1">
        <v>43061</v>
      </c>
      <c r="C108" s="1" t="s">
        <v>90</v>
      </c>
      <c r="D108">
        <v>9</v>
      </c>
      <c r="E108">
        <v>0.5</v>
      </c>
    </row>
    <row r="109" spans="1:5" x14ac:dyDescent="0.35">
      <c r="A109" t="s">
        <v>84</v>
      </c>
      <c r="B109" s="1">
        <v>43061</v>
      </c>
      <c r="C109" s="1" t="s">
        <v>90</v>
      </c>
      <c r="D109">
        <v>9</v>
      </c>
      <c r="E109">
        <v>0.5</v>
      </c>
    </row>
    <row r="110" spans="1:5" x14ac:dyDescent="0.35">
      <c r="A110" t="s">
        <v>84</v>
      </c>
      <c r="B110" s="1">
        <v>43061</v>
      </c>
      <c r="C110" s="1" t="s">
        <v>90</v>
      </c>
      <c r="D110">
        <v>9</v>
      </c>
      <c r="E110">
        <v>0.5</v>
      </c>
    </row>
    <row r="111" spans="1:5" x14ac:dyDescent="0.35">
      <c r="A111" t="s">
        <v>84</v>
      </c>
      <c r="B111" s="1">
        <v>43061</v>
      </c>
      <c r="C111" s="1" t="s">
        <v>90</v>
      </c>
      <c r="D111">
        <v>9</v>
      </c>
      <c r="E111">
        <v>0.5</v>
      </c>
    </row>
    <row r="112" spans="1:5" x14ac:dyDescent="0.35">
      <c r="A112" t="s">
        <v>84</v>
      </c>
      <c r="B112" s="1">
        <v>43061</v>
      </c>
      <c r="C112" s="1" t="s">
        <v>90</v>
      </c>
      <c r="D112">
        <v>9</v>
      </c>
      <c r="E112">
        <v>0.5</v>
      </c>
    </row>
    <row r="113" spans="1:6" x14ac:dyDescent="0.35">
      <c r="A113" t="s">
        <v>84</v>
      </c>
      <c r="B113" s="1">
        <v>43061</v>
      </c>
      <c r="C113" s="1" t="s">
        <v>90</v>
      </c>
      <c r="D113">
        <v>9</v>
      </c>
      <c r="E113">
        <v>0.5</v>
      </c>
    </row>
    <row r="114" spans="1:6" x14ac:dyDescent="0.35">
      <c r="A114" t="s">
        <v>84</v>
      </c>
      <c r="B114" s="1">
        <v>43061</v>
      </c>
      <c r="C114" s="1" t="s">
        <v>90</v>
      </c>
      <c r="D114">
        <v>9</v>
      </c>
      <c r="E114">
        <v>0.5</v>
      </c>
    </row>
    <row r="115" spans="1:6" x14ac:dyDescent="0.35">
      <c r="A115" t="s">
        <v>84</v>
      </c>
      <c r="B115" s="1">
        <v>43061</v>
      </c>
      <c r="C115" s="1" t="s">
        <v>90</v>
      </c>
      <c r="D115">
        <v>9</v>
      </c>
      <c r="E115">
        <v>0.5</v>
      </c>
    </row>
    <row r="116" spans="1:6" x14ac:dyDescent="0.35">
      <c r="A116" t="s">
        <v>84</v>
      </c>
      <c r="B116" s="1">
        <v>43061</v>
      </c>
      <c r="C116" s="1" t="s">
        <v>90</v>
      </c>
      <c r="D116">
        <v>9</v>
      </c>
      <c r="E116">
        <v>2</v>
      </c>
    </row>
    <row r="117" spans="1:6" x14ac:dyDescent="0.35">
      <c r="A117" t="s">
        <v>84</v>
      </c>
      <c r="B117" s="1">
        <v>43061</v>
      </c>
      <c r="C117" s="1" t="s">
        <v>90</v>
      </c>
      <c r="D117">
        <v>9</v>
      </c>
      <c r="E117">
        <v>0.1</v>
      </c>
    </row>
    <row r="118" spans="1:6" x14ac:dyDescent="0.35">
      <c r="A118" t="s">
        <v>84</v>
      </c>
      <c r="B118" s="1">
        <v>43061</v>
      </c>
      <c r="C118" s="1" t="s">
        <v>90</v>
      </c>
      <c r="D118">
        <v>9</v>
      </c>
      <c r="E118">
        <v>0.1</v>
      </c>
    </row>
    <row r="119" spans="1:6" x14ac:dyDescent="0.35">
      <c r="A119" t="s">
        <v>84</v>
      </c>
      <c r="B119" s="1">
        <v>43061</v>
      </c>
      <c r="C119" s="1" t="s">
        <v>90</v>
      </c>
      <c r="D119">
        <v>9</v>
      </c>
      <c r="E119">
        <v>0.1</v>
      </c>
    </row>
    <row r="120" spans="1:6" x14ac:dyDescent="0.35">
      <c r="A120" t="s">
        <v>84</v>
      </c>
      <c r="B120" s="1">
        <v>43061</v>
      </c>
      <c r="C120" s="1" t="s">
        <v>90</v>
      </c>
      <c r="D120">
        <v>9</v>
      </c>
      <c r="E120">
        <v>0.3</v>
      </c>
    </row>
    <row r="121" spans="1:6" x14ac:dyDescent="0.35">
      <c r="A121" t="s">
        <v>84</v>
      </c>
      <c r="B121" s="1">
        <v>43061</v>
      </c>
      <c r="C121" s="1" t="s">
        <v>90</v>
      </c>
      <c r="D121">
        <v>9</v>
      </c>
      <c r="E121">
        <v>0.3</v>
      </c>
    </row>
    <row r="122" spans="1:6" x14ac:dyDescent="0.35">
      <c r="A122" t="s">
        <v>84</v>
      </c>
      <c r="B122" s="1">
        <v>43061</v>
      </c>
      <c r="C122" s="1" t="s">
        <v>90</v>
      </c>
      <c r="D122">
        <v>10</v>
      </c>
      <c r="E122">
        <v>3</v>
      </c>
    </row>
    <row r="123" spans="1:6" x14ac:dyDescent="0.35">
      <c r="A123" t="s">
        <v>84</v>
      </c>
      <c r="B123" s="1">
        <v>43061</v>
      </c>
      <c r="C123" s="1" t="s">
        <v>90</v>
      </c>
      <c r="D123">
        <v>10</v>
      </c>
      <c r="E123">
        <v>8</v>
      </c>
      <c r="F123">
        <v>3</v>
      </c>
    </row>
    <row r="124" spans="1:6" x14ac:dyDescent="0.35">
      <c r="A124" t="s">
        <v>84</v>
      </c>
      <c r="B124" s="1">
        <v>43061</v>
      </c>
      <c r="C124" s="1" t="s">
        <v>90</v>
      </c>
      <c r="D124">
        <v>10</v>
      </c>
      <c r="E124">
        <v>6</v>
      </c>
      <c r="F124">
        <v>4</v>
      </c>
    </row>
    <row r="125" spans="1:6" x14ac:dyDescent="0.35">
      <c r="A125" t="s">
        <v>84</v>
      </c>
      <c r="B125" s="1">
        <v>43061</v>
      </c>
      <c r="C125" s="1" t="s">
        <v>90</v>
      </c>
      <c r="D125">
        <v>10</v>
      </c>
      <c r="E125">
        <v>4</v>
      </c>
      <c r="F125">
        <v>4</v>
      </c>
    </row>
    <row r="126" spans="1:6" x14ac:dyDescent="0.35">
      <c r="A126" t="s">
        <v>84</v>
      </c>
      <c r="B126" s="1">
        <v>43061</v>
      </c>
      <c r="C126" s="1" t="s">
        <v>90</v>
      </c>
      <c r="D126">
        <v>10</v>
      </c>
      <c r="E126">
        <v>6</v>
      </c>
      <c r="F126">
        <v>1</v>
      </c>
    </row>
    <row r="127" spans="1:6" x14ac:dyDescent="0.35">
      <c r="A127" t="s">
        <v>84</v>
      </c>
      <c r="B127" s="1">
        <v>43061</v>
      </c>
      <c r="C127" s="1" t="s">
        <v>90</v>
      </c>
      <c r="D127">
        <v>10</v>
      </c>
      <c r="E127">
        <v>9</v>
      </c>
      <c r="F127">
        <v>3</v>
      </c>
    </row>
    <row r="128" spans="1:6" x14ac:dyDescent="0.35">
      <c r="A128" t="s">
        <v>84</v>
      </c>
      <c r="B128" s="1">
        <v>43061</v>
      </c>
      <c r="C128" s="1" t="s">
        <v>90</v>
      </c>
      <c r="D128">
        <v>10</v>
      </c>
      <c r="E128">
        <v>4.5</v>
      </c>
      <c r="F128">
        <v>2</v>
      </c>
    </row>
    <row r="129" spans="1:6" x14ac:dyDescent="0.35">
      <c r="A129" t="s">
        <v>84</v>
      </c>
      <c r="B129" s="1">
        <v>43061</v>
      </c>
      <c r="C129" s="1" t="s">
        <v>90</v>
      </c>
      <c r="D129">
        <v>11</v>
      </c>
      <c r="E129">
        <v>6.5</v>
      </c>
      <c r="F129">
        <v>2</v>
      </c>
    </row>
    <row r="130" spans="1:6" x14ac:dyDescent="0.35">
      <c r="A130" t="s">
        <v>84</v>
      </c>
      <c r="B130" s="1">
        <v>43061</v>
      </c>
      <c r="C130" s="1" t="s">
        <v>90</v>
      </c>
      <c r="D130">
        <v>11</v>
      </c>
      <c r="E130">
        <v>9.5</v>
      </c>
      <c r="F130">
        <v>1</v>
      </c>
    </row>
    <row r="131" spans="1:6" x14ac:dyDescent="0.35">
      <c r="A131" t="s">
        <v>84</v>
      </c>
      <c r="B131" s="1">
        <v>43061</v>
      </c>
      <c r="C131" s="1" t="s">
        <v>90</v>
      </c>
      <c r="D131">
        <v>11</v>
      </c>
      <c r="E131">
        <v>7</v>
      </c>
      <c r="F131">
        <v>1</v>
      </c>
    </row>
    <row r="132" spans="1:6" x14ac:dyDescent="0.35">
      <c r="A132" t="s">
        <v>84</v>
      </c>
      <c r="B132" s="1">
        <v>43061</v>
      </c>
      <c r="C132" s="1" t="s">
        <v>90</v>
      </c>
      <c r="D132">
        <v>11</v>
      </c>
      <c r="E132">
        <v>5</v>
      </c>
      <c r="F132">
        <v>1</v>
      </c>
    </row>
    <row r="133" spans="1:6" x14ac:dyDescent="0.35">
      <c r="A133" t="s">
        <v>84</v>
      </c>
      <c r="B133" s="1">
        <v>43061</v>
      </c>
      <c r="C133" s="1" t="s">
        <v>90</v>
      </c>
      <c r="D133">
        <v>11</v>
      </c>
      <c r="E133">
        <v>1.5</v>
      </c>
    </row>
    <row r="134" spans="1:6" x14ac:dyDescent="0.35">
      <c r="A134" t="s">
        <v>84</v>
      </c>
      <c r="B134" s="1">
        <v>43061</v>
      </c>
      <c r="C134" s="1" t="s">
        <v>90</v>
      </c>
      <c r="D134">
        <v>11</v>
      </c>
      <c r="E134">
        <v>6</v>
      </c>
      <c r="F134">
        <v>2</v>
      </c>
    </row>
    <row r="135" spans="1:6" x14ac:dyDescent="0.35">
      <c r="A135" t="s">
        <v>84</v>
      </c>
      <c r="B135" s="1">
        <v>43061</v>
      </c>
      <c r="C135" s="1" t="s">
        <v>90</v>
      </c>
      <c r="D135">
        <v>11</v>
      </c>
      <c r="E135">
        <v>8.5</v>
      </c>
      <c r="F135">
        <v>1</v>
      </c>
    </row>
    <row r="136" spans="1:6" x14ac:dyDescent="0.35">
      <c r="A136" t="s">
        <v>84</v>
      </c>
      <c r="B136" s="1">
        <v>43061</v>
      </c>
      <c r="C136" s="1" t="s">
        <v>90</v>
      </c>
      <c r="D136">
        <v>11</v>
      </c>
      <c r="E136">
        <v>6.5</v>
      </c>
      <c r="F136">
        <v>2</v>
      </c>
    </row>
    <row r="137" spans="1:6" x14ac:dyDescent="0.35">
      <c r="A137" t="s">
        <v>84</v>
      </c>
      <c r="B137" s="1">
        <v>43061</v>
      </c>
      <c r="C137" s="1" t="s">
        <v>90</v>
      </c>
      <c r="D137">
        <v>11</v>
      </c>
      <c r="E137">
        <v>4</v>
      </c>
      <c r="F137">
        <v>1</v>
      </c>
    </row>
    <row r="138" spans="1:6" x14ac:dyDescent="0.35">
      <c r="A138" t="s">
        <v>84</v>
      </c>
      <c r="B138" s="1">
        <v>43061</v>
      </c>
      <c r="C138" s="1" t="s">
        <v>90</v>
      </c>
      <c r="D138">
        <v>11</v>
      </c>
      <c r="E138">
        <v>1</v>
      </c>
    </row>
    <row r="139" spans="1:6" x14ac:dyDescent="0.35">
      <c r="A139" t="s">
        <v>84</v>
      </c>
      <c r="B139" s="1">
        <v>43061</v>
      </c>
      <c r="C139" s="1" t="s">
        <v>90</v>
      </c>
      <c r="D139">
        <v>12</v>
      </c>
      <c r="E139">
        <v>0.5</v>
      </c>
    </row>
    <row r="140" spans="1:6" x14ac:dyDescent="0.35">
      <c r="A140" t="s">
        <v>84</v>
      </c>
      <c r="B140" s="1">
        <v>43061</v>
      </c>
      <c r="C140" s="1" t="s">
        <v>90</v>
      </c>
      <c r="D140">
        <v>12</v>
      </c>
      <c r="E140">
        <v>9.5</v>
      </c>
      <c r="F140">
        <v>3</v>
      </c>
    </row>
    <row r="141" spans="1:6" x14ac:dyDescent="0.35">
      <c r="A141" t="s">
        <v>84</v>
      </c>
      <c r="B141" s="1">
        <v>43061</v>
      </c>
      <c r="C141" s="1" t="s">
        <v>90</v>
      </c>
      <c r="D141">
        <v>12</v>
      </c>
      <c r="E141">
        <v>10</v>
      </c>
      <c r="F141">
        <v>1</v>
      </c>
    </row>
    <row r="142" spans="1:6" x14ac:dyDescent="0.35">
      <c r="A142" t="s">
        <v>84</v>
      </c>
      <c r="B142" s="1">
        <v>43061</v>
      </c>
      <c r="C142" s="1" t="s">
        <v>90</v>
      </c>
      <c r="D142">
        <v>12</v>
      </c>
      <c r="E142">
        <v>6.5</v>
      </c>
      <c r="F142">
        <v>2</v>
      </c>
    </row>
    <row r="143" spans="1:6" x14ac:dyDescent="0.35">
      <c r="A143" t="s">
        <v>84</v>
      </c>
      <c r="B143" s="1">
        <v>43061</v>
      </c>
      <c r="C143" s="1" t="s">
        <v>90</v>
      </c>
      <c r="D143">
        <v>12</v>
      </c>
      <c r="E143">
        <v>9</v>
      </c>
      <c r="F143">
        <v>1</v>
      </c>
    </row>
    <row r="144" spans="1:6" x14ac:dyDescent="0.35">
      <c r="A144" t="s">
        <v>84</v>
      </c>
      <c r="B144" s="1">
        <v>43061</v>
      </c>
      <c r="C144" s="1" t="s">
        <v>90</v>
      </c>
      <c r="D144">
        <v>12</v>
      </c>
      <c r="E144">
        <v>2</v>
      </c>
    </row>
    <row r="145" spans="1:6" x14ac:dyDescent="0.35">
      <c r="A145" t="s">
        <v>84</v>
      </c>
      <c r="B145" s="1">
        <v>43061</v>
      </c>
      <c r="C145" s="1" t="s">
        <v>90</v>
      </c>
      <c r="D145">
        <v>12</v>
      </c>
      <c r="E145">
        <v>6</v>
      </c>
      <c r="F145">
        <v>1</v>
      </c>
    </row>
    <row r="146" spans="1:6" x14ac:dyDescent="0.35">
      <c r="A146" t="s">
        <v>84</v>
      </c>
      <c r="B146" s="1">
        <v>43061</v>
      </c>
      <c r="C146" s="1" t="s">
        <v>90</v>
      </c>
      <c r="D146">
        <v>12</v>
      </c>
      <c r="E146">
        <v>12.5</v>
      </c>
      <c r="F146">
        <v>1</v>
      </c>
    </row>
    <row r="147" spans="1:6" x14ac:dyDescent="0.35">
      <c r="A147" t="s">
        <v>84</v>
      </c>
      <c r="B147" s="1">
        <v>43061</v>
      </c>
      <c r="C147" s="1" t="s">
        <v>90</v>
      </c>
      <c r="D147">
        <v>12</v>
      </c>
      <c r="E147">
        <v>6</v>
      </c>
      <c r="F147">
        <v>1</v>
      </c>
    </row>
    <row r="148" spans="1:6" x14ac:dyDescent="0.35">
      <c r="A148" t="s">
        <v>84</v>
      </c>
      <c r="B148" s="1">
        <v>43061</v>
      </c>
      <c r="C148" s="1" t="s">
        <v>90</v>
      </c>
      <c r="D148">
        <v>12</v>
      </c>
      <c r="E148">
        <v>5</v>
      </c>
      <c r="F148">
        <v>1</v>
      </c>
    </row>
    <row r="149" spans="1:6" x14ac:dyDescent="0.35">
      <c r="A149" t="s">
        <v>84</v>
      </c>
      <c r="B149" s="1">
        <v>43061</v>
      </c>
      <c r="C149" s="1" t="s">
        <v>90</v>
      </c>
      <c r="D149">
        <v>13</v>
      </c>
      <c r="E149">
        <v>3.5</v>
      </c>
    </row>
    <row r="150" spans="1:6" x14ac:dyDescent="0.35">
      <c r="A150" t="s">
        <v>84</v>
      </c>
      <c r="B150" s="1">
        <v>43061</v>
      </c>
      <c r="C150" s="1" t="s">
        <v>90</v>
      </c>
      <c r="D150">
        <v>13</v>
      </c>
      <c r="E150">
        <v>5.5</v>
      </c>
      <c r="F150">
        <v>1</v>
      </c>
    </row>
    <row r="151" spans="1:6" x14ac:dyDescent="0.35">
      <c r="A151" t="s">
        <v>84</v>
      </c>
      <c r="B151" s="1">
        <v>43061</v>
      </c>
      <c r="C151" s="1" t="s">
        <v>90</v>
      </c>
      <c r="D151">
        <v>13</v>
      </c>
      <c r="E151">
        <v>5</v>
      </c>
      <c r="F151">
        <v>1</v>
      </c>
    </row>
    <row r="152" spans="1:6" x14ac:dyDescent="0.35">
      <c r="A152" t="s">
        <v>84</v>
      </c>
      <c r="B152" s="1">
        <v>43061</v>
      </c>
      <c r="C152" s="1" t="s">
        <v>90</v>
      </c>
      <c r="D152">
        <v>13</v>
      </c>
      <c r="E152">
        <v>4.5</v>
      </c>
      <c r="F152">
        <v>1</v>
      </c>
    </row>
    <row r="153" spans="1:6" x14ac:dyDescent="0.35">
      <c r="A153" t="s">
        <v>84</v>
      </c>
      <c r="B153" s="1">
        <v>43061</v>
      </c>
      <c r="C153" s="1" t="s">
        <v>90</v>
      </c>
      <c r="D153">
        <v>13</v>
      </c>
      <c r="E153">
        <v>4.5</v>
      </c>
      <c r="F153">
        <v>2</v>
      </c>
    </row>
    <row r="154" spans="1:6" x14ac:dyDescent="0.35">
      <c r="A154" t="s">
        <v>84</v>
      </c>
      <c r="B154" s="1">
        <v>43061</v>
      </c>
      <c r="C154" s="1" t="s">
        <v>90</v>
      </c>
      <c r="D154">
        <v>13</v>
      </c>
      <c r="E154">
        <v>6.5</v>
      </c>
      <c r="F154">
        <v>2</v>
      </c>
    </row>
    <row r="155" spans="1:6" x14ac:dyDescent="0.35">
      <c r="A155" t="s">
        <v>84</v>
      </c>
      <c r="B155" s="1">
        <v>43061</v>
      </c>
      <c r="C155" s="1" t="s">
        <v>90</v>
      </c>
      <c r="D155">
        <v>13</v>
      </c>
      <c r="E155">
        <v>3.5</v>
      </c>
    </row>
    <row r="156" spans="1:6" x14ac:dyDescent="0.35">
      <c r="A156" t="s">
        <v>84</v>
      </c>
      <c r="B156" s="1">
        <v>43061</v>
      </c>
      <c r="C156" s="1" t="s">
        <v>90</v>
      </c>
      <c r="D156">
        <v>13</v>
      </c>
      <c r="E156">
        <v>1.5</v>
      </c>
    </row>
    <row r="157" spans="1:6" x14ac:dyDescent="0.35">
      <c r="A157" t="s">
        <v>84</v>
      </c>
      <c r="B157" s="1">
        <v>43061</v>
      </c>
      <c r="C157" s="1" t="s">
        <v>90</v>
      </c>
      <c r="D157">
        <v>13</v>
      </c>
      <c r="E157">
        <v>0.3</v>
      </c>
    </row>
    <row r="158" spans="1:6" x14ac:dyDescent="0.35">
      <c r="A158" t="s">
        <v>84</v>
      </c>
      <c r="B158" s="1">
        <v>43061</v>
      </c>
      <c r="C158" s="1" t="s">
        <v>90</v>
      </c>
      <c r="D158">
        <v>13</v>
      </c>
      <c r="E158">
        <v>0.3</v>
      </c>
    </row>
    <row r="159" spans="1:6" x14ac:dyDescent="0.35">
      <c r="A159" t="s">
        <v>84</v>
      </c>
      <c r="B159" s="1">
        <v>43061</v>
      </c>
      <c r="C159" s="1" t="s">
        <v>90</v>
      </c>
      <c r="D159">
        <v>13</v>
      </c>
      <c r="E159">
        <v>0.5</v>
      </c>
    </row>
    <row r="160" spans="1:6" x14ac:dyDescent="0.35">
      <c r="A160" t="s">
        <v>84</v>
      </c>
      <c r="B160" s="1">
        <v>43061</v>
      </c>
      <c r="C160" s="1" t="s">
        <v>90</v>
      </c>
      <c r="D160">
        <v>13</v>
      </c>
      <c r="E160">
        <v>0.5</v>
      </c>
    </row>
    <row r="161" spans="1:6" x14ac:dyDescent="0.35">
      <c r="A161" t="s">
        <v>84</v>
      </c>
      <c r="B161" s="1">
        <v>43061</v>
      </c>
      <c r="C161" s="1" t="s">
        <v>90</v>
      </c>
      <c r="D161">
        <v>14</v>
      </c>
      <c r="E161">
        <v>5</v>
      </c>
      <c r="F161">
        <v>2</v>
      </c>
    </row>
    <row r="162" spans="1:6" x14ac:dyDescent="0.35">
      <c r="A162" t="s">
        <v>84</v>
      </c>
      <c r="B162" s="1">
        <v>43061</v>
      </c>
      <c r="C162" s="1" t="s">
        <v>90</v>
      </c>
      <c r="D162">
        <v>14</v>
      </c>
      <c r="E162">
        <v>2.5</v>
      </c>
    </row>
    <row r="163" spans="1:6" x14ac:dyDescent="0.35">
      <c r="A163" t="s">
        <v>84</v>
      </c>
      <c r="B163" s="1">
        <v>43061</v>
      </c>
      <c r="C163" s="1" t="s">
        <v>90</v>
      </c>
      <c r="D163">
        <v>14</v>
      </c>
      <c r="E163">
        <v>2</v>
      </c>
    </row>
    <row r="164" spans="1:6" x14ac:dyDescent="0.35">
      <c r="A164" t="s">
        <v>84</v>
      </c>
      <c r="B164" s="1">
        <v>43061</v>
      </c>
      <c r="C164" s="1" t="s">
        <v>90</v>
      </c>
      <c r="D164">
        <v>14</v>
      </c>
      <c r="E164">
        <v>7</v>
      </c>
      <c r="F164">
        <v>1</v>
      </c>
    </row>
    <row r="165" spans="1:6" x14ac:dyDescent="0.35">
      <c r="A165" t="s">
        <v>84</v>
      </c>
      <c r="B165" s="1">
        <v>43061</v>
      </c>
      <c r="C165" s="1" t="s">
        <v>90</v>
      </c>
      <c r="D165">
        <v>14</v>
      </c>
      <c r="E165">
        <v>6</v>
      </c>
      <c r="F165">
        <v>1</v>
      </c>
    </row>
    <row r="166" spans="1:6" x14ac:dyDescent="0.35">
      <c r="A166" t="s">
        <v>84</v>
      </c>
      <c r="B166" s="1">
        <v>43061</v>
      </c>
      <c r="C166" s="1" t="s">
        <v>90</v>
      </c>
      <c r="D166">
        <v>14</v>
      </c>
      <c r="E166">
        <v>8</v>
      </c>
      <c r="F166">
        <v>2</v>
      </c>
    </row>
    <row r="167" spans="1:6" x14ac:dyDescent="0.35">
      <c r="A167" t="s">
        <v>84</v>
      </c>
      <c r="B167" s="1">
        <v>43061</v>
      </c>
      <c r="C167" s="1" t="s">
        <v>90</v>
      </c>
      <c r="D167">
        <v>14</v>
      </c>
      <c r="E167">
        <v>0.5</v>
      </c>
    </row>
    <row r="168" spans="1:6" x14ac:dyDescent="0.35">
      <c r="A168" t="s">
        <v>84</v>
      </c>
      <c r="B168" s="1">
        <v>43061</v>
      </c>
      <c r="C168" s="1" t="s">
        <v>90</v>
      </c>
      <c r="D168">
        <v>14</v>
      </c>
      <c r="E168">
        <v>0.3</v>
      </c>
    </row>
    <row r="169" spans="1:6" x14ac:dyDescent="0.35">
      <c r="A169" t="s">
        <v>84</v>
      </c>
      <c r="B169" s="1">
        <v>43061</v>
      </c>
      <c r="C169" s="1" t="s">
        <v>90</v>
      </c>
      <c r="D169">
        <v>14</v>
      </c>
      <c r="E169">
        <v>0.1</v>
      </c>
    </row>
    <row r="170" spans="1:6" x14ac:dyDescent="0.35">
      <c r="A170" t="s">
        <v>84</v>
      </c>
      <c r="B170" s="1">
        <v>43061</v>
      </c>
      <c r="C170" s="1" t="s">
        <v>90</v>
      </c>
      <c r="D170">
        <v>14</v>
      </c>
      <c r="E170">
        <v>0.1</v>
      </c>
    </row>
    <row r="171" spans="1:6" x14ac:dyDescent="0.35">
      <c r="A171" t="s">
        <v>84</v>
      </c>
      <c r="B171" s="1">
        <v>43061</v>
      </c>
      <c r="C171" s="1" t="s">
        <v>90</v>
      </c>
      <c r="D171">
        <v>14</v>
      </c>
      <c r="E171">
        <v>0.1</v>
      </c>
    </row>
    <row r="172" spans="1:6" x14ac:dyDescent="0.35">
      <c r="A172" t="s">
        <v>84</v>
      </c>
      <c r="B172" s="1">
        <v>43061</v>
      </c>
      <c r="C172" s="1" t="s">
        <v>90</v>
      </c>
      <c r="D172">
        <v>15</v>
      </c>
      <c r="E172">
        <v>0.5</v>
      </c>
    </row>
    <row r="173" spans="1:6" x14ac:dyDescent="0.35">
      <c r="A173" t="s">
        <v>84</v>
      </c>
      <c r="B173" s="1">
        <v>43061</v>
      </c>
      <c r="C173" s="1" t="s">
        <v>90</v>
      </c>
      <c r="D173">
        <v>15</v>
      </c>
      <c r="E173">
        <v>7</v>
      </c>
      <c r="F173">
        <v>2</v>
      </c>
    </row>
    <row r="174" spans="1:6" x14ac:dyDescent="0.35">
      <c r="A174" t="s">
        <v>84</v>
      </c>
      <c r="B174" s="1">
        <v>43061</v>
      </c>
      <c r="C174" s="1" t="s">
        <v>90</v>
      </c>
      <c r="D174">
        <v>15</v>
      </c>
      <c r="E174">
        <v>5.5</v>
      </c>
      <c r="F174">
        <v>2</v>
      </c>
    </row>
    <row r="175" spans="1:6" x14ac:dyDescent="0.35">
      <c r="A175" t="s">
        <v>84</v>
      </c>
      <c r="B175" s="1">
        <v>43061</v>
      </c>
      <c r="C175" s="1" t="s">
        <v>90</v>
      </c>
      <c r="D175">
        <v>15</v>
      </c>
      <c r="E175">
        <v>11</v>
      </c>
      <c r="F175">
        <v>3</v>
      </c>
    </row>
    <row r="176" spans="1:6" x14ac:dyDescent="0.35">
      <c r="A176" t="s">
        <v>84</v>
      </c>
      <c r="B176" s="1">
        <v>43061</v>
      </c>
      <c r="C176" s="1" t="s">
        <v>90</v>
      </c>
      <c r="D176">
        <v>15</v>
      </c>
      <c r="E176">
        <v>9</v>
      </c>
      <c r="F176">
        <v>2</v>
      </c>
    </row>
    <row r="177" spans="1:6" x14ac:dyDescent="0.35">
      <c r="A177" t="s">
        <v>84</v>
      </c>
      <c r="B177" s="1">
        <v>43061</v>
      </c>
      <c r="C177" s="1" t="s">
        <v>90</v>
      </c>
      <c r="D177">
        <v>15</v>
      </c>
      <c r="E177">
        <v>6.5</v>
      </c>
      <c r="F177">
        <v>2</v>
      </c>
    </row>
    <row r="178" spans="1:6" x14ac:dyDescent="0.35">
      <c r="A178" t="s">
        <v>84</v>
      </c>
      <c r="B178" s="1">
        <v>43061</v>
      </c>
      <c r="C178" s="1" t="s">
        <v>90</v>
      </c>
      <c r="D178">
        <v>15</v>
      </c>
      <c r="E178">
        <v>6.5</v>
      </c>
      <c r="F178">
        <v>1</v>
      </c>
    </row>
    <row r="179" spans="1:6" x14ac:dyDescent="0.35">
      <c r="A179" t="s">
        <v>84</v>
      </c>
      <c r="B179" s="1">
        <v>43061</v>
      </c>
      <c r="C179" s="1" t="s">
        <v>90</v>
      </c>
      <c r="D179">
        <v>15</v>
      </c>
      <c r="E179">
        <v>5</v>
      </c>
      <c r="F179">
        <v>1</v>
      </c>
    </row>
    <row r="180" spans="1:6" x14ac:dyDescent="0.35">
      <c r="A180" t="s">
        <v>84</v>
      </c>
      <c r="B180" s="1">
        <v>43061</v>
      </c>
      <c r="C180" s="1" t="s">
        <v>90</v>
      </c>
      <c r="D180">
        <v>15</v>
      </c>
      <c r="E180">
        <v>4</v>
      </c>
      <c r="F180">
        <v>1</v>
      </c>
    </row>
    <row r="181" spans="1:6" x14ac:dyDescent="0.35">
      <c r="A181" t="s">
        <v>84</v>
      </c>
      <c r="B181" s="1">
        <v>43061</v>
      </c>
      <c r="C181" s="1" t="s">
        <v>90</v>
      </c>
      <c r="D181">
        <v>16</v>
      </c>
      <c r="E181">
        <v>5</v>
      </c>
      <c r="F181">
        <v>3</v>
      </c>
    </row>
    <row r="182" spans="1:6" x14ac:dyDescent="0.35">
      <c r="A182" t="s">
        <v>84</v>
      </c>
      <c r="B182" s="1">
        <v>43061</v>
      </c>
      <c r="C182" s="1" t="s">
        <v>90</v>
      </c>
      <c r="D182">
        <v>16</v>
      </c>
      <c r="E182">
        <v>4</v>
      </c>
      <c r="F182">
        <v>1</v>
      </c>
    </row>
    <row r="183" spans="1:6" x14ac:dyDescent="0.35">
      <c r="A183" t="s">
        <v>84</v>
      </c>
      <c r="B183" s="1">
        <v>43061</v>
      </c>
      <c r="C183" s="1" t="s">
        <v>90</v>
      </c>
      <c r="D183">
        <v>16</v>
      </c>
      <c r="E183">
        <v>2</v>
      </c>
      <c r="F183">
        <v>1</v>
      </c>
    </row>
    <row r="184" spans="1:6" x14ac:dyDescent="0.35">
      <c r="A184" t="s">
        <v>84</v>
      </c>
      <c r="B184" s="1">
        <v>43061</v>
      </c>
      <c r="C184" s="1" t="s">
        <v>90</v>
      </c>
      <c r="D184">
        <v>16</v>
      </c>
      <c r="E184">
        <v>1</v>
      </c>
    </row>
    <row r="185" spans="1:6" x14ac:dyDescent="0.35">
      <c r="A185" t="s">
        <v>84</v>
      </c>
      <c r="B185" s="1">
        <v>43061</v>
      </c>
      <c r="C185" s="1" t="s">
        <v>90</v>
      </c>
      <c r="D185">
        <v>16</v>
      </c>
      <c r="E185">
        <v>0.5</v>
      </c>
    </row>
    <row r="186" spans="1:6" x14ac:dyDescent="0.35">
      <c r="A186" t="s">
        <v>84</v>
      </c>
      <c r="B186" s="1">
        <v>43061</v>
      </c>
      <c r="C186" s="1" t="s">
        <v>90</v>
      </c>
      <c r="D186">
        <v>16</v>
      </c>
      <c r="E186">
        <v>0.1</v>
      </c>
    </row>
    <row r="187" spans="1:6" x14ac:dyDescent="0.35">
      <c r="A187" t="s">
        <v>84</v>
      </c>
      <c r="B187" s="1">
        <v>43061</v>
      </c>
      <c r="C187" s="1" t="s">
        <v>90</v>
      </c>
      <c r="D187">
        <v>16</v>
      </c>
      <c r="E187">
        <v>0.5</v>
      </c>
    </row>
    <row r="188" spans="1:6" x14ac:dyDescent="0.35">
      <c r="A188" t="s">
        <v>84</v>
      </c>
      <c r="B188" s="1">
        <v>43061</v>
      </c>
      <c r="C188" s="1" t="s">
        <v>90</v>
      </c>
      <c r="D188">
        <v>16</v>
      </c>
      <c r="E188">
        <v>0.5</v>
      </c>
    </row>
    <row r="189" spans="1:6" x14ac:dyDescent="0.35">
      <c r="A189" t="s">
        <v>84</v>
      </c>
      <c r="B189" s="1">
        <v>43061</v>
      </c>
      <c r="C189" s="1" t="s">
        <v>90</v>
      </c>
      <c r="D189">
        <v>16</v>
      </c>
      <c r="E189">
        <v>0.7</v>
      </c>
    </row>
    <row r="190" spans="1:6" x14ac:dyDescent="0.35">
      <c r="A190" t="s">
        <v>84</v>
      </c>
      <c r="B190" s="1">
        <v>43061</v>
      </c>
      <c r="C190" s="1" t="s">
        <v>90</v>
      </c>
      <c r="D190">
        <v>16</v>
      </c>
      <c r="E190">
        <v>0.1</v>
      </c>
    </row>
    <row r="191" spans="1:6" x14ac:dyDescent="0.35">
      <c r="A191" t="s">
        <v>84</v>
      </c>
      <c r="B191" s="1">
        <v>43061</v>
      </c>
      <c r="C191" s="1" t="s">
        <v>90</v>
      </c>
      <c r="D191">
        <v>16</v>
      </c>
      <c r="E191">
        <v>0.1</v>
      </c>
    </row>
    <row r="192" spans="1:6" x14ac:dyDescent="0.35">
      <c r="A192" t="s">
        <v>84</v>
      </c>
      <c r="B192" s="1">
        <v>43061</v>
      </c>
      <c r="C192" s="1" t="s">
        <v>90</v>
      </c>
      <c r="D192">
        <v>16</v>
      </c>
      <c r="E192">
        <v>0.1</v>
      </c>
    </row>
    <row r="193" spans="1:6" x14ac:dyDescent="0.35">
      <c r="A193" t="s">
        <v>84</v>
      </c>
      <c r="B193" s="1">
        <v>43061</v>
      </c>
      <c r="C193" s="1" t="s">
        <v>90</v>
      </c>
      <c r="D193">
        <v>16</v>
      </c>
      <c r="E193">
        <v>0.1</v>
      </c>
    </row>
    <row r="194" spans="1:6" x14ac:dyDescent="0.35">
      <c r="A194" t="s">
        <v>84</v>
      </c>
      <c r="B194" s="1">
        <v>43061</v>
      </c>
      <c r="C194" s="1" t="s">
        <v>90</v>
      </c>
      <c r="D194">
        <v>16</v>
      </c>
      <c r="E194">
        <v>0.1</v>
      </c>
    </row>
    <row r="195" spans="1:6" x14ac:dyDescent="0.35">
      <c r="A195" t="s">
        <v>84</v>
      </c>
      <c r="B195" s="1">
        <v>43061</v>
      </c>
      <c r="C195" s="1" t="s">
        <v>90</v>
      </c>
      <c r="D195">
        <v>16</v>
      </c>
      <c r="E195">
        <v>0.1</v>
      </c>
    </row>
    <row r="196" spans="1:6" x14ac:dyDescent="0.35">
      <c r="A196" t="s">
        <v>84</v>
      </c>
      <c r="B196" s="1">
        <v>43061</v>
      </c>
      <c r="C196" s="1" t="s">
        <v>90</v>
      </c>
      <c r="D196">
        <v>16</v>
      </c>
      <c r="E196">
        <v>0.1</v>
      </c>
    </row>
    <row r="197" spans="1:6" x14ac:dyDescent="0.35">
      <c r="A197" t="s">
        <v>84</v>
      </c>
      <c r="B197" s="1">
        <v>43061</v>
      </c>
      <c r="C197" s="1" t="s">
        <v>90</v>
      </c>
      <c r="D197">
        <v>16</v>
      </c>
      <c r="E197">
        <v>0.3</v>
      </c>
    </row>
    <row r="198" spans="1:6" x14ac:dyDescent="0.35">
      <c r="A198" t="s">
        <v>84</v>
      </c>
      <c r="B198" s="1">
        <v>43061</v>
      </c>
      <c r="C198" s="1" t="s">
        <v>90</v>
      </c>
      <c r="D198">
        <v>16</v>
      </c>
      <c r="E198">
        <v>0.3</v>
      </c>
    </row>
    <row r="199" spans="1:6" x14ac:dyDescent="0.35">
      <c r="A199" t="s">
        <v>84</v>
      </c>
      <c r="B199" s="1">
        <v>43061</v>
      </c>
      <c r="C199" s="1" t="s">
        <v>90</v>
      </c>
      <c r="D199">
        <v>16</v>
      </c>
      <c r="E199">
        <v>0.3</v>
      </c>
    </row>
    <row r="200" spans="1:6" x14ac:dyDescent="0.35">
      <c r="A200" t="s">
        <v>84</v>
      </c>
      <c r="B200" s="1">
        <v>43061</v>
      </c>
      <c r="C200" s="1" t="s">
        <v>90</v>
      </c>
      <c r="D200">
        <v>16</v>
      </c>
      <c r="E200">
        <v>1</v>
      </c>
    </row>
    <row r="201" spans="1:6" x14ac:dyDescent="0.35">
      <c r="A201" t="s">
        <v>84</v>
      </c>
      <c r="B201" s="1">
        <v>43061</v>
      </c>
      <c r="C201" s="1" t="s">
        <v>90</v>
      </c>
      <c r="D201">
        <v>16</v>
      </c>
      <c r="E201">
        <v>0.5</v>
      </c>
    </row>
    <row r="202" spans="1:6" x14ac:dyDescent="0.35">
      <c r="A202" t="s">
        <v>84</v>
      </c>
      <c r="B202" s="1">
        <v>43061</v>
      </c>
      <c r="C202" s="1" t="s">
        <v>90</v>
      </c>
      <c r="D202">
        <v>16</v>
      </c>
      <c r="E202">
        <v>0.5</v>
      </c>
    </row>
    <row r="203" spans="1:6" x14ac:dyDescent="0.35">
      <c r="A203" t="s">
        <v>84</v>
      </c>
      <c r="B203" s="1">
        <v>43061</v>
      </c>
      <c r="C203" s="1" t="s">
        <v>90</v>
      </c>
      <c r="D203">
        <v>16</v>
      </c>
      <c r="E203">
        <v>5</v>
      </c>
      <c r="F203">
        <v>3</v>
      </c>
    </row>
    <row r="204" spans="1:6" x14ac:dyDescent="0.35">
      <c r="A204" t="s">
        <v>84</v>
      </c>
      <c r="B204" s="1">
        <v>43061</v>
      </c>
      <c r="C204" s="1" t="s">
        <v>90</v>
      </c>
      <c r="D204">
        <v>17</v>
      </c>
      <c r="E204">
        <v>1</v>
      </c>
    </row>
    <row r="205" spans="1:6" x14ac:dyDescent="0.35">
      <c r="A205" t="s">
        <v>84</v>
      </c>
      <c r="B205" s="1">
        <v>43061</v>
      </c>
      <c r="C205" s="1" t="s">
        <v>90</v>
      </c>
      <c r="D205">
        <v>17</v>
      </c>
      <c r="E205">
        <v>8</v>
      </c>
      <c r="F205">
        <v>2</v>
      </c>
    </row>
    <row r="206" spans="1:6" x14ac:dyDescent="0.35">
      <c r="A206" t="s">
        <v>84</v>
      </c>
      <c r="B206" s="1">
        <v>43061</v>
      </c>
      <c r="C206" s="1" t="s">
        <v>90</v>
      </c>
      <c r="D206">
        <v>17</v>
      </c>
      <c r="E206">
        <v>3</v>
      </c>
      <c r="F206">
        <v>1</v>
      </c>
    </row>
    <row r="207" spans="1:6" x14ac:dyDescent="0.35">
      <c r="A207" t="s">
        <v>84</v>
      </c>
      <c r="B207" s="1">
        <v>43061</v>
      </c>
      <c r="C207" s="1" t="s">
        <v>90</v>
      </c>
      <c r="D207">
        <v>17</v>
      </c>
      <c r="E207">
        <v>6.5</v>
      </c>
      <c r="F207">
        <v>2</v>
      </c>
    </row>
    <row r="208" spans="1:6" x14ac:dyDescent="0.35">
      <c r="A208" t="s">
        <v>84</v>
      </c>
      <c r="B208" s="1">
        <v>43061</v>
      </c>
      <c r="C208" s="1" t="s">
        <v>90</v>
      </c>
      <c r="D208">
        <v>17</v>
      </c>
      <c r="E208">
        <v>0.5</v>
      </c>
    </row>
    <row r="209" spans="1:6" x14ac:dyDescent="0.35">
      <c r="A209" t="s">
        <v>84</v>
      </c>
      <c r="B209" s="1">
        <v>43061</v>
      </c>
      <c r="C209" s="1" t="s">
        <v>90</v>
      </c>
      <c r="D209">
        <v>17</v>
      </c>
      <c r="E209">
        <v>0.5</v>
      </c>
    </row>
    <row r="210" spans="1:6" x14ac:dyDescent="0.35">
      <c r="A210" t="s">
        <v>84</v>
      </c>
      <c r="B210" s="1">
        <v>43061</v>
      </c>
      <c r="C210" s="1" t="s">
        <v>90</v>
      </c>
      <c r="D210">
        <v>17</v>
      </c>
      <c r="E210">
        <v>6</v>
      </c>
      <c r="F210">
        <v>2</v>
      </c>
    </row>
    <row r="211" spans="1:6" x14ac:dyDescent="0.35">
      <c r="A211" t="s">
        <v>84</v>
      </c>
      <c r="B211" s="1">
        <v>43061</v>
      </c>
      <c r="C211" s="1" t="s">
        <v>90</v>
      </c>
      <c r="D211">
        <v>17</v>
      </c>
      <c r="E211">
        <v>5.5</v>
      </c>
      <c r="F211">
        <v>2</v>
      </c>
    </row>
    <row r="212" spans="1:6" x14ac:dyDescent="0.35">
      <c r="A212" t="s">
        <v>84</v>
      </c>
      <c r="B212" s="1">
        <v>43061</v>
      </c>
      <c r="C212" s="1" t="s">
        <v>90</v>
      </c>
      <c r="D212">
        <v>18</v>
      </c>
      <c r="E212">
        <v>4.5</v>
      </c>
      <c r="F212">
        <v>2</v>
      </c>
    </row>
    <row r="213" spans="1:6" x14ac:dyDescent="0.35">
      <c r="A213" t="s">
        <v>84</v>
      </c>
      <c r="B213" s="1">
        <v>43061</v>
      </c>
      <c r="C213" s="1" t="s">
        <v>90</v>
      </c>
      <c r="D213">
        <v>18</v>
      </c>
      <c r="E213">
        <v>6</v>
      </c>
      <c r="F213">
        <v>2</v>
      </c>
    </row>
    <row r="214" spans="1:6" x14ac:dyDescent="0.35">
      <c r="A214" t="s">
        <v>84</v>
      </c>
      <c r="B214" s="1">
        <v>43061</v>
      </c>
      <c r="C214" s="1" t="s">
        <v>90</v>
      </c>
      <c r="D214">
        <v>18</v>
      </c>
      <c r="E214">
        <v>5</v>
      </c>
      <c r="F214">
        <v>3</v>
      </c>
    </row>
    <row r="215" spans="1:6" x14ac:dyDescent="0.35">
      <c r="A215" t="s">
        <v>84</v>
      </c>
      <c r="B215" s="1">
        <v>43061</v>
      </c>
      <c r="C215" s="1" t="s">
        <v>90</v>
      </c>
      <c r="D215">
        <v>18</v>
      </c>
      <c r="E215">
        <v>3.5</v>
      </c>
      <c r="F215">
        <v>2</v>
      </c>
    </row>
    <row r="216" spans="1:6" x14ac:dyDescent="0.35">
      <c r="A216" t="s">
        <v>84</v>
      </c>
      <c r="B216" s="1">
        <v>43061</v>
      </c>
      <c r="C216" s="1" t="s">
        <v>90</v>
      </c>
      <c r="D216">
        <v>18</v>
      </c>
      <c r="E216">
        <v>6</v>
      </c>
      <c r="F216">
        <v>2</v>
      </c>
    </row>
    <row r="217" spans="1:6" x14ac:dyDescent="0.35">
      <c r="A217" t="s">
        <v>84</v>
      </c>
      <c r="B217" s="1">
        <v>43061</v>
      </c>
      <c r="C217" s="1" t="s">
        <v>90</v>
      </c>
      <c r="D217">
        <v>18</v>
      </c>
      <c r="E217">
        <v>0.5</v>
      </c>
    </row>
    <row r="218" spans="1:6" x14ac:dyDescent="0.35">
      <c r="A218" t="s">
        <v>84</v>
      </c>
      <c r="B218" s="1">
        <v>43061</v>
      </c>
      <c r="C218" s="1" t="s">
        <v>90</v>
      </c>
      <c r="D218">
        <v>18</v>
      </c>
      <c r="E218">
        <v>0.5</v>
      </c>
    </row>
    <row r="219" spans="1:6" x14ac:dyDescent="0.35">
      <c r="A219" t="s">
        <v>84</v>
      </c>
      <c r="B219" s="1">
        <v>43061</v>
      </c>
      <c r="C219" s="1" t="s">
        <v>90</v>
      </c>
      <c r="D219">
        <v>18</v>
      </c>
      <c r="E219">
        <v>0.5</v>
      </c>
    </row>
    <row r="220" spans="1:6" x14ac:dyDescent="0.35">
      <c r="A220" t="s">
        <v>84</v>
      </c>
      <c r="B220" s="1">
        <v>43061</v>
      </c>
      <c r="C220" s="1" t="s">
        <v>90</v>
      </c>
      <c r="D220">
        <v>18</v>
      </c>
      <c r="E220">
        <v>0.5</v>
      </c>
    </row>
    <row r="221" spans="1:6" x14ac:dyDescent="0.35">
      <c r="A221" t="s">
        <v>84</v>
      </c>
      <c r="B221" s="1">
        <v>43061</v>
      </c>
      <c r="C221" s="1" t="s">
        <v>90</v>
      </c>
      <c r="D221">
        <v>18</v>
      </c>
      <c r="E221">
        <v>0.5</v>
      </c>
    </row>
    <row r="222" spans="1:6" x14ac:dyDescent="0.35">
      <c r="A222" t="s">
        <v>84</v>
      </c>
      <c r="B222" s="1">
        <v>43061</v>
      </c>
      <c r="C222" s="1" t="s">
        <v>90</v>
      </c>
      <c r="D222">
        <v>18</v>
      </c>
      <c r="E222">
        <v>0.5</v>
      </c>
    </row>
    <row r="223" spans="1:6" x14ac:dyDescent="0.35">
      <c r="A223" t="s">
        <v>84</v>
      </c>
      <c r="B223" s="1">
        <v>43061</v>
      </c>
      <c r="C223" s="1" t="s">
        <v>90</v>
      </c>
      <c r="D223">
        <v>18</v>
      </c>
      <c r="E223">
        <v>8</v>
      </c>
      <c r="F223">
        <v>1</v>
      </c>
    </row>
    <row r="224" spans="1:6" x14ac:dyDescent="0.35">
      <c r="A224" t="s">
        <v>84</v>
      </c>
      <c r="B224" s="1">
        <v>43061</v>
      </c>
      <c r="C224" s="1" t="s">
        <v>90</v>
      </c>
      <c r="D224">
        <v>18</v>
      </c>
      <c r="E224">
        <v>7</v>
      </c>
      <c r="F224">
        <v>1</v>
      </c>
    </row>
    <row r="225" spans="1:6" x14ac:dyDescent="0.35">
      <c r="A225" t="s">
        <v>84</v>
      </c>
      <c r="B225" s="1">
        <v>43061</v>
      </c>
      <c r="C225" s="1" t="s">
        <v>90</v>
      </c>
      <c r="D225">
        <v>18</v>
      </c>
      <c r="E225">
        <v>0.3</v>
      </c>
    </row>
    <row r="226" spans="1:6" x14ac:dyDescent="0.35">
      <c r="A226" t="s">
        <v>84</v>
      </c>
      <c r="B226" s="1">
        <v>43061</v>
      </c>
      <c r="C226" s="1" t="s">
        <v>90</v>
      </c>
      <c r="D226">
        <v>18</v>
      </c>
      <c r="E226">
        <v>0.3</v>
      </c>
    </row>
    <row r="227" spans="1:6" x14ac:dyDescent="0.35">
      <c r="A227" t="s">
        <v>84</v>
      </c>
      <c r="B227" s="1">
        <v>43061</v>
      </c>
      <c r="C227" s="1" t="s">
        <v>90</v>
      </c>
      <c r="D227">
        <v>18</v>
      </c>
      <c r="E227">
        <v>0.3</v>
      </c>
    </row>
    <row r="228" spans="1:6" x14ac:dyDescent="0.35">
      <c r="A228" t="s">
        <v>84</v>
      </c>
      <c r="B228" s="1">
        <v>43061</v>
      </c>
      <c r="C228" s="1" t="s">
        <v>90</v>
      </c>
      <c r="D228">
        <v>18</v>
      </c>
      <c r="E228">
        <v>0.5</v>
      </c>
    </row>
    <row r="229" spans="1:6" x14ac:dyDescent="0.35">
      <c r="A229" t="s">
        <v>84</v>
      </c>
      <c r="B229" s="1">
        <v>43061</v>
      </c>
      <c r="C229" s="1" t="s">
        <v>90</v>
      </c>
      <c r="D229">
        <v>19</v>
      </c>
      <c r="E229">
        <v>11</v>
      </c>
      <c r="F229">
        <v>2</v>
      </c>
    </row>
    <row r="230" spans="1:6" x14ac:dyDescent="0.35">
      <c r="A230" t="s">
        <v>84</v>
      </c>
      <c r="B230" s="1">
        <v>43061</v>
      </c>
      <c r="C230" s="1" t="s">
        <v>90</v>
      </c>
      <c r="D230">
        <v>19</v>
      </c>
      <c r="E230">
        <v>4</v>
      </c>
      <c r="F230">
        <v>1</v>
      </c>
    </row>
    <row r="231" spans="1:6" x14ac:dyDescent="0.35">
      <c r="A231" t="s">
        <v>84</v>
      </c>
      <c r="B231" s="1">
        <v>43061</v>
      </c>
      <c r="C231" s="1" t="s">
        <v>90</v>
      </c>
      <c r="D231">
        <v>19</v>
      </c>
      <c r="E231">
        <v>8.5</v>
      </c>
      <c r="F231">
        <v>2</v>
      </c>
    </row>
    <row r="232" spans="1:6" x14ac:dyDescent="0.35">
      <c r="A232" t="s">
        <v>84</v>
      </c>
      <c r="B232" s="1">
        <v>43061</v>
      </c>
      <c r="C232" s="1" t="s">
        <v>90</v>
      </c>
      <c r="D232">
        <v>19</v>
      </c>
      <c r="E232">
        <v>7.5</v>
      </c>
      <c r="F232">
        <v>2</v>
      </c>
    </row>
    <row r="233" spans="1:6" x14ac:dyDescent="0.35">
      <c r="A233" t="s">
        <v>84</v>
      </c>
      <c r="B233" s="1">
        <v>43061</v>
      </c>
      <c r="C233" s="1" t="s">
        <v>90</v>
      </c>
      <c r="D233">
        <v>19</v>
      </c>
      <c r="E233">
        <v>7.5</v>
      </c>
      <c r="F233">
        <v>2</v>
      </c>
    </row>
    <row r="234" spans="1:6" x14ac:dyDescent="0.35">
      <c r="A234" t="s">
        <v>84</v>
      </c>
      <c r="B234" s="1">
        <v>43061</v>
      </c>
      <c r="C234" s="1" t="s">
        <v>90</v>
      </c>
      <c r="D234">
        <v>19</v>
      </c>
      <c r="E234">
        <v>7</v>
      </c>
      <c r="F234">
        <v>2</v>
      </c>
    </row>
    <row r="235" spans="1:6" x14ac:dyDescent="0.35">
      <c r="A235" t="s">
        <v>84</v>
      </c>
      <c r="B235" s="1">
        <v>43061</v>
      </c>
      <c r="C235" s="1" t="s">
        <v>90</v>
      </c>
      <c r="D235">
        <v>19</v>
      </c>
      <c r="E235">
        <v>8</v>
      </c>
      <c r="F235">
        <v>2</v>
      </c>
    </row>
    <row r="236" spans="1:6" x14ac:dyDescent="0.35">
      <c r="A236" t="s">
        <v>84</v>
      </c>
      <c r="B236" s="1">
        <v>43061</v>
      </c>
      <c r="C236" s="1" t="s">
        <v>90</v>
      </c>
      <c r="D236">
        <v>19</v>
      </c>
      <c r="E236">
        <v>7</v>
      </c>
      <c r="F236">
        <v>1</v>
      </c>
    </row>
    <row r="237" spans="1:6" x14ac:dyDescent="0.35">
      <c r="A237" t="s">
        <v>84</v>
      </c>
      <c r="B237" s="1">
        <v>43061</v>
      </c>
      <c r="C237" s="1" t="s">
        <v>90</v>
      </c>
      <c r="D237">
        <v>19</v>
      </c>
      <c r="E237">
        <v>2.7</v>
      </c>
    </row>
    <row r="238" spans="1:6" x14ac:dyDescent="0.35">
      <c r="A238" t="s">
        <v>84</v>
      </c>
      <c r="B238" s="1">
        <v>43061</v>
      </c>
      <c r="C238" s="1" t="s">
        <v>90</v>
      </c>
      <c r="D238">
        <v>19</v>
      </c>
      <c r="E238">
        <v>2.5</v>
      </c>
    </row>
    <row r="239" spans="1:6" x14ac:dyDescent="0.35">
      <c r="A239" t="s">
        <v>84</v>
      </c>
      <c r="B239" s="1">
        <v>43061</v>
      </c>
      <c r="C239" s="1" t="s">
        <v>90</v>
      </c>
      <c r="D239">
        <v>19</v>
      </c>
      <c r="E239">
        <v>0.5</v>
      </c>
    </row>
    <row r="240" spans="1:6" x14ac:dyDescent="0.35">
      <c r="A240" t="s">
        <v>84</v>
      </c>
      <c r="B240" s="1">
        <v>43061</v>
      </c>
      <c r="C240" s="1" t="s">
        <v>90</v>
      </c>
      <c r="D240">
        <v>19</v>
      </c>
      <c r="E240">
        <v>0.5</v>
      </c>
    </row>
    <row r="241" spans="1:6" x14ac:dyDescent="0.35">
      <c r="A241" t="s">
        <v>84</v>
      </c>
      <c r="B241" s="1">
        <v>43061</v>
      </c>
      <c r="C241" s="1" t="s">
        <v>90</v>
      </c>
      <c r="D241">
        <v>19</v>
      </c>
      <c r="E241">
        <v>0.5</v>
      </c>
    </row>
    <row r="242" spans="1:6" x14ac:dyDescent="0.35">
      <c r="A242" t="s">
        <v>84</v>
      </c>
      <c r="B242" s="1">
        <v>43061</v>
      </c>
      <c r="C242" s="1" t="s">
        <v>90</v>
      </c>
      <c r="D242">
        <v>19</v>
      </c>
      <c r="E242">
        <v>0.5</v>
      </c>
    </row>
    <row r="243" spans="1:6" x14ac:dyDescent="0.35">
      <c r="A243" t="s">
        <v>84</v>
      </c>
      <c r="B243" s="1">
        <v>43061</v>
      </c>
      <c r="C243" s="1" t="s">
        <v>90</v>
      </c>
      <c r="D243">
        <v>20</v>
      </c>
      <c r="E243">
        <v>6</v>
      </c>
      <c r="F243">
        <v>1</v>
      </c>
    </row>
    <row r="244" spans="1:6" x14ac:dyDescent="0.35">
      <c r="A244" t="s">
        <v>84</v>
      </c>
      <c r="B244" s="1">
        <v>43061</v>
      </c>
      <c r="C244" s="1" t="s">
        <v>90</v>
      </c>
      <c r="D244">
        <v>20</v>
      </c>
      <c r="E244">
        <v>6.5</v>
      </c>
      <c r="F244">
        <v>2</v>
      </c>
    </row>
    <row r="245" spans="1:6" x14ac:dyDescent="0.35">
      <c r="A245" t="s">
        <v>84</v>
      </c>
      <c r="B245" s="1">
        <v>43061</v>
      </c>
      <c r="C245" s="1" t="s">
        <v>90</v>
      </c>
      <c r="D245">
        <v>20</v>
      </c>
      <c r="E245">
        <v>8</v>
      </c>
      <c r="F245">
        <v>1</v>
      </c>
    </row>
    <row r="246" spans="1:6" x14ac:dyDescent="0.35">
      <c r="A246" t="s">
        <v>84</v>
      </c>
      <c r="B246" s="1">
        <v>43061</v>
      </c>
      <c r="C246" s="1" t="s">
        <v>90</v>
      </c>
      <c r="D246">
        <v>20</v>
      </c>
      <c r="E246">
        <v>0.5</v>
      </c>
    </row>
    <row r="247" spans="1:6" x14ac:dyDescent="0.35">
      <c r="A247" t="s">
        <v>84</v>
      </c>
      <c r="B247" s="1">
        <v>43061</v>
      </c>
      <c r="C247" s="1" t="s">
        <v>90</v>
      </c>
      <c r="D247">
        <v>20</v>
      </c>
      <c r="E247">
        <v>0.5</v>
      </c>
    </row>
    <row r="248" spans="1:6" x14ac:dyDescent="0.35">
      <c r="A248" t="s">
        <v>84</v>
      </c>
      <c r="B248" s="1">
        <v>43061</v>
      </c>
      <c r="C248" s="1" t="s">
        <v>90</v>
      </c>
      <c r="D248">
        <v>20</v>
      </c>
      <c r="E248">
        <v>8</v>
      </c>
      <c r="F248">
        <v>1</v>
      </c>
    </row>
    <row r="249" spans="1:6" x14ac:dyDescent="0.35">
      <c r="A249" t="s">
        <v>84</v>
      </c>
      <c r="B249" s="1">
        <v>43061</v>
      </c>
      <c r="C249" s="1" t="s">
        <v>90</v>
      </c>
      <c r="D249">
        <v>20</v>
      </c>
      <c r="E249">
        <v>11</v>
      </c>
      <c r="F249">
        <v>2</v>
      </c>
    </row>
    <row r="250" spans="1:6" x14ac:dyDescent="0.35">
      <c r="A250" t="s">
        <v>84</v>
      </c>
      <c r="B250" s="1">
        <v>43061</v>
      </c>
      <c r="C250" s="1" t="s">
        <v>90</v>
      </c>
      <c r="D250">
        <v>20</v>
      </c>
      <c r="E250">
        <v>9</v>
      </c>
      <c r="F250">
        <v>1</v>
      </c>
    </row>
    <row r="251" spans="1:6" x14ac:dyDescent="0.35">
      <c r="A251" t="s">
        <v>84</v>
      </c>
      <c r="B251" s="1">
        <v>43061</v>
      </c>
      <c r="C251" s="1" t="s">
        <v>90</v>
      </c>
      <c r="D251">
        <v>20</v>
      </c>
      <c r="E251">
        <v>11.5</v>
      </c>
      <c r="F251">
        <v>1</v>
      </c>
    </row>
    <row r="252" spans="1:6" x14ac:dyDescent="0.35">
      <c r="A252" t="s">
        <v>84</v>
      </c>
      <c r="B252" s="1">
        <v>43061</v>
      </c>
      <c r="C252" s="1" t="s">
        <v>90</v>
      </c>
      <c r="D252">
        <v>20</v>
      </c>
      <c r="E252">
        <v>7</v>
      </c>
      <c r="F252">
        <v>1</v>
      </c>
    </row>
    <row r="253" spans="1:6" x14ac:dyDescent="0.35">
      <c r="A253" t="s">
        <v>84</v>
      </c>
      <c r="B253" s="1">
        <v>43061</v>
      </c>
      <c r="C253" s="1" t="s">
        <v>90</v>
      </c>
      <c r="D253">
        <v>20</v>
      </c>
      <c r="E253">
        <v>1</v>
      </c>
    </row>
    <row r="254" spans="1:6" x14ac:dyDescent="0.35">
      <c r="A254" t="s">
        <v>84</v>
      </c>
      <c r="B254" s="1">
        <v>43061</v>
      </c>
      <c r="C254" s="1" t="s">
        <v>90</v>
      </c>
      <c r="D254">
        <v>20</v>
      </c>
      <c r="E254">
        <v>4</v>
      </c>
    </row>
    <row r="256" spans="1:6" x14ac:dyDescent="0.35">
      <c r="E256" t="s">
        <v>170</v>
      </c>
      <c r="F256">
        <f>COUNTBLANK(F37:F254)</f>
        <v>96</v>
      </c>
    </row>
    <row r="257" spans="5:6" x14ac:dyDescent="0.35">
      <c r="E257" t="s">
        <v>171</v>
      </c>
      <c r="F257">
        <f>COUNTIF(F37:F254,1)</f>
        <v>57</v>
      </c>
    </row>
    <row r="258" spans="5:6" x14ac:dyDescent="0.35">
      <c r="E258" t="s">
        <v>172</v>
      </c>
      <c r="F258">
        <f>COUNTIF(F37:F254,2)</f>
        <v>49</v>
      </c>
    </row>
    <row r="259" spans="5:6" x14ac:dyDescent="0.35">
      <c r="E259" t="s">
        <v>173</v>
      </c>
      <c r="F259">
        <f>COUNTIF(F37:F254,3)</f>
        <v>14</v>
      </c>
    </row>
    <row r="260" spans="5:6" x14ac:dyDescent="0.35">
      <c r="E260" t="s">
        <v>174</v>
      </c>
      <c r="F260">
        <f>COUNTIF(F37:F254,4)</f>
        <v>2</v>
      </c>
    </row>
  </sheetData>
  <sortState xmlns:xlrd2="http://schemas.microsoft.com/office/spreadsheetml/2017/richdata2" ref="A2:G254">
    <sortCondition ref="G2:G254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157"/>
  <sheetViews>
    <sheetView topLeftCell="A27" workbookViewId="0">
      <selection activeCell="F158" sqref="F158"/>
    </sheetView>
  </sheetViews>
  <sheetFormatPr defaultColWidth="10.90625" defaultRowHeight="14.5" x14ac:dyDescent="0.35"/>
  <cols>
    <col min="3" max="3" width="34" customWidth="1"/>
  </cols>
  <sheetData>
    <row r="1" spans="1:10" ht="15.5" x14ac:dyDescent="0.35">
      <c r="A1" s="21" t="s">
        <v>89</v>
      </c>
      <c r="B1" s="21" t="s">
        <v>18</v>
      </c>
      <c r="C1" s="21" t="s">
        <v>88</v>
      </c>
      <c r="D1" s="21" t="s">
        <v>87</v>
      </c>
      <c r="E1" s="21" t="s">
        <v>86</v>
      </c>
      <c r="F1" s="21" t="s">
        <v>85</v>
      </c>
    </row>
    <row r="2" spans="1:10" x14ac:dyDescent="0.35">
      <c r="A2" t="s">
        <v>84</v>
      </c>
      <c r="B2" s="1">
        <v>43116</v>
      </c>
      <c r="C2" s="1" t="s">
        <v>90</v>
      </c>
      <c r="D2">
        <v>2</v>
      </c>
      <c r="E2">
        <v>2</v>
      </c>
      <c r="F2">
        <v>0</v>
      </c>
      <c r="G2" t="s">
        <v>0</v>
      </c>
      <c r="J2" t="s">
        <v>129</v>
      </c>
    </row>
    <row r="3" spans="1:10" x14ac:dyDescent="0.35">
      <c r="A3" t="s">
        <v>84</v>
      </c>
      <c r="B3" s="1">
        <v>43116</v>
      </c>
      <c r="C3" s="1" t="s">
        <v>90</v>
      </c>
      <c r="D3">
        <v>3</v>
      </c>
      <c r="E3">
        <v>2</v>
      </c>
      <c r="F3">
        <v>0</v>
      </c>
      <c r="G3" t="s">
        <v>0</v>
      </c>
      <c r="J3" t="s">
        <v>130</v>
      </c>
    </row>
    <row r="4" spans="1:10" x14ac:dyDescent="0.35">
      <c r="A4" t="s">
        <v>84</v>
      </c>
      <c r="B4" s="1">
        <v>43116</v>
      </c>
      <c r="C4" s="1" t="s">
        <v>90</v>
      </c>
      <c r="D4">
        <v>5</v>
      </c>
      <c r="E4">
        <v>3</v>
      </c>
      <c r="F4">
        <v>0</v>
      </c>
      <c r="G4" t="s">
        <v>0</v>
      </c>
    </row>
    <row r="5" spans="1:10" x14ac:dyDescent="0.35">
      <c r="A5" t="s">
        <v>84</v>
      </c>
      <c r="B5" s="1">
        <v>43116</v>
      </c>
      <c r="C5" s="1" t="s">
        <v>90</v>
      </c>
      <c r="D5">
        <v>6</v>
      </c>
      <c r="E5">
        <v>3</v>
      </c>
      <c r="F5">
        <v>0</v>
      </c>
      <c r="G5" t="s">
        <v>0</v>
      </c>
    </row>
    <row r="6" spans="1:10" x14ac:dyDescent="0.35">
      <c r="A6" t="s">
        <v>84</v>
      </c>
      <c r="B6" s="1">
        <v>43116</v>
      </c>
      <c r="C6" s="1" t="s">
        <v>90</v>
      </c>
      <c r="D6">
        <v>7</v>
      </c>
      <c r="E6">
        <v>2</v>
      </c>
      <c r="F6">
        <v>0</v>
      </c>
      <c r="G6" t="s">
        <v>0</v>
      </c>
    </row>
    <row r="7" spans="1:10" x14ac:dyDescent="0.35">
      <c r="A7" t="s">
        <v>84</v>
      </c>
      <c r="B7" s="1">
        <v>43116</v>
      </c>
      <c r="C7" s="1" t="s">
        <v>90</v>
      </c>
      <c r="D7">
        <v>9</v>
      </c>
      <c r="E7">
        <v>2</v>
      </c>
      <c r="F7">
        <v>0</v>
      </c>
      <c r="G7" t="s">
        <v>0</v>
      </c>
    </row>
    <row r="8" spans="1:10" x14ac:dyDescent="0.35">
      <c r="A8" t="s">
        <v>84</v>
      </c>
      <c r="B8" s="1">
        <v>43116</v>
      </c>
      <c r="C8" s="1" t="s">
        <v>90</v>
      </c>
      <c r="D8">
        <v>10</v>
      </c>
      <c r="E8">
        <v>4</v>
      </c>
      <c r="F8">
        <v>0</v>
      </c>
      <c r="G8" t="s">
        <v>0</v>
      </c>
    </row>
    <row r="9" spans="1:10" x14ac:dyDescent="0.35">
      <c r="A9" t="s">
        <v>84</v>
      </c>
      <c r="B9" s="1">
        <v>43116</v>
      </c>
      <c r="C9" s="1" t="s">
        <v>90</v>
      </c>
      <c r="D9">
        <v>10</v>
      </c>
      <c r="E9">
        <v>3</v>
      </c>
      <c r="F9">
        <v>0</v>
      </c>
      <c r="G9" t="s">
        <v>0</v>
      </c>
    </row>
    <row r="10" spans="1:10" x14ac:dyDescent="0.35">
      <c r="A10" t="s">
        <v>84</v>
      </c>
      <c r="B10" s="1">
        <v>43116</v>
      </c>
      <c r="C10" s="1" t="s">
        <v>90</v>
      </c>
      <c r="D10">
        <v>11</v>
      </c>
      <c r="E10">
        <v>3</v>
      </c>
      <c r="F10">
        <v>0</v>
      </c>
      <c r="G10" t="s">
        <v>0</v>
      </c>
    </row>
    <row r="11" spans="1:10" x14ac:dyDescent="0.35">
      <c r="A11" t="s">
        <v>84</v>
      </c>
      <c r="B11" s="1">
        <v>43116</v>
      </c>
      <c r="C11" s="1" t="s">
        <v>90</v>
      </c>
      <c r="D11">
        <v>11</v>
      </c>
      <c r="E11">
        <v>3</v>
      </c>
      <c r="F11">
        <v>0</v>
      </c>
      <c r="G11" t="s">
        <v>0</v>
      </c>
    </row>
    <row r="12" spans="1:10" x14ac:dyDescent="0.35">
      <c r="A12" t="s">
        <v>84</v>
      </c>
      <c r="B12" s="1">
        <v>43116</v>
      </c>
      <c r="C12" s="1" t="s">
        <v>90</v>
      </c>
      <c r="D12">
        <v>12</v>
      </c>
      <c r="E12">
        <v>2</v>
      </c>
      <c r="F12">
        <v>0</v>
      </c>
      <c r="G12" t="s">
        <v>0</v>
      </c>
    </row>
    <row r="13" spans="1:10" x14ac:dyDescent="0.35">
      <c r="A13" t="s">
        <v>84</v>
      </c>
      <c r="B13" s="1">
        <v>43116</v>
      </c>
      <c r="C13" s="1" t="s">
        <v>90</v>
      </c>
      <c r="D13">
        <v>13</v>
      </c>
      <c r="E13">
        <v>2</v>
      </c>
      <c r="F13">
        <v>0</v>
      </c>
      <c r="G13" t="s">
        <v>0</v>
      </c>
    </row>
    <row r="14" spans="1:10" x14ac:dyDescent="0.35">
      <c r="A14" t="s">
        <v>84</v>
      </c>
      <c r="B14" s="1">
        <v>43116</v>
      </c>
      <c r="C14" s="1" t="s">
        <v>90</v>
      </c>
      <c r="D14">
        <v>13</v>
      </c>
      <c r="E14">
        <v>1</v>
      </c>
      <c r="F14">
        <v>0</v>
      </c>
      <c r="G14" t="s">
        <v>0</v>
      </c>
    </row>
    <row r="15" spans="1:10" x14ac:dyDescent="0.35">
      <c r="A15" t="s">
        <v>84</v>
      </c>
      <c r="B15" s="1">
        <v>43116</v>
      </c>
      <c r="C15" s="1" t="s">
        <v>90</v>
      </c>
      <c r="D15">
        <v>13</v>
      </c>
      <c r="E15">
        <v>1</v>
      </c>
      <c r="F15">
        <v>0</v>
      </c>
      <c r="G15" t="s">
        <v>0</v>
      </c>
    </row>
    <row r="16" spans="1:10" x14ac:dyDescent="0.35">
      <c r="A16" t="s">
        <v>84</v>
      </c>
      <c r="B16" s="1">
        <v>43116</v>
      </c>
      <c r="C16" s="1" t="s">
        <v>90</v>
      </c>
      <c r="D16">
        <v>14</v>
      </c>
      <c r="E16">
        <v>2</v>
      </c>
      <c r="F16">
        <v>0</v>
      </c>
      <c r="G16" t="s">
        <v>0</v>
      </c>
    </row>
    <row r="17" spans="1:7" x14ac:dyDescent="0.35">
      <c r="A17" t="s">
        <v>84</v>
      </c>
      <c r="B17" s="1">
        <v>43116</v>
      </c>
      <c r="C17" s="1" t="s">
        <v>90</v>
      </c>
      <c r="D17">
        <v>16</v>
      </c>
      <c r="E17">
        <v>3.5</v>
      </c>
      <c r="F17">
        <v>0</v>
      </c>
      <c r="G17" t="s">
        <v>0</v>
      </c>
    </row>
    <row r="18" spans="1:7" x14ac:dyDescent="0.35">
      <c r="A18" t="s">
        <v>84</v>
      </c>
      <c r="B18" s="1">
        <v>43116</v>
      </c>
      <c r="C18" s="1" t="s">
        <v>90</v>
      </c>
      <c r="D18">
        <v>16</v>
      </c>
      <c r="E18">
        <v>2.5</v>
      </c>
      <c r="F18">
        <v>0</v>
      </c>
      <c r="G18" t="s">
        <v>0</v>
      </c>
    </row>
    <row r="19" spans="1:7" x14ac:dyDescent="0.35">
      <c r="A19" t="s">
        <v>84</v>
      </c>
      <c r="B19" s="1">
        <v>43116</v>
      </c>
      <c r="C19" s="1" t="s">
        <v>90</v>
      </c>
      <c r="D19">
        <v>16</v>
      </c>
      <c r="E19">
        <v>2.5</v>
      </c>
      <c r="F19">
        <v>0</v>
      </c>
      <c r="G19" t="s">
        <v>0</v>
      </c>
    </row>
    <row r="20" spans="1:7" x14ac:dyDescent="0.35">
      <c r="A20" t="s">
        <v>84</v>
      </c>
      <c r="B20" s="1">
        <v>43116</v>
      </c>
      <c r="C20" s="1" t="s">
        <v>90</v>
      </c>
      <c r="D20">
        <v>16</v>
      </c>
      <c r="E20">
        <v>2.5</v>
      </c>
      <c r="F20">
        <v>0</v>
      </c>
      <c r="G20" t="s">
        <v>0</v>
      </c>
    </row>
    <row r="21" spans="1:7" x14ac:dyDescent="0.35">
      <c r="A21" s="24" t="s">
        <v>84</v>
      </c>
      <c r="B21" s="25">
        <v>43116</v>
      </c>
      <c r="C21" s="25" t="s">
        <v>90</v>
      </c>
      <c r="D21" s="24">
        <v>18</v>
      </c>
      <c r="E21" s="24">
        <v>2.2000000000000002</v>
      </c>
      <c r="F21" s="24">
        <v>0</v>
      </c>
      <c r="G21" s="24" t="s">
        <v>0</v>
      </c>
    </row>
    <row r="22" spans="1:7" x14ac:dyDescent="0.35">
      <c r="A22" t="s">
        <v>84</v>
      </c>
      <c r="B22" s="1">
        <v>43116</v>
      </c>
      <c r="C22" s="1" t="s">
        <v>90</v>
      </c>
      <c r="D22">
        <v>1</v>
      </c>
      <c r="E22">
        <v>6.3</v>
      </c>
      <c r="F22">
        <v>0</v>
      </c>
    </row>
    <row r="23" spans="1:7" x14ac:dyDescent="0.35">
      <c r="A23" t="s">
        <v>84</v>
      </c>
      <c r="B23" s="1">
        <v>43116</v>
      </c>
      <c r="C23" s="1" t="s">
        <v>90</v>
      </c>
      <c r="D23">
        <v>1</v>
      </c>
      <c r="E23">
        <v>4.5999999999999996</v>
      </c>
      <c r="F23">
        <v>0</v>
      </c>
    </row>
    <row r="24" spans="1:7" x14ac:dyDescent="0.35">
      <c r="A24" t="s">
        <v>84</v>
      </c>
      <c r="B24" s="1">
        <v>43116</v>
      </c>
      <c r="C24" s="1" t="s">
        <v>90</v>
      </c>
      <c r="D24">
        <v>2</v>
      </c>
      <c r="E24">
        <v>6.2</v>
      </c>
      <c r="F24">
        <v>0</v>
      </c>
    </row>
    <row r="25" spans="1:7" x14ac:dyDescent="0.35">
      <c r="A25" t="s">
        <v>84</v>
      </c>
      <c r="B25" s="1">
        <v>43116</v>
      </c>
      <c r="C25" s="1" t="s">
        <v>90</v>
      </c>
      <c r="D25">
        <v>2</v>
      </c>
      <c r="E25">
        <v>4</v>
      </c>
      <c r="F25">
        <v>0</v>
      </c>
    </row>
    <row r="26" spans="1:7" x14ac:dyDescent="0.35">
      <c r="A26" t="s">
        <v>84</v>
      </c>
      <c r="B26" s="1">
        <v>43116</v>
      </c>
      <c r="C26" s="1" t="s">
        <v>90</v>
      </c>
      <c r="D26">
        <v>3</v>
      </c>
      <c r="E26">
        <v>3</v>
      </c>
      <c r="F26">
        <v>0</v>
      </c>
    </row>
    <row r="27" spans="1:7" x14ac:dyDescent="0.35">
      <c r="A27" t="s">
        <v>84</v>
      </c>
      <c r="B27" s="1">
        <v>43116</v>
      </c>
      <c r="C27" s="1" t="s">
        <v>90</v>
      </c>
      <c r="D27">
        <v>3</v>
      </c>
      <c r="E27">
        <v>8.5</v>
      </c>
      <c r="F27">
        <v>0</v>
      </c>
    </row>
    <row r="28" spans="1:7" x14ac:dyDescent="0.35">
      <c r="A28" t="s">
        <v>84</v>
      </c>
      <c r="B28" s="1">
        <v>43116</v>
      </c>
      <c r="C28" s="1" t="s">
        <v>90</v>
      </c>
      <c r="D28">
        <v>4</v>
      </c>
      <c r="E28">
        <v>5</v>
      </c>
      <c r="F28">
        <v>0</v>
      </c>
    </row>
    <row r="29" spans="1:7" x14ac:dyDescent="0.35">
      <c r="A29" t="s">
        <v>84</v>
      </c>
      <c r="B29" s="1">
        <v>43116</v>
      </c>
      <c r="C29" s="1" t="s">
        <v>90</v>
      </c>
      <c r="D29">
        <v>4</v>
      </c>
      <c r="E29">
        <v>5</v>
      </c>
      <c r="F29">
        <v>0</v>
      </c>
    </row>
    <row r="30" spans="1:7" x14ac:dyDescent="0.35">
      <c r="A30" t="s">
        <v>84</v>
      </c>
      <c r="B30" s="1">
        <v>43116</v>
      </c>
      <c r="C30" s="1" t="s">
        <v>90</v>
      </c>
      <c r="D30">
        <v>5</v>
      </c>
      <c r="E30">
        <v>4</v>
      </c>
      <c r="F30">
        <v>0</v>
      </c>
    </row>
    <row r="31" spans="1:7" x14ac:dyDescent="0.35">
      <c r="A31" t="s">
        <v>84</v>
      </c>
      <c r="B31" s="1">
        <v>43116</v>
      </c>
      <c r="C31" s="1" t="s">
        <v>90</v>
      </c>
      <c r="D31">
        <v>5</v>
      </c>
      <c r="E31">
        <v>5</v>
      </c>
      <c r="F31">
        <v>0</v>
      </c>
    </row>
    <row r="32" spans="1:7" x14ac:dyDescent="0.35">
      <c r="A32" t="s">
        <v>84</v>
      </c>
      <c r="B32" s="1">
        <v>43116</v>
      </c>
      <c r="C32" s="1" t="s">
        <v>90</v>
      </c>
      <c r="D32">
        <v>5</v>
      </c>
      <c r="E32">
        <v>7</v>
      </c>
      <c r="F32">
        <v>0</v>
      </c>
    </row>
    <row r="33" spans="1:6" x14ac:dyDescent="0.35">
      <c r="A33" t="s">
        <v>84</v>
      </c>
      <c r="B33" s="1">
        <v>43116</v>
      </c>
      <c r="C33" s="1" t="s">
        <v>90</v>
      </c>
      <c r="D33">
        <v>6</v>
      </c>
      <c r="E33">
        <v>5.5</v>
      </c>
      <c r="F33">
        <v>0</v>
      </c>
    </row>
    <row r="34" spans="1:6" x14ac:dyDescent="0.35">
      <c r="A34" t="s">
        <v>84</v>
      </c>
      <c r="B34" s="1">
        <v>43116</v>
      </c>
      <c r="C34" s="1" t="s">
        <v>90</v>
      </c>
      <c r="D34">
        <v>6</v>
      </c>
      <c r="E34">
        <v>3.5</v>
      </c>
      <c r="F34">
        <v>0</v>
      </c>
    </row>
    <row r="35" spans="1:6" x14ac:dyDescent="0.35">
      <c r="A35" t="s">
        <v>84</v>
      </c>
      <c r="B35" s="1">
        <v>43116</v>
      </c>
      <c r="C35" s="1" t="s">
        <v>90</v>
      </c>
      <c r="D35">
        <v>7</v>
      </c>
      <c r="E35">
        <v>5</v>
      </c>
      <c r="F35">
        <v>0</v>
      </c>
    </row>
    <row r="36" spans="1:6" x14ac:dyDescent="0.35">
      <c r="A36" t="s">
        <v>84</v>
      </c>
      <c r="B36" s="1">
        <v>43116</v>
      </c>
      <c r="C36" s="1" t="s">
        <v>90</v>
      </c>
      <c r="D36">
        <v>7</v>
      </c>
      <c r="E36">
        <v>7</v>
      </c>
      <c r="F36">
        <v>0</v>
      </c>
    </row>
    <row r="37" spans="1:6" x14ac:dyDescent="0.35">
      <c r="A37" t="s">
        <v>84</v>
      </c>
      <c r="B37" s="1">
        <v>43116</v>
      </c>
      <c r="C37" s="1" t="s">
        <v>90</v>
      </c>
      <c r="D37">
        <v>8</v>
      </c>
      <c r="E37">
        <v>6</v>
      </c>
      <c r="F37">
        <v>0</v>
      </c>
    </row>
    <row r="38" spans="1:6" x14ac:dyDescent="0.35">
      <c r="A38" t="s">
        <v>84</v>
      </c>
      <c r="B38" s="1">
        <v>43116</v>
      </c>
      <c r="C38" s="1" t="s">
        <v>90</v>
      </c>
      <c r="D38">
        <v>8</v>
      </c>
      <c r="E38">
        <v>4</v>
      </c>
      <c r="F38">
        <v>0</v>
      </c>
    </row>
    <row r="39" spans="1:6" x14ac:dyDescent="0.35">
      <c r="A39" t="s">
        <v>84</v>
      </c>
      <c r="B39" s="1">
        <v>43116</v>
      </c>
      <c r="C39" s="1" t="s">
        <v>90</v>
      </c>
      <c r="D39">
        <v>8</v>
      </c>
      <c r="E39">
        <v>4.5</v>
      </c>
      <c r="F39">
        <v>0</v>
      </c>
    </row>
    <row r="40" spans="1:6" x14ac:dyDescent="0.35">
      <c r="A40" t="s">
        <v>84</v>
      </c>
      <c r="B40" s="1">
        <v>43116</v>
      </c>
      <c r="C40" s="1" t="s">
        <v>90</v>
      </c>
      <c r="D40">
        <v>8</v>
      </c>
      <c r="E40">
        <v>2.5</v>
      </c>
      <c r="F40">
        <v>0</v>
      </c>
    </row>
    <row r="41" spans="1:6" x14ac:dyDescent="0.35">
      <c r="A41" t="s">
        <v>84</v>
      </c>
      <c r="B41" s="1">
        <v>43116</v>
      </c>
      <c r="C41" s="1" t="s">
        <v>90</v>
      </c>
      <c r="D41">
        <v>9</v>
      </c>
      <c r="E41">
        <v>6</v>
      </c>
      <c r="F41">
        <v>0</v>
      </c>
    </row>
    <row r="42" spans="1:6" x14ac:dyDescent="0.35">
      <c r="A42" t="s">
        <v>84</v>
      </c>
      <c r="B42" s="1">
        <v>43116</v>
      </c>
      <c r="C42" s="1" t="s">
        <v>90</v>
      </c>
      <c r="D42">
        <v>9</v>
      </c>
      <c r="E42">
        <v>4.5</v>
      </c>
      <c r="F42">
        <v>0</v>
      </c>
    </row>
    <row r="43" spans="1:6" x14ac:dyDescent="0.35">
      <c r="A43" t="s">
        <v>84</v>
      </c>
      <c r="B43" s="1">
        <v>43116</v>
      </c>
      <c r="C43" s="1" t="s">
        <v>90</v>
      </c>
      <c r="D43">
        <v>10</v>
      </c>
      <c r="E43">
        <v>3</v>
      </c>
      <c r="F43">
        <v>0</v>
      </c>
    </row>
    <row r="44" spans="1:6" x14ac:dyDescent="0.35">
      <c r="A44" t="s">
        <v>84</v>
      </c>
      <c r="B44" s="1">
        <v>43116</v>
      </c>
      <c r="C44" s="1" t="s">
        <v>90</v>
      </c>
      <c r="D44">
        <v>10</v>
      </c>
      <c r="E44">
        <v>4</v>
      </c>
      <c r="F44">
        <v>0</v>
      </c>
    </row>
    <row r="45" spans="1:6" x14ac:dyDescent="0.35">
      <c r="A45" t="s">
        <v>84</v>
      </c>
      <c r="B45" s="1">
        <v>43116</v>
      </c>
      <c r="C45" s="1" t="s">
        <v>90</v>
      </c>
      <c r="D45">
        <v>10</v>
      </c>
      <c r="E45">
        <v>3.5</v>
      </c>
      <c r="F45">
        <v>0</v>
      </c>
    </row>
    <row r="46" spans="1:6" x14ac:dyDescent="0.35">
      <c r="A46" t="s">
        <v>84</v>
      </c>
      <c r="B46" s="1">
        <v>43116</v>
      </c>
      <c r="C46" s="1" t="s">
        <v>90</v>
      </c>
      <c r="D46">
        <v>10</v>
      </c>
      <c r="E46">
        <v>3.5</v>
      </c>
      <c r="F46">
        <v>0</v>
      </c>
    </row>
    <row r="47" spans="1:6" x14ac:dyDescent="0.35">
      <c r="A47" t="s">
        <v>84</v>
      </c>
      <c r="B47" s="1">
        <v>43116</v>
      </c>
      <c r="C47" s="1" t="s">
        <v>90</v>
      </c>
      <c r="D47">
        <v>10</v>
      </c>
      <c r="E47">
        <v>6</v>
      </c>
      <c r="F47">
        <v>0</v>
      </c>
    </row>
    <row r="48" spans="1:6" x14ac:dyDescent="0.35">
      <c r="A48" t="s">
        <v>84</v>
      </c>
      <c r="B48" s="1">
        <v>43116</v>
      </c>
      <c r="C48" s="1" t="s">
        <v>90</v>
      </c>
      <c r="D48">
        <v>11</v>
      </c>
      <c r="E48">
        <v>7</v>
      </c>
      <c r="F48">
        <v>0</v>
      </c>
    </row>
    <row r="49" spans="1:6" x14ac:dyDescent="0.35">
      <c r="A49" t="s">
        <v>84</v>
      </c>
      <c r="B49" s="1">
        <v>43116</v>
      </c>
      <c r="C49" s="1" t="s">
        <v>90</v>
      </c>
      <c r="D49">
        <v>11</v>
      </c>
      <c r="E49">
        <v>3.5</v>
      </c>
      <c r="F49">
        <v>0</v>
      </c>
    </row>
    <row r="50" spans="1:6" x14ac:dyDescent="0.35">
      <c r="A50" t="s">
        <v>84</v>
      </c>
      <c r="B50" s="1">
        <v>43116</v>
      </c>
      <c r="C50" s="1" t="s">
        <v>90</v>
      </c>
      <c r="D50">
        <v>11</v>
      </c>
      <c r="E50">
        <v>2.5</v>
      </c>
      <c r="F50">
        <v>0</v>
      </c>
    </row>
    <row r="51" spans="1:6" x14ac:dyDescent="0.35">
      <c r="A51" t="s">
        <v>84</v>
      </c>
      <c r="B51" s="1">
        <v>43116</v>
      </c>
      <c r="C51" s="1" t="s">
        <v>90</v>
      </c>
      <c r="D51">
        <v>12</v>
      </c>
      <c r="E51">
        <v>2</v>
      </c>
      <c r="F51">
        <v>0</v>
      </c>
    </row>
    <row r="52" spans="1:6" x14ac:dyDescent="0.35">
      <c r="A52" t="s">
        <v>84</v>
      </c>
      <c r="B52" s="1">
        <v>43116</v>
      </c>
      <c r="C52" s="1" t="s">
        <v>90</v>
      </c>
      <c r="D52">
        <v>12</v>
      </c>
      <c r="E52">
        <v>8</v>
      </c>
      <c r="F52">
        <v>0</v>
      </c>
    </row>
    <row r="53" spans="1:6" x14ac:dyDescent="0.35">
      <c r="A53" t="s">
        <v>84</v>
      </c>
      <c r="B53" s="1">
        <v>43116</v>
      </c>
      <c r="C53" s="1" t="s">
        <v>90</v>
      </c>
      <c r="D53">
        <v>12</v>
      </c>
      <c r="E53">
        <v>5</v>
      </c>
      <c r="F53">
        <v>0</v>
      </c>
    </row>
    <row r="54" spans="1:6" x14ac:dyDescent="0.35">
      <c r="A54" t="s">
        <v>84</v>
      </c>
      <c r="B54" s="1">
        <v>43116</v>
      </c>
      <c r="C54" s="1" t="s">
        <v>90</v>
      </c>
      <c r="D54">
        <v>13</v>
      </c>
      <c r="E54">
        <v>3</v>
      </c>
      <c r="F54">
        <v>0</v>
      </c>
    </row>
    <row r="55" spans="1:6" x14ac:dyDescent="0.35">
      <c r="A55" t="s">
        <v>84</v>
      </c>
      <c r="B55" s="1">
        <v>43116</v>
      </c>
      <c r="C55" s="1" t="s">
        <v>90</v>
      </c>
      <c r="D55">
        <v>13</v>
      </c>
      <c r="E55">
        <v>6</v>
      </c>
      <c r="F55">
        <v>0</v>
      </c>
    </row>
    <row r="56" spans="1:6" x14ac:dyDescent="0.35">
      <c r="A56" t="s">
        <v>84</v>
      </c>
      <c r="B56" s="1">
        <v>43116</v>
      </c>
      <c r="C56" s="1" t="s">
        <v>90</v>
      </c>
      <c r="D56">
        <v>14</v>
      </c>
      <c r="E56">
        <v>4.5</v>
      </c>
      <c r="F56">
        <v>0</v>
      </c>
    </row>
    <row r="57" spans="1:6" x14ac:dyDescent="0.35">
      <c r="A57" t="s">
        <v>84</v>
      </c>
      <c r="B57" s="1">
        <v>43116</v>
      </c>
      <c r="C57" s="1" t="s">
        <v>90</v>
      </c>
      <c r="D57">
        <v>14</v>
      </c>
      <c r="E57">
        <v>5</v>
      </c>
      <c r="F57">
        <v>0</v>
      </c>
    </row>
    <row r="58" spans="1:6" x14ac:dyDescent="0.35">
      <c r="A58" t="s">
        <v>84</v>
      </c>
      <c r="B58" s="1">
        <v>43116</v>
      </c>
      <c r="C58" s="1" t="s">
        <v>90</v>
      </c>
      <c r="D58">
        <v>14</v>
      </c>
      <c r="E58">
        <v>2.5</v>
      </c>
      <c r="F58">
        <v>0</v>
      </c>
    </row>
    <row r="59" spans="1:6" x14ac:dyDescent="0.35">
      <c r="A59" t="s">
        <v>84</v>
      </c>
      <c r="B59" s="1">
        <v>43116</v>
      </c>
      <c r="C59" s="1" t="s">
        <v>90</v>
      </c>
      <c r="D59">
        <v>14</v>
      </c>
      <c r="E59">
        <v>6.5</v>
      </c>
      <c r="F59">
        <v>0</v>
      </c>
    </row>
    <row r="60" spans="1:6" x14ac:dyDescent="0.35">
      <c r="A60" t="s">
        <v>84</v>
      </c>
      <c r="B60" s="1">
        <v>43116</v>
      </c>
      <c r="C60" s="1" t="s">
        <v>90</v>
      </c>
      <c r="D60">
        <v>15</v>
      </c>
      <c r="E60">
        <v>3</v>
      </c>
      <c r="F60">
        <v>0</v>
      </c>
    </row>
    <row r="61" spans="1:6" x14ac:dyDescent="0.35">
      <c r="A61" t="s">
        <v>84</v>
      </c>
      <c r="B61" s="1">
        <v>43116</v>
      </c>
      <c r="C61" s="1" t="s">
        <v>90</v>
      </c>
      <c r="D61">
        <v>15</v>
      </c>
      <c r="E61">
        <v>8</v>
      </c>
      <c r="F61">
        <v>0</v>
      </c>
    </row>
    <row r="62" spans="1:6" x14ac:dyDescent="0.35">
      <c r="A62" t="s">
        <v>84</v>
      </c>
      <c r="B62" s="1">
        <v>43116</v>
      </c>
      <c r="C62" s="1" t="s">
        <v>90</v>
      </c>
      <c r="D62">
        <v>15</v>
      </c>
      <c r="E62">
        <v>8.5</v>
      </c>
      <c r="F62">
        <v>0</v>
      </c>
    </row>
    <row r="63" spans="1:6" x14ac:dyDescent="0.35">
      <c r="A63" t="s">
        <v>84</v>
      </c>
      <c r="B63" s="1">
        <v>43116</v>
      </c>
      <c r="C63" s="1" t="s">
        <v>90</v>
      </c>
      <c r="D63">
        <v>15</v>
      </c>
      <c r="E63">
        <v>5</v>
      </c>
      <c r="F63">
        <v>0</v>
      </c>
    </row>
    <row r="64" spans="1:6" x14ac:dyDescent="0.35">
      <c r="A64" t="s">
        <v>84</v>
      </c>
      <c r="B64" s="1">
        <v>43116</v>
      </c>
      <c r="C64" s="1" t="s">
        <v>90</v>
      </c>
      <c r="D64">
        <v>15</v>
      </c>
      <c r="E64">
        <v>1</v>
      </c>
      <c r="F64">
        <v>0</v>
      </c>
    </row>
    <row r="65" spans="1:6" x14ac:dyDescent="0.35">
      <c r="A65" t="s">
        <v>84</v>
      </c>
      <c r="B65" s="1">
        <v>43116</v>
      </c>
      <c r="C65" s="1" t="s">
        <v>90</v>
      </c>
      <c r="D65">
        <v>16</v>
      </c>
      <c r="E65">
        <v>9</v>
      </c>
      <c r="F65">
        <v>0</v>
      </c>
    </row>
    <row r="66" spans="1:6" x14ac:dyDescent="0.35">
      <c r="A66" t="s">
        <v>84</v>
      </c>
      <c r="B66" s="1">
        <v>43116</v>
      </c>
      <c r="C66" s="1" t="s">
        <v>90</v>
      </c>
      <c r="D66">
        <v>16</v>
      </c>
      <c r="E66">
        <v>3</v>
      </c>
      <c r="F66">
        <v>0</v>
      </c>
    </row>
    <row r="67" spans="1:6" x14ac:dyDescent="0.35">
      <c r="A67" t="s">
        <v>84</v>
      </c>
      <c r="B67" s="1">
        <v>43116</v>
      </c>
      <c r="C67" s="1" t="s">
        <v>90</v>
      </c>
      <c r="D67">
        <v>16</v>
      </c>
      <c r="E67">
        <v>8</v>
      </c>
      <c r="F67">
        <v>0</v>
      </c>
    </row>
    <row r="68" spans="1:6" x14ac:dyDescent="0.35">
      <c r="A68" t="s">
        <v>84</v>
      </c>
      <c r="B68" s="1">
        <v>43116</v>
      </c>
      <c r="C68" s="1" t="s">
        <v>90</v>
      </c>
      <c r="D68">
        <v>16</v>
      </c>
      <c r="E68">
        <v>7</v>
      </c>
      <c r="F68">
        <v>0</v>
      </c>
    </row>
    <row r="69" spans="1:6" x14ac:dyDescent="0.35">
      <c r="A69" t="s">
        <v>84</v>
      </c>
      <c r="B69" s="1">
        <v>43116</v>
      </c>
      <c r="C69" s="1" t="s">
        <v>90</v>
      </c>
      <c r="D69">
        <v>16</v>
      </c>
      <c r="E69">
        <v>5.2</v>
      </c>
      <c r="F69">
        <v>0</v>
      </c>
    </row>
    <row r="70" spans="1:6" x14ac:dyDescent="0.35">
      <c r="A70" t="s">
        <v>84</v>
      </c>
      <c r="B70" s="1">
        <v>43116</v>
      </c>
      <c r="C70" s="1" t="s">
        <v>90</v>
      </c>
      <c r="D70">
        <v>16</v>
      </c>
      <c r="E70">
        <v>4.5</v>
      </c>
      <c r="F70">
        <v>0</v>
      </c>
    </row>
    <row r="71" spans="1:6" x14ac:dyDescent="0.35">
      <c r="A71" t="s">
        <v>84</v>
      </c>
      <c r="B71" s="1">
        <v>43116</v>
      </c>
      <c r="C71" s="1" t="s">
        <v>90</v>
      </c>
      <c r="D71">
        <v>17</v>
      </c>
      <c r="E71">
        <v>11</v>
      </c>
      <c r="F71">
        <v>0</v>
      </c>
    </row>
    <row r="72" spans="1:6" x14ac:dyDescent="0.35">
      <c r="A72" t="s">
        <v>84</v>
      </c>
      <c r="B72" s="1">
        <v>43116</v>
      </c>
      <c r="C72" s="1" t="s">
        <v>90</v>
      </c>
      <c r="D72">
        <v>17</v>
      </c>
      <c r="E72">
        <v>13</v>
      </c>
      <c r="F72">
        <v>0</v>
      </c>
    </row>
    <row r="73" spans="1:6" x14ac:dyDescent="0.35">
      <c r="A73" t="s">
        <v>84</v>
      </c>
      <c r="B73" s="1">
        <v>43116</v>
      </c>
      <c r="C73" s="1" t="s">
        <v>90</v>
      </c>
      <c r="D73">
        <v>17</v>
      </c>
      <c r="E73">
        <v>10</v>
      </c>
      <c r="F73">
        <v>0</v>
      </c>
    </row>
    <row r="74" spans="1:6" x14ac:dyDescent="0.35">
      <c r="A74" t="s">
        <v>84</v>
      </c>
      <c r="B74" s="1">
        <v>43116</v>
      </c>
      <c r="C74" s="1" t="s">
        <v>90</v>
      </c>
      <c r="D74">
        <v>17</v>
      </c>
      <c r="E74">
        <v>10</v>
      </c>
      <c r="F74">
        <v>0</v>
      </c>
    </row>
    <row r="75" spans="1:6" x14ac:dyDescent="0.35">
      <c r="A75" t="s">
        <v>84</v>
      </c>
      <c r="B75" s="1">
        <v>43116</v>
      </c>
      <c r="C75" s="1" t="s">
        <v>90</v>
      </c>
      <c r="D75">
        <v>17</v>
      </c>
      <c r="E75">
        <v>6</v>
      </c>
      <c r="F75">
        <v>0</v>
      </c>
    </row>
    <row r="76" spans="1:6" x14ac:dyDescent="0.35">
      <c r="A76" t="s">
        <v>84</v>
      </c>
      <c r="B76" s="1">
        <v>43116</v>
      </c>
      <c r="C76" s="1" t="s">
        <v>90</v>
      </c>
      <c r="D76">
        <v>17</v>
      </c>
      <c r="E76">
        <v>5.5</v>
      </c>
      <c r="F76">
        <v>0</v>
      </c>
    </row>
    <row r="77" spans="1:6" x14ac:dyDescent="0.35">
      <c r="A77" t="s">
        <v>84</v>
      </c>
      <c r="B77" s="1">
        <v>43116</v>
      </c>
      <c r="C77" s="1" t="s">
        <v>90</v>
      </c>
      <c r="D77">
        <v>17</v>
      </c>
      <c r="E77">
        <v>8</v>
      </c>
      <c r="F77">
        <v>0</v>
      </c>
    </row>
    <row r="78" spans="1:6" x14ac:dyDescent="0.35">
      <c r="A78" t="s">
        <v>84</v>
      </c>
      <c r="B78" s="1">
        <v>43116</v>
      </c>
      <c r="C78" s="1" t="s">
        <v>90</v>
      </c>
      <c r="D78">
        <v>17</v>
      </c>
      <c r="E78">
        <v>11</v>
      </c>
      <c r="F78">
        <v>0</v>
      </c>
    </row>
    <row r="79" spans="1:6" x14ac:dyDescent="0.35">
      <c r="A79" t="s">
        <v>84</v>
      </c>
      <c r="B79" s="1">
        <v>43116</v>
      </c>
      <c r="C79" s="1" t="s">
        <v>90</v>
      </c>
      <c r="D79">
        <v>18</v>
      </c>
      <c r="E79">
        <v>7</v>
      </c>
      <c r="F79">
        <v>0</v>
      </c>
    </row>
    <row r="80" spans="1:6" x14ac:dyDescent="0.35">
      <c r="A80" t="s">
        <v>84</v>
      </c>
      <c r="B80" s="1">
        <v>43116</v>
      </c>
      <c r="C80" s="1" t="s">
        <v>90</v>
      </c>
      <c r="D80">
        <v>18</v>
      </c>
      <c r="E80">
        <v>10.4</v>
      </c>
      <c r="F80">
        <v>0</v>
      </c>
    </row>
    <row r="81" spans="1:6" x14ac:dyDescent="0.35">
      <c r="A81" t="s">
        <v>84</v>
      </c>
      <c r="B81" s="1">
        <v>43116</v>
      </c>
      <c r="C81" s="1" t="s">
        <v>90</v>
      </c>
      <c r="D81">
        <v>18</v>
      </c>
      <c r="E81">
        <v>1</v>
      </c>
      <c r="F81">
        <v>0</v>
      </c>
    </row>
    <row r="82" spans="1:6" x14ac:dyDescent="0.35">
      <c r="A82" t="s">
        <v>84</v>
      </c>
      <c r="B82" s="1">
        <v>43116</v>
      </c>
      <c r="C82" s="1" t="s">
        <v>90</v>
      </c>
      <c r="D82">
        <v>18</v>
      </c>
      <c r="E82">
        <v>0.5</v>
      </c>
      <c r="F82">
        <v>0</v>
      </c>
    </row>
    <row r="83" spans="1:6" x14ac:dyDescent="0.35">
      <c r="A83" t="s">
        <v>84</v>
      </c>
      <c r="B83" s="1">
        <v>43116</v>
      </c>
      <c r="C83" s="1" t="s">
        <v>90</v>
      </c>
      <c r="D83">
        <v>18</v>
      </c>
      <c r="E83">
        <v>0.5</v>
      </c>
      <c r="F83">
        <v>0</v>
      </c>
    </row>
    <row r="84" spans="1:6" x14ac:dyDescent="0.35">
      <c r="A84" t="s">
        <v>84</v>
      </c>
      <c r="B84" s="1">
        <v>43116</v>
      </c>
      <c r="C84" s="1" t="s">
        <v>90</v>
      </c>
      <c r="D84">
        <v>18</v>
      </c>
      <c r="E84">
        <v>0.1</v>
      </c>
      <c r="F84">
        <v>0</v>
      </c>
    </row>
    <row r="85" spans="1:6" x14ac:dyDescent="0.35">
      <c r="A85" t="s">
        <v>84</v>
      </c>
      <c r="B85" s="1">
        <v>43116</v>
      </c>
      <c r="C85" s="1" t="s">
        <v>90</v>
      </c>
      <c r="D85">
        <v>18</v>
      </c>
      <c r="E85">
        <v>0.1</v>
      </c>
      <c r="F85">
        <v>0</v>
      </c>
    </row>
    <row r="86" spans="1:6" x14ac:dyDescent="0.35">
      <c r="A86" t="s">
        <v>84</v>
      </c>
      <c r="B86" s="1">
        <v>43116</v>
      </c>
      <c r="C86" s="1" t="s">
        <v>90</v>
      </c>
      <c r="D86">
        <v>18</v>
      </c>
      <c r="E86">
        <v>0.1</v>
      </c>
      <c r="F86">
        <v>0</v>
      </c>
    </row>
    <row r="87" spans="1:6" x14ac:dyDescent="0.35">
      <c r="A87" t="s">
        <v>84</v>
      </c>
      <c r="B87" s="1">
        <v>43116</v>
      </c>
      <c r="C87" s="1" t="s">
        <v>90</v>
      </c>
      <c r="D87">
        <v>18</v>
      </c>
      <c r="E87">
        <v>0.5</v>
      </c>
      <c r="F87">
        <v>0</v>
      </c>
    </row>
    <row r="88" spans="1:6" x14ac:dyDescent="0.35">
      <c r="A88" t="s">
        <v>84</v>
      </c>
      <c r="B88" s="1">
        <v>43116</v>
      </c>
      <c r="C88" s="1" t="s">
        <v>90</v>
      </c>
      <c r="D88">
        <v>18</v>
      </c>
      <c r="E88">
        <v>0.5</v>
      </c>
      <c r="F88">
        <v>0</v>
      </c>
    </row>
    <row r="89" spans="1:6" x14ac:dyDescent="0.35">
      <c r="A89" t="s">
        <v>84</v>
      </c>
      <c r="B89" s="1">
        <v>43116</v>
      </c>
      <c r="C89" s="1" t="s">
        <v>90</v>
      </c>
      <c r="D89">
        <v>18</v>
      </c>
      <c r="E89">
        <v>2.2000000000000002</v>
      </c>
      <c r="F89">
        <v>0</v>
      </c>
    </row>
    <row r="90" spans="1:6" x14ac:dyDescent="0.35">
      <c r="A90" t="s">
        <v>84</v>
      </c>
      <c r="B90" s="1">
        <v>43116</v>
      </c>
      <c r="C90" s="1" t="s">
        <v>90</v>
      </c>
      <c r="D90">
        <v>18</v>
      </c>
      <c r="E90">
        <v>4.5999999999999996</v>
      </c>
      <c r="F90">
        <v>0</v>
      </c>
    </row>
    <row r="91" spans="1:6" x14ac:dyDescent="0.35">
      <c r="A91" t="s">
        <v>84</v>
      </c>
      <c r="B91" s="1">
        <v>43116</v>
      </c>
      <c r="C91" s="1" t="s">
        <v>90</v>
      </c>
      <c r="D91">
        <v>18</v>
      </c>
      <c r="E91">
        <v>8</v>
      </c>
      <c r="F91">
        <v>0</v>
      </c>
    </row>
    <row r="92" spans="1:6" x14ac:dyDescent="0.35">
      <c r="A92" t="s">
        <v>84</v>
      </c>
      <c r="B92" s="1">
        <v>43116</v>
      </c>
      <c r="C92" s="1" t="s">
        <v>90</v>
      </c>
      <c r="D92">
        <v>18</v>
      </c>
      <c r="E92">
        <v>11</v>
      </c>
      <c r="F92">
        <v>0</v>
      </c>
    </row>
    <row r="93" spans="1:6" x14ac:dyDescent="0.35">
      <c r="A93" t="s">
        <v>84</v>
      </c>
      <c r="B93" s="1">
        <v>43116</v>
      </c>
      <c r="C93" s="1" t="s">
        <v>90</v>
      </c>
      <c r="D93">
        <v>18</v>
      </c>
      <c r="E93">
        <v>0.5</v>
      </c>
      <c r="F93">
        <v>0</v>
      </c>
    </row>
    <row r="94" spans="1:6" x14ac:dyDescent="0.35">
      <c r="A94" t="s">
        <v>84</v>
      </c>
      <c r="B94" s="1">
        <v>43116</v>
      </c>
      <c r="C94" s="1" t="s">
        <v>90</v>
      </c>
      <c r="D94">
        <v>18</v>
      </c>
      <c r="E94">
        <v>0.1</v>
      </c>
      <c r="F94">
        <v>0</v>
      </c>
    </row>
    <row r="95" spans="1:6" x14ac:dyDescent="0.35">
      <c r="A95" t="s">
        <v>84</v>
      </c>
      <c r="B95" s="1">
        <v>43116</v>
      </c>
      <c r="C95" s="1" t="s">
        <v>90</v>
      </c>
      <c r="D95">
        <v>18</v>
      </c>
      <c r="E95">
        <v>0.1</v>
      </c>
      <c r="F95">
        <v>0</v>
      </c>
    </row>
    <row r="96" spans="1:6" x14ac:dyDescent="0.35">
      <c r="A96" t="s">
        <v>84</v>
      </c>
      <c r="B96" s="1">
        <v>43116</v>
      </c>
      <c r="C96" s="1" t="s">
        <v>90</v>
      </c>
      <c r="D96">
        <v>18</v>
      </c>
      <c r="E96">
        <v>0.1</v>
      </c>
      <c r="F96">
        <v>0</v>
      </c>
    </row>
    <row r="97" spans="1:6" x14ac:dyDescent="0.35">
      <c r="A97" t="s">
        <v>84</v>
      </c>
      <c r="B97" s="1">
        <v>43116</v>
      </c>
      <c r="C97" s="1" t="s">
        <v>90</v>
      </c>
      <c r="D97">
        <v>18</v>
      </c>
      <c r="E97">
        <v>0.1</v>
      </c>
      <c r="F97">
        <v>0</v>
      </c>
    </row>
    <row r="98" spans="1:6" x14ac:dyDescent="0.35">
      <c r="A98" t="s">
        <v>84</v>
      </c>
      <c r="B98" s="1">
        <v>43116</v>
      </c>
      <c r="C98" t="s">
        <v>91</v>
      </c>
      <c r="D98">
        <v>19</v>
      </c>
      <c r="E98">
        <v>10</v>
      </c>
      <c r="F98">
        <v>0</v>
      </c>
    </row>
    <row r="99" spans="1:6" x14ac:dyDescent="0.35">
      <c r="A99" t="s">
        <v>84</v>
      </c>
      <c r="B99" s="1">
        <v>43116</v>
      </c>
      <c r="C99" t="s">
        <v>91</v>
      </c>
      <c r="D99">
        <v>19</v>
      </c>
      <c r="E99">
        <v>2</v>
      </c>
      <c r="F99">
        <v>0</v>
      </c>
    </row>
    <row r="100" spans="1:6" x14ac:dyDescent="0.35">
      <c r="A100" t="s">
        <v>84</v>
      </c>
      <c r="B100" s="1">
        <v>43116</v>
      </c>
      <c r="C100" t="s">
        <v>91</v>
      </c>
      <c r="D100">
        <v>19</v>
      </c>
      <c r="E100">
        <v>6.5</v>
      </c>
      <c r="F100">
        <v>0</v>
      </c>
    </row>
    <row r="101" spans="1:6" x14ac:dyDescent="0.35">
      <c r="A101" t="s">
        <v>84</v>
      </c>
      <c r="B101" s="1">
        <v>43116</v>
      </c>
      <c r="C101" t="s">
        <v>91</v>
      </c>
      <c r="D101">
        <v>19</v>
      </c>
      <c r="E101">
        <v>7.8</v>
      </c>
      <c r="F101">
        <v>0</v>
      </c>
    </row>
    <row r="102" spans="1:6" x14ac:dyDescent="0.35">
      <c r="A102" t="s">
        <v>84</v>
      </c>
      <c r="B102" s="1">
        <v>43116</v>
      </c>
      <c r="C102" t="s">
        <v>91</v>
      </c>
      <c r="D102">
        <v>19</v>
      </c>
      <c r="E102">
        <v>6.5</v>
      </c>
      <c r="F102">
        <v>0</v>
      </c>
    </row>
    <row r="103" spans="1:6" x14ac:dyDescent="0.35">
      <c r="A103" t="s">
        <v>84</v>
      </c>
      <c r="B103" s="1">
        <v>43116</v>
      </c>
      <c r="C103" t="s">
        <v>91</v>
      </c>
      <c r="D103">
        <v>19</v>
      </c>
      <c r="E103">
        <v>3</v>
      </c>
      <c r="F103">
        <v>0</v>
      </c>
    </row>
    <row r="104" spans="1:6" x14ac:dyDescent="0.35">
      <c r="A104" t="s">
        <v>84</v>
      </c>
      <c r="B104" s="1">
        <v>43116</v>
      </c>
      <c r="C104" t="s">
        <v>91</v>
      </c>
      <c r="D104">
        <v>20</v>
      </c>
      <c r="E104">
        <v>10</v>
      </c>
      <c r="F104">
        <v>0</v>
      </c>
    </row>
    <row r="105" spans="1:6" x14ac:dyDescent="0.35">
      <c r="A105" t="s">
        <v>84</v>
      </c>
      <c r="B105" s="1">
        <v>43116</v>
      </c>
      <c r="C105" t="s">
        <v>91</v>
      </c>
      <c r="D105">
        <v>20</v>
      </c>
      <c r="E105">
        <v>10.5</v>
      </c>
      <c r="F105">
        <v>1</v>
      </c>
    </row>
    <row r="106" spans="1:6" x14ac:dyDescent="0.35">
      <c r="A106" t="s">
        <v>84</v>
      </c>
      <c r="B106" s="1">
        <v>43116</v>
      </c>
      <c r="C106" t="s">
        <v>91</v>
      </c>
      <c r="D106">
        <v>20</v>
      </c>
      <c r="E106">
        <v>3</v>
      </c>
      <c r="F106">
        <v>0</v>
      </c>
    </row>
    <row r="107" spans="1:6" x14ac:dyDescent="0.35">
      <c r="A107" t="s">
        <v>84</v>
      </c>
      <c r="B107" s="1">
        <v>43116</v>
      </c>
      <c r="C107" t="s">
        <v>91</v>
      </c>
      <c r="D107">
        <v>20</v>
      </c>
      <c r="E107">
        <v>9</v>
      </c>
      <c r="F107">
        <v>0</v>
      </c>
    </row>
    <row r="108" spans="1:6" x14ac:dyDescent="0.35">
      <c r="A108" t="s">
        <v>84</v>
      </c>
      <c r="B108" s="1">
        <v>43116</v>
      </c>
      <c r="C108" t="s">
        <v>91</v>
      </c>
      <c r="D108">
        <v>20</v>
      </c>
      <c r="E108">
        <v>12</v>
      </c>
      <c r="F108">
        <v>1</v>
      </c>
    </row>
    <row r="109" spans="1:6" x14ac:dyDescent="0.35">
      <c r="A109" t="s">
        <v>84</v>
      </c>
      <c r="B109" s="1">
        <v>43116</v>
      </c>
      <c r="C109" t="s">
        <v>91</v>
      </c>
      <c r="D109">
        <v>20</v>
      </c>
      <c r="E109">
        <v>6.8</v>
      </c>
      <c r="F109">
        <v>0</v>
      </c>
    </row>
    <row r="110" spans="1:6" x14ac:dyDescent="0.35">
      <c r="A110" t="s">
        <v>84</v>
      </c>
      <c r="B110" s="1">
        <v>43116</v>
      </c>
      <c r="C110" t="s">
        <v>91</v>
      </c>
      <c r="D110">
        <v>20</v>
      </c>
      <c r="E110">
        <v>9.6999999999999993</v>
      </c>
      <c r="F110">
        <v>1</v>
      </c>
    </row>
    <row r="111" spans="1:6" x14ac:dyDescent="0.35">
      <c r="A111" t="s">
        <v>84</v>
      </c>
      <c r="B111" s="1">
        <v>43116</v>
      </c>
      <c r="C111" t="s">
        <v>91</v>
      </c>
      <c r="D111">
        <v>20</v>
      </c>
      <c r="E111">
        <v>15</v>
      </c>
      <c r="F111">
        <v>1</v>
      </c>
    </row>
    <row r="112" spans="1:6" x14ac:dyDescent="0.35">
      <c r="A112" t="s">
        <v>84</v>
      </c>
      <c r="B112" s="1">
        <v>43116</v>
      </c>
      <c r="C112" t="s">
        <v>91</v>
      </c>
      <c r="D112">
        <v>21</v>
      </c>
      <c r="E112">
        <v>3</v>
      </c>
      <c r="F112">
        <v>0</v>
      </c>
    </row>
    <row r="113" spans="1:6" x14ac:dyDescent="0.35">
      <c r="A113" t="s">
        <v>84</v>
      </c>
      <c r="B113" s="1">
        <v>43116</v>
      </c>
      <c r="C113" t="s">
        <v>91</v>
      </c>
      <c r="D113">
        <v>21</v>
      </c>
      <c r="E113">
        <v>1.5</v>
      </c>
      <c r="F113">
        <v>0</v>
      </c>
    </row>
    <row r="114" spans="1:6" x14ac:dyDescent="0.35">
      <c r="A114" t="s">
        <v>84</v>
      </c>
      <c r="B114" s="1">
        <v>43116</v>
      </c>
      <c r="C114" t="s">
        <v>91</v>
      </c>
      <c r="D114">
        <v>21</v>
      </c>
      <c r="E114">
        <v>5</v>
      </c>
      <c r="F114">
        <v>0</v>
      </c>
    </row>
    <row r="115" spans="1:6" x14ac:dyDescent="0.35">
      <c r="A115" t="s">
        <v>84</v>
      </c>
      <c r="B115" s="1">
        <v>43116</v>
      </c>
      <c r="C115" t="s">
        <v>91</v>
      </c>
      <c r="D115">
        <v>21</v>
      </c>
      <c r="E115">
        <v>5.5</v>
      </c>
      <c r="F115">
        <v>0</v>
      </c>
    </row>
    <row r="116" spans="1:6" x14ac:dyDescent="0.35">
      <c r="A116" t="s">
        <v>84</v>
      </c>
      <c r="B116" s="1">
        <v>43116</v>
      </c>
      <c r="C116" t="s">
        <v>91</v>
      </c>
      <c r="D116">
        <v>21</v>
      </c>
      <c r="E116">
        <v>6</v>
      </c>
      <c r="F116">
        <v>0</v>
      </c>
    </row>
    <row r="117" spans="1:6" x14ac:dyDescent="0.35">
      <c r="A117" t="s">
        <v>84</v>
      </c>
      <c r="B117" s="1">
        <v>43116</v>
      </c>
      <c r="C117" t="s">
        <v>91</v>
      </c>
      <c r="D117">
        <v>21</v>
      </c>
      <c r="E117">
        <v>11</v>
      </c>
      <c r="F117">
        <v>1</v>
      </c>
    </row>
    <row r="118" spans="1:6" x14ac:dyDescent="0.35">
      <c r="A118" t="s">
        <v>84</v>
      </c>
      <c r="B118" s="1">
        <v>43116</v>
      </c>
      <c r="C118" t="s">
        <v>91</v>
      </c>
      <c r="D118">
        <v>21</v>
      </c>
      <c r="E118">
        <v>8</v>
      </c>
      <c r="F118">
        <v>0</v>
      </c>
    </row>
    <row r="119" spans="1:6" x14ac:dyDescent="0.35">
      <c r="A119" t="s">
        <v>84</v>
      </c>
      <c r="B119" s="1">
        <v>43116</v>
      </c>
      <c r="C119" t="s">
        <v>91</v>
      </c>
      <c r="D119">
        <v>21</v>
      </c>
      <c r="E119">
        <v>7.7</v>
      </c>
      <c r="F119">
        <v>0</v>
      </c>
    </row>
    <row r="120" spans="1:6" x14ac:dyDescent="0.35">
      <c r="A120" t="s">
        <v>84</v>
      </c>
      <c r="B120" s="1">
        <v>43116</v>
      </c>
      <c r="C120" t="s">
        <v>91</v>
      </c>
      <c r="D120">
        <v>21</v>
      </c>
      <c r="E120">
        <v>10</v>
      </c>
      <c r="F120">
        <v>0</v>
      </c>
    </row>
    <row r="121" spans="1:6" x14ac:dyDescent="0.35">
      <c r="A121" t="s">
        <v>84</v>
      </c>
      <c r="B121" s="1">
        <v>43116</v>
      </c>
      <c r="C121" t="s">
        <v>91</v>
      </c>
      <c r="D121">
        <v>22</v>
      </c>
      <c r="E121">
        <v>3</v>
      </c>
      <c r="F121">
        <v>0</v>
      </c>
    </row>
    <row r="122" spans="1:6" x14ac:dyDescent="0.35">
      <c r="A122" t="s">
        <v>84</v>
      </c>
      <c r="B122" s="1">
        <v>43116</v>
      </c>
      <c r="C122" t="s">
        <v>91</v>
      </c>
      <c r="D122">
        <v>22</v>
      </c>
      <c r="E122">
        <v>5</v>
      </c>
      <c r="F122">
        <v>0</v>
      </c>
    </row>
    <row r="123" spans="1:6" x14ac:dyDescent="0.35">
      <c r="A123" t="s">
        <v>84</v>
      </c>
      <c r="B123" s="1">
        <v>43116</v>
      </c>
      <c r="C123" t="s">
        <v>91</v>
      </c>
      <c r="D123">
        <v>22</v>
      </c>
      <c r="E123">
        <v>3</v>
      </c>
      <c r="F123">
        <v>0</v>
      </c>
    </row>
    <row r="124" spans="1:6" x14ac:dyDescent="0.35">
      <c r="A124" t="s">
        <v>84</v>
      </c>
      <c r="B124" s="1">
        <v>43116</v>
      </c>
      <c r="C124" t="s">
        <v>91</v>
      </c>
      <c r="D124">
        <v>22</v>
      </c>
      <c r="E124">
        <v>6</v>
      </c>
      <c r="F124">
        <v>0</v>
      </c>
    </row>
    <row r="125" spans="1:6" x14ac:dyDescent="0.35">
      <c r="A125" t="s">
        <v>84</v>
      </c>
      <c r="B125" s="1">
        <v>43116</v>
      </c>
      <c r="C125" t="s">
        <v>91</v>
      </c>
      <c r="D125">
        <v>22</v>
      </c>
      <c r="E125">
        <v>9</v>
      </c>
      <c r="F125">
        <v>0</v>
      </c>
    </row>
    <row r="126" spans="1:6" x14ac:dyDescent="0.35">
      <c r="A126" t="s">
        <v>84</v>
      </c>
      <c r="B126" s="1">
        <v>43116</v>
      </c>
      <c r="C126" t="s">
        <v>91</v>
      </c>
      <c r="D126">
        <v>22</v>
      </c>
      <c r="E126">
        <v>10</v>
      </c>
      <c r="F126">
        <v>0</v>
      </c>
    </row>
    <row r="127" spans="1:6" x14ac:dyDescent="0.35">
      <c r="A127" t="s">
        <v>84</v>
      </c>
      <c r="B127" s="1">
        <v>43116</v>
      </c>
      <c r="C127" t="s">
        <v>91</v>
      </c>
      <c r="D127">
        <v>22</v>
      </c>
      <c r="E127">
        <v>8.5</v>
      </c>
      <c r="F127">
        <v>0</v>
      </c>
    </row>
    <row r="128" spans="1:6" x14ac:dyDescent="0.35">
      <c r="A128" t="s">
        <v>84</v>
      </c>
      <c r="B128" s="1">
        <v>43116</v>
      </c>
      <c r="C128" t="s">
        <v>91</v>
      </c>
      <c r="D128">
        <v>22</v>
      </c>
      <c r="E128">
        <v>11</v>
      </c>
      <c r="F128">
        <v>0</v>
      </c>
    </row>
    <row r="129" spans="1:6" x14ac:dyDescent="0.35">
      <c r="A129" t="s">
        <v>84</v>
      </c>
      <c r="B129" s="1">
        <v>43116</v>
      </c>
      <c r="C129" t="s">
        <v>91</v>
      </c>
      <c r="D129">
        <v>22</v>
      </c>
      <c r="E129">
        <v>9.1999999999999993</v>
      </c>
      <c r="F129">
        <v>0</v>
      </c>
    </row>
    <row r="130" spans="1:6" x14ac:dyDescent="0.35">
      <c r="A130" t="s">
        <v>84</v>
      </c>
      <c r="B130" s="1">
        <v>43116</v>
      </c>
      <c r="C130" t="s">
        <v>91</v>
      </c>
      <c r="D130">
        <v>22</v>
      </c>
      <c r="E130">
        <v>11.5</v>
      </c>
      <c r="F130">
        <v>0</v>
      </c>
    </row>
    <row r="131" spans="1:6" x14ac:dyDescent="0.35">
      <c r="A131" t="s">
        <v>84</v>
      </c>
      <c r="B131" s="1">
        <v>43116</v>
      </c>
      <c r="C131" t="s">
        <v>91</v>
      </c>
      <c r="D131">
        <v>23</v>
      </c>
      <c r="E131">
        <v>11</v>
      </c>
      <c r="F131">
        <v>1</v>
      </c>
    </row>
    <row r="132" spans="1:6" x14ac:dyDescent="0.35">
      <c r="A132" t="s">
        <v>84</v>
      </c>
      <c r="B132" s="1">
        <v>43116</v>
      </c>
      <c r="C132" t="s">
        <v>91</v>
      </c>
      <c r="D132">
        <v>23</v>
      </c>
      <c r="E132">
        <v>5</v>
      </c>
      <c r="F132">
        <v>0</v>
      </c>
    </row>
    <row r="133" spans="1:6" x14ac:dyDescent="0.35">
      <c r="A133" t="s">
        <v>84</v>
      </c>
      <c r="B133" s="1">
        <v>43116</v>
      </c>
      <c r="C133" t="s">
        <v>91</v>
      </c>
      <c r="D133">
        <v>23</v>
      </c>
      <c r="E133">
        <v>4</v>
      </c>
      <c r="F133">
        <v>0</v>
      </c>
    </row>
    <row r="134" spans="1:6" x14ac:dyDescent="0.35">
      <c r="A134" t="s">
        <v>84</v>
      </c>
      <c r="B134" s="1">
        <v>43116</v>
      </c>
      <c r="C134" t="s">
        <v>91</v>
      </c>
      <c r="D134">
        <v>23</v>
      </c>
      <c r="E134">
        <v>0.5</v>
      </c>
      <c r="F134">
        <v>0</v>
      </c>
    </row>
    <row r="135" spans="1:6" x14ac:dyDescent="0.35">
      <c r="A135" t="s">
        <v>84</v>
      </c>
      <c r="B135" s="1">
        <v>43116</v>
      </c>
      <c r="C135" t="s">
        <v>91</v>
      </c>
      <c r="D135">
        <v>23</v>
      </c>
      <c r="E135">
        <v>0.5</v>
      </c>
      <c r="F135">
        <v>0</v>
      </c>
    </row>
    <row r="136" spans="1:6" x14ac:dyDescent="0.35">
      <c r="A136" t="s">
        <v>84</v>
      </c>
      <c r="B136" s="1">
        <v>43116</v>
      </c>
      <c r="C136" t="s">
        <v>91</v>
      </c>
      <c r="D136">
        <v>23</v>
      </c>
      <c r="E136">
        <v>6.5</v>
      </c>
      <c r="F136">
        <v>0</v>
      </c>
    </row>
    <row r="137" spans="1:6" x14ac:dyDescent="0.35">
      <c r="A137" t="s">
        <v>84</v>
      </c>
      <c r="B137" s="1">
        <v>43116</v>
      </c>
      <c r="C137" t="s">
        <v>91</v>
      </c>
      <c r="D137">
        <v>23</v>
      </c>
      <c r="E137">
        <v>9</v>
      </c>
      <c r="F137">
        <v>1</v>
      </c>
    </row>
    <row r="138" spans="1:6" x14ac:dyDescent="0.35">
      <c r="A138" t="s">
        <v>84</v>
      </c>
      <c r="B138" s="1">
        <v>43116</v>
      </c>
      <c r="C138" t="s">
        <v>91</v>
      </c>
      <c r="D138">
        <v>23</v>
      </c>
      <c r="E138">
        <v>2.5</v>
      </c>
      <c r="F138">
        <v>0</v>
      </c>
    </row>
    <row r="139" spans="1:6" x14ac:dyDescent="0.35">
      <c r="A139" t="s">
        <v>84</v>
      </c>
      <c r="B139" s="1">
        <v>43116</v>
      </c>
      <c r="C139" t="s">
        <v>91</v>
      </c>
      <c r="D139">
        <v>23</v>
      </c>
      <c r="E139">
        <v>7</v>
      </c>
      <c r="F139">
        <v>0</v>
      </c>
    </row>
    <row r="140" spans="1:6" x14ac:dyDescent="0.35">
      <c r="A140" t="s">
        <v>84</v>
      </c>
      <c r="B140" s="1">
        <v>43116</v>
      </c>
      <c r="C140" t="s">
        <v>91</v>
      </c>
      <c r="D140">
        <v>24</v>
      </c>
      <c r="E140">
        <v>3</v>
      </c>
      <c r="F140">
        <v>0</v>
      </c>
    </row>
    <row r="141" spans="1:6" x14ac:dyDescent="0.35">
      <c r="A141" t="s">
        <v>84</v>
      </c>
      <c r="B141" s="1">
        <v>43116</v>
      </c>
      <c r="C141" t="s">
        <v>91</v>
      </c>
      <c r="D141">
        <v>24</v>
      </c>
      <c r="E141">
        <v>11</v>
      </c>
      <c r="F141">
        <v>1</v>
      </c>
    </row>
    <row r="142" spans="1:6" x14ac:dyDescent="0.35">
      <c r="A142" t="s">
        <v>84</v>
      </c>
      <c r="B142" s="1">
        <v>43116</v>
      </c>
      <c r="C142" t="s">
        <v>91</v>
      </c>
      <c r="D142">
        <v>24</v>
      </c>
      <c r="E142">
        <v>10</v>
      </c>
      <c r="F142">
        <v>0</v>
      </c>
    </row>
    <row r="143" spans="1:6" x14ac:dyDescent="0.35">
      <c r="A143" t="s">
        <v>84</v>
      </c>
      <c r="B143" s="1">
        <v>43116</v>
      </c>
      <c r="C143" t="s">
        <v>91</v>
      </c>
      <c r="D143">
        <v>24</v>
      </c>
      <c r="E143">
        <v>7.6</v>
      </c>
      <c r="F143">
        <v>0</v>
      </c>
    </row>
    <row r="144" spans="1:6" x14ac:dyDescent="0.35">
      <c r="A144" t="s">
        <v>84</v>
      </c>
      <c r="B144" s="1">
        <v>43116</v>
      </c>
      <c r="C144" t="s">
        <v>91</v>
      </c>
      <c r="D144">
        <v>24</v>
      </c>
      <c r="E144">
        <v>10.5</v>
      </c>
      <c r="F144">
        <v>0</v>
      </c>
    </row>
    <row r="145" spans="1:6" x14ac:dyDescent="0.35">
      <c r="A145" t="s">
        <v>84</v>
      </c>
      <c r="B145" s="1">
        <v>43116</v>
      </c>
      <c r="C145" t="s">
        <v>91</v>
      </c>
      <c r="D145">
        <v>24</v>
      </c>
      <c r="E145">
        <v>10.1</v>
      </c>
      <c r="F145">
        <v>0</v>
      </c>
    </row>
    <row r="146" spans="1:6" x14ac:dyDescent="0.35">
      <c r="A146" t="s">
        <v>84</v>
      </c>
      <c r="B146" s="1">
        <v>43116</v>
      </c>
      <c r="C146" t="s">
        <v>91</v>
      </c>
      <c r="D146">
        <v>25</v>
      </c>
      <c r="E146">
        <v>11.5</v>
      </c>
      <c r="F146">
        <v>0</v>
      </c>
    </row>
    <row r="147" spans="1:6" x14ac:dyDescent="0.35">
      <c r="A147" t="s">
        <v>84</v>
      </c>
      <c r="B147" s="1">
        <v>43116</v>
      </c>
      <c r="C147" t="s">
        <v>91</v>
      </c>
      <c r="D147">
        <v>25</v>
      </c>
      <c r="E147">
        <v>15.5</v>
      </c>
      <c r="F147">
        <v>1</v>
      </c>
    </row>
    <row r="148" spans="1:6" x14ac:dyDescent="0.35">
      <c r="A148" t="s">
        <v>84</v>
      </c>
      <c r="B148" s="1">
        <v>43116</v>
      </c>
      <c r="C148" t="s">
        <v>91</v>
      </c>
      <c r="D148">
        <v>25</v>
      </c>
      <c r="E148">
        <v>12</v>
      </c>
      <c r="F148">
        <v>0</v>
      </c>
    </row>
    <row r="149" spans="1:6" x14ac:dyDescent="0.35">
      <c r="A149" t="s">
        <v>84</v>
      </c>
      <c r="B149" s="1">
        <v>43116</v>
      </c>
      <c r="C149" t="s">
        <v>91</v>
      </c>
      <c r="D149">
        <v>25</v>
      </c>
      <c r="E149">
        <v>0.5</v>
      </c>
      <c r="F149">
        <v>0</v>
      </c>
    </row>
    <row r="150" spans="1:6" x14ac:dyDescent="0.35">
      <c r="A150" t="s">
        <v>84</v>
      </c>
      <c r="B150" s="1">
        <v>43116</v>
      </c>
      <c r="C150" t="s">
        <v>91</v>
      </c>
      <c r="D150">
        <v>25</v>
      </c>
      <c r="E150">
        <v>1.5</v>
      </c>
      <c r="F150">
        <v>0</v>
      </c>
    </row>
    <row r="151" spans="1:6" x14ac:dyDescent="0.35">
      <c r="A151" t="s">
        <v>84</v>
      </c>
      <c r="B151" s="1">
        <v>43116</v>
      </c>
      <c r="C151" t="s">
        <v>91</v>
      </c>
      <c r="D151">
        <v>25</v>
      </c>
      <c r="E151">
        <v>16</v>
      </c>
      <c r="F151">
        <v>1</v>
      </c>
    </row>
    <row r="153" spans="1:6" x14ac:dyDescent="0.35">
      <c r="E153" t="s">
        <v>170</v>
      </c>
      <c r="F153">
        <f>COUNTIF(F22:F151,0)</f>
        <v>120</v>
      </c>
    </row>
    <row r="154" spans="1:6" x14ac:dyDescent="0.35">
      <c r="E154" t="s">
        <v>171</v>
      </c>
      <c r="F154">
        <f>COUNTIF(F22:F151,1)</f>
        <v>10</v>
      </c>
    </row>
    <row r="155" spans="1:6" x14ac:dyDescent="0.35">
      <c r="E155" t="s">
        <v>172</v>
      </c>
      <c r="F155">
        <f>COUNTIF(F22:F151,2)</f>
        <v>0</v>
      </c>
    </row>
    <row r="156" spans="1:6" x14ac:dyDescent="0.35">
      <c r="E156" t="s">
        <v>173</v>
      </c>
      <c r="F156">
        <f>COUNTIF(F22:F151,3)</f>
        <v>0</v>
      </c>
    </row>
    <row r="157" spans="1:6" x14ac:dyDescent="0.35">
      <c r="E157" t="s">
        <v>174</v>
      </c>
      <c r="F157">
        <f>COUNTIF(F22:F151,4)</f>
        <v>0</v>
      </c>
    </row>
  </sheetData>
  <sortState xmlns:xlrd2="http://schemas.microsoft.com/office/spreadsheetml/2017/richdata2" ref="A2:G151">
    <sortCondition ref="G2:G151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J196"/>
  <sheetViews>
    <sheetView topLeftCell="A33" workbookViewId="0">
      <selection activeCell="C2" sqref="C2:C39"/>
    </sheetView>
  </sheetViews>
  <sheetFormatPr defaultColWidth="10.90625" defaultRowHeight="14.5" x14ac:dyDescent="0.35"/>
  <cols>
    <col min="3" max="3" width="34" customWidth="1"/>
  </cols>
  <sheetData>
    <row r="1" spans="1:10" ht="15.5" x14ac:dyDescent="0.35">
      <c r="A1" s="21" t="s">
        <v>89</v>
      </c>
      <c r="B1" s="21" t="s">
        <v>18</v>
      </c>
      <c r="C1" s="21" t="s">
        <v>88</v>
      </c>
      <c r="D1" s="21" t="s">
        <v>87</v>
      </c>
      <c r="E1" s="21" t="s">
        <v>86</v>
      </c>
      <c r="F1" s="21" t="s">
        <v>85</v>
      </c>
    </row>
    <row r="2" spans="1:10" x14ac:dyDescent="0.35">
      <c r="A2" t="s">
        <v>84</v>
      </c>
      <c r="B2" s="1">
        <v>43210</v>
      </c>
      <c r="C2" s="1" t="s">
        <v>41</v>
      </c>
      <c r="D2">
        <v>9</v>
      </c>
      <c r="E2">
        <v>1</v>
      </c>
      <c r="G2" t="s">
        <v>93</v>
      </c>
      <c r="J2" t="s">
        <v>129</v>
      </c>
    </row>
    <row r="3" spans="1:10" x14ac:dyDescent="0.35">
      <c r="A3" t="s">
        <v>84</v>
      </c>
      <c r="B3" s="1">
        <v>43210</v>
      </c>
      <c r="C3" s="1" t="s">
        <v>41</v>
      </c>
      <c r="D3">
        <v>9</v>
      </c>
      <c r="E3">
        <v>1.5</v>
      </c>
      <c r="G3" t="s">
        <v>93</v>
      </c>
      <c r="J3" t="s">
        <v>130</v>
      </c>
    </row>
    <row r="4" spans="1:10" x14ac:dyDescent="0.35">
      <c r="A4" t="s">
        <v>84</v>
      </c>
      <c r="B4" s="1">
        <v>43210</v>
      </c>
      <c r="C4" s="1" t="s">
        <v>41</v>
      </c>
      <c r="D4">
        <v>9</v>
      </c>
      <c r="E4">
        <v>1</v>
      </c>
      <c r="G4" t="s">
        <v>93</v>
      </c>
    </row>
    <row r="5" spans="1:10" x14ac:dyDescent="0.35">
      <c r="A5" t="s">
        <v>84</v>
      </c>
      <c r="B5" s="1">
        <v>43210</v>
      </c>
      <c r="C5" s="1" t="s">
        <v>41</v>
      </c>
      <c r="D5">
        <v>9</v>
      </c>
      <c r="E5">
        <v>2</v>
      </c>
      <c r="G5" t="s">
        <v>93</v>
      </c>
    </row>
    <row r="6" spans="1:10" x14ac:dyDescent="0.35">
      <c r="A6" t="s">
        <v>84</v>
      </c>
      <c r="B6" s="1">
        <v>43210</v>
      </c>
      <c r="C6" s="1" t="s">
        <v>41</v>
      </c>
      <c r="D6">
        <v>9</v>
      </c>
      <c r="E6">
        <v>2</v>
      </c>
      <c r="G6" t="s">
        <v>93</v>
      </c>
    </row>
    <row r="7" spans="1:10" x14ac:dyDescent="0.35">
      <c r="A7" t="s">
        <v>84</v>
      </c>
      <c r="B7" s="1">
        <v>43210</v>
      </c>
      <c r="C7" s="1" t="s">
        <v>41</v>
      </c>
      <c r="D7">
        <v>9</v>
      </c>
      <c r="E7">
        <v>1</v>
      </c>
      <c r="G7" t="s">
        <v>93</v>
      </c>
    </row>
    <row r="8" spans="1:10" x14ac:dyDescent="0.35">
      <c r="A8" t="s">
        <v>84</v>
      </c>
      <c r="B8" s="1">
        <v>43210</v>
      </c>
      <c r="C8" s="1" t="s">
        <v>41</v>
      </c>
      <c r="D8">
        <v>10</v>
      </c>
      <c r="E8">
        <v>2</v>
      </c>
      <c r="G8" t="s">
        <v>93</v>
      </c>
    </row>
    <row r="9" spans="1:10" x14ac:dyDescent="0.35">
      <c r="A9" t="s">
        <v>84</v>
      </c>
      <c r="B9" s="1">
        <v>43210</v>
      </c>
      <c r="C9" s="1" t="s">
        <v>41</v>
      </c>
      <c r="D9">
        <v>11</v>
      </c>
      <c r="E9">
        <v>2</v>
      </c>
      <c r="G9" t="s">
        <v>93</v>
      </c>
    </row>
    <row r="10" spans="1:10" x14ac:dyDescent="0.35">
      <c r="A10" t="s">
        <v>84</v>
      </c>
      <c r="B10" s="1">
        <v>43210</v>
      </c>
      <c r="C10" s="1" t="s">
        <v>63</v>
      </c>
      <c r="D10">
        <v>13</v>
      </c>
      <c r="E10">
        <v>5</v>
      </c>
      <c r="G10" t="s">
        <v>93</v>
      </c>
    </row>
    <row r="11" spans="1:10" x14ac:dyDescent="0.35">
      <c r="A11" t="s">
        <v>84</v>
      </c>
      <c r="B11" s="1">
        <v>43210</v>
      </c>
      <c r="C11" s="1" t="s">
        <v>63</v>
      </c>
      <c r="D11">
        <v>13</v>
      </c>
      <c r="E11">
        <v>4.5</v>
      </c>
      <c r="G11" t="s">
        <v>93</v>
      </c>
    </row>
    <row r="12" spans="1:10" x14ac:dyDescent="0.35">
      <c r="A12" t="s">
        <v>84</v>
      </c>
      <c r="B12" s="1">
        <v>43210</v>
      </c>
      <c r="C12" s="1" t="s">
        <v>63</v>
      </c>
      <c r="D12">
        <v>14</v>
      </c>
      <c r="E12">
        <v>3</v>
      </c>
      <c r="G12" t="s">
        <v>93</v>
      </c>
    </row>
    <row r="13" spans="1:10" x14ac:dyDescent="0.35">
      <c r="A13" t="s">
        <v>84</v>
      </c>
      <c r="B13" s="1">
        <v>43210</v>
      </c>
      <c r="C13" s="1" t="s">
        <v>63</v>
      </c>
      <c r="D13">
        <v>14</v>
      </c>
      <c r="E13">
        <v>5</v>
      </c>
      <c r="G13" t="s">
        <v>93</v>
      </c>
    </row>
    <row r="14" spans="1:10" x14ac:dyDescent="0.35">
      <c r="A14" t="s">
        <v>84</v>
      </c>
      <c r="B14" s="1">
        <v>43210</v>
      </c>
      <c r="C14" s="1" t="s">
        <v>63</v>
      </c>
      <c r="D14">
        <v>14</v>
      </c>
      <c r="E14">
        <v>6.5</v>
      </c>
      <c r="G14" t="s">
        <v>93</v>
      </c>
    </row>
    <row r="15" spans="1:10" x14ac:dyDescent="0.35">
      <c r="A15" t="s">
        <v>84</v>
      </c>
      <c r="B15" s="1">
        <v>43210</v>
      </c>
      <c r="C15" s="1" t="s">
        <v>63</v>
      </c>
      <c r="D15">
        <v>16</v>
      </c>
      <c r="E15">
        <v>1.5</v>
      </c>
      <c r="G15" t="s">
        <v>93</v>
      </c>
    </row>
    <row r="16" spans="1:10" x14ac:dyDescent="0.35">
      <c r="A16" t="s">
        <v>84</v>
      </c>
      <c r="B16" s="1">
        <v>43210</v>
      </c>
      <c r="C16" s="1" t="s">
        <v>63</v>
      </c>
      <c r="D16">
        <v>16</v>
      </c>
      <c r="E16">
        <v>4.5</v>
      </c>
      <c r="G16" t="s">
        <v>93</v>
      </c>
    </row>
    <row r="17" spans="1:7" x14ac:dyDescent="0.35">
      <c r="A17" t="s">
        <v>84</v>
      </c>
      <c r="B17" s="1">
        <v>43210</v>
      </c>
      <c r="C17" s="1" t="s">
        <v>63</v>
      </c>
      <c r="D17">
        <v>17</v>
      </c>
      <c r="E17">
        <v>2.2000000000000002</v>
      </c>
      <c r="G17" t="s">
        <v>93</v>
      </c>
    </row>
    <row r="18" spans="1:7" x14ac:dyDescent="0.35">
      <c r="A18" t="s">
        <v>84</v>
      </c>
      <c r="B18" s="1">
        <v>43210</v>
      </c>
      <c r="C18" s="1" t="s">
        <v>63</v>
      </c>
      <c r="D18">
        <v>17</v>
      </c>
      <c r="E18">
        <v>0.5</v>
      </c>
      <c r="G18" t="s">
        <v>93</v>
      </c>
    </row>
    <row r="19" spans="1:7" x14ac:dyDescent="0.35">
      <c r="A19" t="s">
        <v>84</v>
      </c>
      <c r="B19" s="1">
        <v>43210</v>
      </c>
      <c r="C19" s="1" t="s">
        <v>63</v>
      </c>
      <c r="D19">
        <v>17</v>
      </c>
      <c r="E19">
        <v>2</v>
      </c>
      <c r="G19" t="s">
        <v>93</v>
      </c>
    </row>
    <row r="20" spans="1:7" x14ac:dyDescent="0.35">
      <c r="A20" t="s">
        <v>84</v>
      </c>
      <c r="B20" s="1">
        <v>43210</v>
      </c>
      <c r="C20" s="1" t="s">
        <v>63</v>
      </c>
      <c r="D20">
        <v>17</v>
      </c>
      <c r="E20">
        <v>2.5</v>
      </c>
      <c r="G20" t="s">
        <v>93</v>
      </c>
    </row>
    <row r="21" spans="1:7" x14ac:dyDescent="0.35">
      <c r="A21" t="s">
        <v>84</v>
      </c>
      <c r="B21" s="1">
        <v>43210</v>
      </c>
      <c r="C21" s="1" t="s">
        <v>63</v>
      </c>
      <c r="D21">
        <v>18</v>
      </c>
      <c r="E21">
        <v>4</v>
      </c>
      <c r="G21" t="s">
        <v>93</v>
      </c>
    </row>
    <row r="22" spans="1:7" x14ac:dyDescent="0.35">
      <c r="A22" t="s">
        <v>84</v>
      </c>
      <c r="B22" s="1">
        <v>43210</v>
      </c>
      <c r="C22" s="1" t="s">
        <v>63</v>
      </c>
      <c r="D22">
        <v>18</v>
      </c>
      <c r="E22">
        <v>6</v>
      </c>
      <c r="G22" t="s">
        <v>93</v>
      </c>
    </row>
    <row r="23" spans="1:7" x14ac:dyDescent="0.35">
      <c r="A23" t="s">
        <v>84</v>
      </c>
      <c r="B23" s="1">
        <v>43210</v>
      </c>
      <c r="C23" s="1" t="s">
        <v>63</v>
      </c>
      <c r="D23">
        <v>18</v>
      </c>
      <c r="E23">
        <v>4.5</v>
      </c>
      <c r="G23" t="s">
        <v>93</v>
      </c>
    </row>
    <row r="24" spans="1:7" x14ac:dyDescent="0.35">
      <c r="A24" t="s">
        <v>84</v>
      </c>
      <c r="B24" s="1">
        <v>43210</v>
      </c>
      <c r="C24" s="1" t="s">
        <v>63</v>
      </c>
      <c r="D24">
        <v>18</v>
      </c>
      <c r="E24">
        <v>5</v>
      </c>
      <c r="G24" t="s">
        <v>93</v>
      </c>
    </row>
    <row r="25" spans="1:7" x14ac:dyDescent="0.35">
      <c r="A25" t="s">
        <v>84</v>
      </c>
      <c r="B25" s="1">
        <v>43210</v>
      </c>
      <c r="C25" s="1" t="s">
        <v>63</v>
      </c>
      <c r="D25">
        <v>18</v>
      </c>
      <c r="E25">
        <v>7</v>
      </c>
      <c r="G25" t="s">
        <v>93</v>
      </c>
    </row>
    <row r="26" spans="1:7" x14ac:dyDescent="0.35">
      <c r="A26" t="s">
        <v>84</v>
      </c>
      <c r="B26" s="1">
        <v>43210</v>
      </c>
      <c r="C26" s="1" t="s">
        <v>63</v>
      </c>
      <c r="D26">
        <v>19</v>
      </c>
      <c r="E26">
        <v>1</v>
      </c>
      <c r="G26" t="s">
        <v>93</v>
      </c>
    </row>
    <row r="27" spans="1:7" x14ac:dyDescent="0.35">
      <c r="A27" t="s">
        <v>84</v>
      </c>
      <c r="B27" s="1">
        <v>43210</v>
      </c>
      <c r="C27" s="1" t="s">
        <v>63</v>
      </c>
      <c r="D27">
        <v>19</v>
      </c>
      <c r="E27">
        <v>2</v>
      </c>
      <c r="G27" t="s">
        <v>93</v>
      </c>
    </row>
    <row r="28" spans="1:7" x14ac:dyDescent="0.35">
      <c r="A28" t="s">
        <v>84</v>
      </c>
      <c r="B28" s="1">
        <v>43210</v>
      </c>
      <c r="C28" s="1" t="s">
        <v>63</v>
      </c>
      <c r="D28">
        <v>19</v>
      </c>
      <c r="E28">
        <v>1.5</v>
      </c>
      <c r="G28" t="s">
        <v>93</v>
      </c>
    </row>
    <row r="29" spans="1:7" x14ac:dyDescent="0.35">
      <c r="A29" t="s">
        <v>84</v>
      </c>
      <c r="B29" s="1">
        <v>43210</v>
      </c>
      <c r="C29" s="1" t="s">
        <v>63</v>
      </c>
      <c r="D29">
        <v>19</v>
      </c>
      <c r="E29">
        <v>1.5</v>
      </c>
      <c r="G29" t="s">
        <v>93</v>
      </c>
    </row>
    <row r="30" spans="1:7" x14ac:dyDescent="0.35">
      <c r="A30" t="s">
        <v>84</v>
      </c>
      <c r="B30" s="1">
        <v>43210</v>
      </c>
      <c r="C30" s="1" t="s">
        <v>63</v>
      </c>
      <c r="D30">
        <v>19</v>
      </c>
      <c r="E30">
        <v>2.8</v>
      </c>
      <c r="G30" t="s">
        <v>93</v>
      </c>
    </row>
    <row r="31" spans="1:7" x14ac:dyDescent="0.35">
      <c r="A31" t="s">
        <v>84</v>
      </c>
      <c r="B31" s="1">
        <v>43210</v>
      </c>
      <c r="C31" s="1" t="s">
        <v>63</v>
      </c>
      <c r="D31">
        <v>19</v>
      </c>
      <c r="E31">
        <v>4.5</v>
      </c>
      <c r="G31" t="s">
        <v>93</v>
      </c>
    </row>
    <row r="32" spans="1:7" x14ac:dyDescent="0.35">
      <c r="A32" t="s">
        <v>84</v>
      </c>
      <c r="B32" s="1">
        <v>43210</v>
      </c>
      <c r="C32" s="1" t="s">
        <v>63</v>
      </c>
      <c r="D32">
        <v>20</v>
      </c>
      <c r="E32">
        <v>4</v>
      </c>
      <c r="G32" t="s">
        <v>93</v>
      </c>
    </row>
    <row r="33" spans="1:7" x14ac:dyDescent="0.35">
      <c r="A33" t="s">
        <v>84</v>
      </c>
      <c r="B33" s="1">
        <v>43210</v>
      </c>
      <c r="C33" s="1" t="s">
        <v>63</v>
      </c>
      <c r="D33">
        <v>20</v>
      </c>
      <c r="E33">
        <v>3.5</v>
      </c>
      <c r="G33" t="s">
        <v>93</v>
      </c>
    </row>
    <row r="34" spans="1:7" x14ac:dyDescent="0.35">
      <c r="A34" t="s">
        <v>84</v>
      </c>
      <c r="B34" s="1">
        <v>43210</v>
      </c>
      <c r="C34" s="1" t="s">
        <v>63</v>
      </c>
      <c r="D34">
        <v>20</v>
      </c>
      <c r="E34">
        <v>3</v>
      </c>
      <c r="G34" t="s">
        <v>93</v>
      </c>
    </row>
    <row r="35" spans="1:7" x14ac:dyDescent="0.35">
      <c r="A35" t="s">
        <v>84</v>
      </c>
      <c r="B35" s="1">
        <v>43210</v>
      </c>
      <c r="C35" s="1" t="s">
        <v>63</v>
      </c>
      <c r="D35">
        <v>21</v>
      </c>
      <c r="E35">
        <v>1.5</v>
      </c>
      <c r="G35" t="s">
        <v>93</v>
      </c>
    </row>
    <row r="36" spans="1:7" x14ac:dyDescent="0.35">
      <c r="A36" t="s">
        <v>84</v>
      </c>
      <c r="B36" s="1">
        <v>43210</v>
      </c>
      <c r="C36" s="1" t="s">
        <v>63</v>
      </c>
      <c r="D36">
        <v>21</v>
      </c>
      <c r="E36">
        <v>2</v>
      </c>
      <c r="G36" t="s">
        <v>93</v>
      </c>
    </row>
    <row r="37" spans="1:7" x14ac:dyDescent="0.35">
      <c r="A37" t="s">
        <v>84</v>
      </c>
      <c r="B37" s="1">
        <v>43210</v>
      </c>
      <c r="C37" s="1" t="s">
        <v>63</v>
      </c>
      <c r="D37">
        <v>21</v>
      </c>
      <c r="E37">
        <v>2.5</v>
      </c>
      <c r="G37" t="s">
        <v>93</v>
      </c>
    </row>
    <row r="38" spans="1:7" x14ac:dyDescent="0.35">
      <c r="A38" t="s">
        <v>84</v>
      </c>
      <c r="B38" s="1">
        <v>43210</v>
      </c>
      <c r="C38" s="1" t="s">
        <v>63</v>
      </c>
      <c r="D38">
        <v>21</v>
      </c>
      <c r="E38">
        <v>3</v>
      </c>
      <c r="G38" t="s">
        <v>93</v>
      </c>
    </row>
    <row r="39" spans="1:7" x14ac:dyDescent="0.35">
      <c r="A39" s="24" t="s">
        <v>84</v>
      </c>
      <c r="B39" s="25">
        <v>43210</v>
      </c>
      <c r="C39" s="25" t="s">
        <v>63</v>
      </c>
      <c r="D39" s="24">
        <v>15</v>
      </c>
      <c r="E39" s="24">
        <v>7.5</v>
      </c>
      <c r="F39" s="24"/>
      <c r="G39" s="24" t="s">
        <v>94</v>
      </c>
    </row>
    <row r="40" spans="1:7" x14ac:dyDescent="0.35">
      <c r="A40" t="s">
        <v>84</v>
      </c>
      <c r="B40" s="1">
        <v>43210</v>
      </c>
      <c r="C40" s="1" t="s">
        <v>41</v>
      </c>
      <c r="D40">
        <v>1</v>
      </c>
      <c r="E40">
        <v>10</v>
      </c>
      <c r="F40">
        <v>1</v>
      </c>
    </row>
    <row r="41" spans="1:7" x14ac:dyDescent="0.35">
      <c r="A41" t="s">
        <v>84</v>
      </c>
      <c r="B41" s="1">
        <v>43210</v>
      </c>
      <c r="C41" s="1" t="s">
        <v>41</v>
      </c>
      <c r="D41">
        <v>1</v>
      </c>
      <c r="E41">
        <v>7</v>
      </c>
    </row>
    <row r="42" spans="1:7" x14ac:dyDescent="0.35">
      <c r="A42" t="s">
        <v>84</v>
      </c>
      <c r="B42" s="1">
        <v>43210</v>
      </c>
      <c r="C42" s="1" t="s">
        <v>41</v>
      </c>
      <c r="D42">
        <v>1</v>
      </c>
      <c r="E42">
        <v>13.5</v>
      </c>
      <c r="F42">
        <v>1</v>
      </c>
    </row>
    <row r="43" spans="1:7" x14ac:dyDescent="0.35">
      <c r="A43" t="s">
        <v>84</v>
      </c>
      <c r="B43" s="1">
        <v>43210</v>
      </c>
      <c r="C43" s="1" t="s">
        <v>41</v>
      </c>
      <c r="D43">
        <v>1</v>
      </c>
      <c r="E43">
        <v>14</v>
      </c>
      <c r="F43">
        <v>4</v>
      </c>
    </row>
    <row r="44" spans="1:7" x14ac:dyDescent="0.35">
      <c r="A44" t="s">
        <v>84</v>
      </c>
      <c r="B44" s="1">
        <v>43210</v>
      </c>
      <c r="C44" s="1" t="s">
        <v>41</v>
      </c>
      <c r="D44">
        <v>1</v>
      </c>
      <c r="E44">
        <v>20.5</v>
      </c>
      <c r="F44">
        <v>2</v>
      </c>
    </row>
    <row r="45" spans="1:7" x14ac:dyDescent="0.35">
      <c r="A45" t="s">
        <v>84</v>
      </c>
      <c r="B45" s="1">
        <v>43210</v>
      </c>
      <c r="C45" s="1" t="s">
        <v>41</v>
      </c>
      <c r="D45">
        <v>1</v>
      </c>
      <c r="E45">
        <v>9.5</v>
      </c>
    </row>
    <row r="46" spans="1:7" x14ac:dyDescent="0.35">
      <c r="A46" t="s">
        <v>84</v>
      </c>
      <c r="B46" s="1">
        <v>43210</v>
      </c>
      <c r="C46" s="1" t="s">
        <v>41</v>
      </c>
      <c r="D46">
        <v>1</v>
      </c>
      <c r="E46">
        <v>16</v>
      </c>
      <c r="F46">
        <v>2</v>
      </c>
    </row>
    <row r="47" spans="1:7" x14ac:dyDescent="0.35">
      <c r="A47" t="s">
        <v>84</v>
      </c>
      <c r="B47" s="1">
        <v>43210</v>
      </c>
      <c r="C47" s="1" t="s">
        <v>41</v>
      </c>
      <c r="D47">
        <v>2</v>
      </c>
      <c r="E47">
        <v>4</v>
      </c>
      <c r="F47">
        <v>2</v>
      </c>
    </row>
    <row r="48" spans="1:7" x14ac:dyDescent="0.35">
      <c r="A48" t="s">
        <v>84</v>
      </c>
      <c r="B48" s="1">
        <v>43210</v>
      </c>
      <c r="C48" s="1" t="s">
        <v>41</v>
      </c>
      <c r="D48">
        <v>2</v>
      </c>
      <c r="E48">
        <v>6</v>
      </c>
    </row>
    <row r="49" spans="1:6" x14ac:dyDescent="0.35">
      <c r="A49" t="s">
        <v>84</v>
      </c>
      <c r="B49" s="1">
        <v>43210</v>
      </c>
      <c r="C49" s="1" t="s">
        <v>41</v>
      </c>
      <c r="D49">
        <v>2</v>
      </c>
      <c r="E49">
        <v>8</v>
      </c>
      <c r="F49">
        <v>3</v>
      </c>
    </row>
    <row r="50" spans="1:6" x14ac:dyDescent="0.35">
      <c r="A50" t="s">
        <v>84</v>
      </c>
      <c r="B50" s="1">
        <v>43210</v>
      </c>
      <c r="C50" s="1" t="s">
        <v>41</v>
      </c>
      <c r="D50">
        <v>2</v>
      </c>
      <c r="E50">
        <v>5</v>
      </c>
    </row>
    <row r="51" spans="1:6" x14ac:dyDescent="0.35">
      <c r="A51" t="s">
        <v>84</v>
      </c>
      <c r="B51" s="1">
        <v>43210</v>
      </c>
      <c r="C51" s="1" t="s">
        <v>41</v>
      </c>
      <c r="D51">
        <v>2</v>
      </c>
      <c r="E51">
        <v>17.5</v>
      </c>
      <c r="F51">
        <v>3</v>
      </c>
    </row>
    <row r="52" spans="1:6" x14ac:dyDescent="0.35">
      <c r="A52" t="s">
        <v>84</v>
      </c>
      <c r="B52" s="1">
        <v>43210</v>
      </c>
      <c r="C52" s="1" t="s">
        <v>41</v>
      </c>
      <c r="D52">
        <v>2</v>
      </c>
      <c r="E52">
        <v>14</v>
      </c>
      <c r="F52">
        <v>2</v>
      </c>
    </row>
    <row r="53" spans="1:6" x14ac:dyDescent="0.35">
      <c r="A53" t="s">
        <v>84</v>
      </c>
      <c r="B53" s="1">
        <v>43210</v>
      </c>
      <c r="C53" s="1" t="s">
        <v>41</v>
      </c>
      <c r="D53">
        <v>3</v>
      </c>
      <c r="E53">
        <v>4.5</v>
      </c>
      <c r="F53">
        <v>1</v>
      </c>
    </row>
    <row r="54" spans="1:6" x14ac:dyDescent="0.35">
      <c r="A54" t="s">
        <v>84</v>
      </c>
      <c r="B54" s="1">
        <v>43210</v>
      </c>
      <c r="C54" s="1" t="s">
        <v>41</v>
      </c>
      <c r="D54">
        <v>3</v>
      </c>
      <c r="E54">
        <v>13.5</v>
      </c>
      <c r="F54">
        <v>1</v>
      </c>
    </row>
    <row r="55" spans="1:6" x14ac:dyDescent="0.35">
      <c r="A55" t="s">
        <v>84</v>
      </c>
      <c r="B55" s="1">
        <v>43210</v>
      </c>
      <c r="C55" s="1" t="s">
        <v>41</v>
      </c>
      <c r="D55">
        <v>3</v>
      </c>
      <c r="E55">
        <v>1.5</v>
      </c>
    </row>
    <row r="56" spans="1:6" x14ac:dyDescent="0.35">
      <c r="A56" t="s">
        <v>84</v>
      </c>
      <c r="B56" s="1">
        <v>43210</v>
      </c>
      <c r="C56" s="1" t="s">
        <v>41</v>
      </c>
      <c r="D56">
        <v>3</v>
      </c>
      <c r="E56">
        <v>10.5</v>
      </c>
    </row>
    <row r="57" spans="1:6" x14ac:dyDescent="0.35">
      <c r="A57" t="s">
        <v>84</v>
      </c>
      <c r="B57" s="1">
        <v>43210</v>
      </c>
      <c r="C57" s="1" t="s">
        <v>41</v>
      </c>
      <c r="D57">
        <v>3</v>
      </c>
      <c r="E57">
        <v>3.5</v>
      </c>
    </row>
    <row r="58" spans="1:6" x14ac:dyDescent="0.35">
      <c r="A58" t="s">
        <v>84</v>
      </c>
      <c r="B58" s="1">
        <v>43210</v>
      </c>
      <c r="C58" s="1" t="s">
        <v>41</v>
      </c>
      <c r="D58">
        <v>3</v>
      </c>
      <c r="E58">
        <v>13</v>
      </c>
      <c r="F58">
        <v>2</v>
      </c>
    </row>
    <row r="59" spans="1:6" x14ac:dyDescent="0.35">
      <c r="A59" t="s">
        <v>84</v>
      </c>
      <c r="B59" s="1">
        <v>43210</v>
      </c>
      <c r="C59" s="1" t="s">
        <v>41</v>
      </c>
      <c r="D59">
        <v>3</v>
      </c>
      <c r="E59">
        <v>14.5</v>
      </c>
      <c r="F59">
        <v>3</v>
      </c>
    </row>
    <row r="60" spans="1:6" x14ac:dyDescent="0.35">
      <c r="A60" t="s">
        <v>84</v>
      </c>
      <c r="B60" s="1">
        <v>43210</v>
      </c>
      <c r="C60" s="1" t="s">
        <v>41</v>
      </c>
      <c r="D60">
        <v>3</v>
      </c>
      <c r="E60">
        <v>16</v>
      </c>
      <c r="F60">
        <v>4</v>
      </c>
    </row>
    <row r="61" spans="1:6" x14ac:dyDescent="0.35">
      <c r="A61" t="s">
        <v>84</v>
      </c>
      <c r="B61" s="1">
        <v>43210</v>
      </c>
      <c r="C61" s="1" t="s">
        <v>41</v>
      </c>
      <c r="D61">
        <v>3</v>
      </c>
      <c r="E61">
        <v>15.5</v>
      </c>
      <c r="F61">
        <v>2</v>
      </c>
    </row>
    <row r="62" spans="1:6" x14ac:dyDescent="0.35">
      <c r="A62" t="s">
        <v>84</v>
      </c>
      <c r="B62" s="1">
        <v>43210</v>
      </c>
      <c r="C62" s="1" t="s">
        <v>41</v>
      </c>
      <c r="D62">
        <v>3</v>
      </c>
      <c r="E62">
        <v>18</v>
      </c>
      <c r="F62">
        <v>3</v>
      </c>
    </row>
    <row r="63" spans="1:6" x14ac:dyDescent="0.35">
      <c r="A63" t="s">
        <v>84</v>
      </c>
      <c r="B63" s="1">
        <v>43210</v>
      </c>
      <c r="C63" s="1" t="s">
        <v>41</v>
      </c>
      <c r="D63">
        <v>4</v>
      </c>
      <c r="E63">
        <v>13.5</v>
      </c>
      <c r="F63">
        <v>2</v>
      </c>
    </row>
    <row r="64" spans="1:6" x14ac:dyDescent="0.35">
      <c r="A64" t="s">
        <v>84</v>
      </c>
      <c r="B64" s="1">
        <v>43210</v>
      </c>
      <c r="C64" s="1" t="s">
        <v>41</v>
      </c>
      <c r="D64">
        <v>4</v>
      </c>
      <c r="E64">
        <v>14</v>
      </c>
      <c r="F64">
        <v>3</v>
      </c>
    </row>
    <row r="65" spans="1:6" x14ac:dyDescent="0.35">
      <c r="A65" t="s">
        <v>84</v>
      </c>
      <c r="B65" s="1">
        <v>43210</v>
      </c>
      <c r="C65" s="1" t="s">
        <v>41</v>
      </c>
      <c r="D65">
        <v>4</v>
      </c>
      <c r="E65">
        <v>13</v>
      </c>
      <c r="F65">
        <v>3</v>
      </c>
    </row>
    <row r="66" spans="1:6" x14ac:dyDescent="0.35">
      <c r="A66" t="s">
        <v>84</v>
      </c>
      <c r="B66" s="1">
        <v>43210</v>
      </c>
      <c r="C66" s="1" t="s">
        <v>41</v>
      </c>
      <c r="D66">
        <v>4</v>
      </c>
      <c r="E66">
        <v>13</v>
      </c>
      <c r="F66">
        <v>4</v>
      </c>
    </row>
    <row r="67" spans="1:6" x14ac:dyDescent="0.35">
      <c r="A67" t="s">
        <v>84</v>
      </c>
      <c r="B67" s="1">
        <v>43210</v>
      </c>
      <c r="C67" s="1" t="s">
        <v>41</v>
      </c>
      <c r="D67">
        <v>5</v>
      </c>
      <c r="E67">
        <v>12</v>
      </c>
      <c r="F67">
        <v>3</v>
      </c>
    </row>
    <row r="68" spans="1:6" x14ac:dyDescent="0.35">
      <c r="A68" t="s">
        <v>84</v>
      </c>
      <c r="B68" s="1">
        <v>43210</v>
      </c>
      <c r="C68" s="1" t="s">
        <v>41</v>
      </c>
      <c r="D68">
        <v>5</v>
      </c>
      <c r="E68">
        <v>10.5</v>
      </c>
      <c r="F68">
        <v>2</v>
      </c>
    </row>
    <row r="69" spans="1:6" x14ac:dyDescent="0.35">
      <c r="A69" t="s">
        <v>84</v>
      </c>
      <c r="B69" s="1">
        <v>43210</v>
      </c>
      <c r="C69" s="1" t="s">
        <v>41</v>
      </c>
      <c r="D69">
        <v>5</v>
      </c>
      <c r="E69">
        <v>9</v>
      </c>
    </row>
    <row r="70" spans="1:6" x14ac:dyDescent="0.35">
      <c r="A70" t="s">
        <v>84</v>
      </c>
      <c r="B70" s="1">
        <v>43210</v>
      </c>
      <c r="C70" s="1" t="s">
        <v>41</v>
      </c>
      <c r="D70">
        <v>5</v>
      </c>
      <c r="E70">
        <v>14</v>
      </c>
      <c r="F70">
        <v>2</v>
      </c>
    </row>
    <row r="71" spans="1:6" x14ac:dyDescent="0.35">
      <c r="A71" t="s">
        <v>84</v>
      </c>
      <c r="B71" s="1">
        <v>43210</v>
      </c>
      <c r="C71" s="1" t="s">
        <v>41</v>
      </c>
      <c r="D71">
        <v>5</v>
      </c>
      <c r="E71">
        <v>3.5</v>
      </c>
    </row>
    <row r="72" spans="1:6" x14ac:dyDescent="0.35">
      <c r="A72" t="s">
        <v>84</v>
      </c>
      <c r="B72" s="1">
        <v>43210</v>
      </c>
      <c r="C72" s="1" t="s">
        <v>41</v>
      </c>
      <c r="D72">
        <v>5</v>
      </c>
      <c r="E72">
        <v>6</v>
      </c>
    </row>
    <row r="73" spans="1:6" x14ac:dyDescent="0.35">
      <c r="A73" t="s">
        <v>84</v>
      </c>
      <c r="B73" s="1">
        <v>43210</v>
      </c>
      <c r="C73" s="1" t="s">
        <v>41</v>
      </c>
      <c r="D73">
        <v>5</v>
      </c>
      <c r="E73">
        <v>16</v>
      </c>
      <c r="F73">
        <v>3</v>
      </c>
    </row>
    <row r="74" spans="1:6" x14ac:dyDescent="0.35">
      <c r="A74" t="s">
        <v>84</v>
      </c>
      <c r="B74" s="1">
        <v>43210</v>
      </c>
      <c r="C74" s="1" t="s">
        <v>41</v>
      </c>
      <c r="D74">
        <v>5</v>
      </c>
      <c r="E74">
        <v>13</v>
      </c>
      <c r="F74">
        <v>2</v>
      </c>
    </row>
    <row r="75" spans="1:6" x14ac:dyDescent="0.35">
      <c r="A75" t="s">
        <v>84</v>
      </c>
      <c r="B75" s="1">
        <v>43210</v>
      </c>
      <c r="C75" s="1" t="s">
        <v>41</v>
      </c>
      <c r="D75">
        <v>5</v>
      </c>
      <c r="E75">
        <v>10</v>
      </c>
      <c r="F75">
        <v>4</v>
      </c>
    </row>
    <row r="76" spans="1:6" x14ac:dyDescent="0.35">
      <c r="A76" t="s">
        <v>84</v>
      </c>
      <c r="B76" s="1">
        <v>43210</v>
      </c>
      <c r="C76" s="1" t="s">
        <v>41</v>
      </c>
      <c r="D76">
        <v>6</v>
      </c>
      <c r="E76">
        <v>12.5</v>
      </c>
      <c r="F76">
        <v>2</v>
      </c>
    </row>
    <row r="77" spans="1:6" x14ac:dyDescent="0.35">
      <c r="A77" t="s">
        <v>84</v>
      </c>
      <c r="B77" s="1">
        <v>43210</v>
      </c>
      <c r="C77" s="1" t="s">
        <v>41</v>
      </c>
      <c r="D77">
        <v>6</v>
      </c>
      <c r="E77">
        <v>4.5</v>
      </c>
      <c r="F77">
        <v>2</v>
      </c>
    </row>
    <row r="78" spans="1:6" x14ac:dyDescent="0.35">
      <c r="A78" t="s">
        <v>84</v>
      </c>
      <c r="B78" s="1">
        <v>43210</v>
      </c>
      <c r="C78" s="1" t="s">
        <v>41</v>
      </c>
      <c r="D78">
        <v>6</v>
      </c>
      <c r="E78">
        <v>4</v>
      </c>
    </row>
    <row r="79" spans="1:6" x14ac:dyDescent="0.35">
      <c r="A79" t="s">
        <v>84</v>
      </c>
      <c r="B79" s="1">
        <v>43210</v>
      </c>
      <c r="C79" s="1" t="s">
        <v>41</v>
      </c>
      <c r="D79">
        <v>6</v>
      </c>
      <c r="E79">
        <v>6.5</v>
      </c>
      <c r="F79">
        <v>1</v>
      </c>
    </row>
    <row r="80" spans="1:6" x14ac:dyDescent="0.35">
      <c r="A80" t="s">
        <v>84</v>
      </c>
      <c r="B80" s="1">
        <v>43210</v>
      </c>
      <c r="C80" s="1" t="s">
        <v>41</v>
      </c>
      <c r="D80">
        <v>6</v>
      </c>
      <c r="E80">
        <v>5</v>
      </c>
    </row>
    <row r="81" spans="1:6" x14ac:dyDescent="0.35">
      <c r="A81" t="s">
        <v>84</v>
      </c>
      <c r="B81" s="1">
        <v>43210</v>
      </c>
      <c r="C81" s="1" t="s">
        <v>41</v>
      </c>
      <c r="D81">
        <v>6</v>
      </c>
      <c r="E81">
        <v>7.5</v>
      </c>
    </row>
    <row r="82" spans="1:6" x14ac:dyDescent="0.35">
      <c r="A82" t="s">
        <v>84</v>
      </c>
      <c r="B82" s="1">
        <v>43210</v>
      </c>
      <c r="C82" s="1" t="s">
        <v>41</v>
      </c>
      <c r="D82">
        <v>6</v>
      </c>
      <c r="E82">
        <v>8</v>
      </c>
    </row>
    <row r="83" spans="1:6" x14ac:dyDescent="0.35">
      <c r="A83" t="s">
        <v>84</v>
      </c>
      <c r="B83" s="1">
        <v>43210</v>
      </c>
      <c r="C83" s="1" t="s">
        <v>41</v>
      </c>
      <c r="D83">
        <v>6</v>
      </c>
      <c r="E83">
        <v>10</v>
      </c>
      <c r="F83">
        <v>1</v>
      </c>
    </row>
    <row r="84" spans="1:6" x14ac:dyDescent="0.35">
      <c r="A84" t="s">
        <v>84</v>
      </c>
      <c r="B84" s="1">
        <v>43210</v>
      </c>
      <c r="C84" s="1" t="s">
        <v>41</v>
      </c>
      <c r="D84">
        <v>6</v>
      </c>
      <c r="E84">
        <v>12</v>
      </c>
      <c r="F84">
        <v>3</v>
      </c>
    </row>
    <row r="85" spans="1:6" x14ac:dyDescent="0.35">
      <c r="A85" t="s">
        <v>84</v>
      </c>
      <c r="B85" s="1">
        <v>43210</v>
      </c>
      <c r="C85" s="1" t="s">
        <v>41</v>
      </c>
      <c r="D85">
        <v>7</v>
      </c>
      <c r="E85">
        <v>10</v>
      </c>
      <c r="F85">
        <v>3</v>
      </c>
    </row>
    <row r="86" spans="1:6" x14ac:dyDescent="0.35">
      <c r="A86" t="s">
        <v>84</v>
      </c>
      <c r="B86" s="1">
        <v>43210</v>
      </c>
      <c r="C86" s="1" t="s">
        <v>41</v>
      </c>
      <c r="D86">
        <v>7</v>
      </c>
      <c r="E86">
        <v>7.5</v>
      </c>
      <c r="F86">
        <v>3</v>
      </c>
    </row>
    <row r="87" spans="1:6" x14ac:dyDescent="0.35">
      <c r="A87" t="s">
        <v>84</v>
      </c>
      <c r="B87" s="1">
        <v>43210</v>
      </c>
      <c r="C87" s="1" t="s">
        <v>41</v>
      </c>
      <c r="D87">
        <v>7</v>
      </c>
      <c r="E87">
        <v>8.5</v>
      </c>
      <c r="F87">
        <v>3</v>
      </c>
    </row>
    <row r="88" spans="1:6" x14ac:dyDescent="0.35">
      <c r="A88" t="s">
        <v>84</v>
      </c>
      <c r="B88" s="1">
        <v>43210</v>
      </c>
      <c r="C88" s="1" t="s">
        <v>41</v>
      </c>
      <c r="D88">
        <v>7</v>
      </c>
      <c r="E88">
        <v>9</v>
      </c>
      <c r="F88">
        <v>3</v>
      </c>
    </row>
    <row r="89" spans="1:6" x14ac:dyDescent="0.35">
      <c r="A89" t="s">
        <v>84</v>
      </c>
      <c r="B89" s="1">
        <v>43210</v>
      </c>
      <c r="C89" s="1" t="s">
        <v>41</v>
      </c>
      <c r="D89">
        <v>7</v>
      </c>
      <c r="E89">
        <v>11.5</v>
      </c>
      <c r="F89">
        <v>4</v>
      </c>
    </row>
    <row r="90" spans="1:6" x14ac:dyDescent="0.35">
      <c r="A90" t="s">
        <v>84</v>
      </c>
      <c r="B90" s="1">
        <v>43210</v>
      </c>
      <c r="C90" s="1" t="s">
        <v>41</v>
      </c>
      <c r="D90">
        <v>7</v>
      </c>
      <c r="E90">
        <v>13</v>
      </c>
      <c r="F90">
        <v>4</v>
      </c>
    </row>
    <row r="91" spans="1:6" x14ac:dyDescent="0.35">
      <c r="A91" t="s">
        <v>84</v>
      </c>
      <c r="B91" s="1">
        <v>43210</v>
      </c>
      <c r="C91" s="1" t="s">
        <v>41</v>
      </c>
      <c r="D91">
        <v>7</v>
      </c>
      <c r="E91">
        <v>15.5</v>
      </c>
      <c r="F91">
        <v>3</v>
      </c>
    </row>
    <row r="92" spans="1:6" x14ac:dyDescent="0.35">
      <c r="A92" t="s">
        <v>84</v>
      </c>
      <c r="B92" s="1">
        <v>43210</v>
      </c>
      <c r="C92" s="1" t="s">
        <v>41</v>
      </c>
      <c r="D92">
        <v>8</v>
      </c>
      <c r="E92">
        <v>13.5</v>
      </c>
      <c r="F92">
        <v>3</v>
      </c>
    </row>
    <row r="93" spans="1:6" x14ac:dyDescent="0.35">
      <c r="A93" t="s">
        <v>84</v>
      </c>
      <c r="B93" s="1">
        <v>43210</v>
      </c>
      <c r="C93" s="1" t="s">
        <v>41</v>
      </c>
      <c r="D93">
        <v>8</v>
      </c>
      <c r="E93">
        <v>14</v>
      </c>
      <c r="F93">
        <v>4</v>
      </c>
    </row>
    <row r="94" spans="1:6" x14ac:dyDescent="0.35">
      <c r="A94" t="s">
        <v>84</v>
      </c>
      <c r="B94" s="1">
        <v>43210</v>
      </c>
      <c r="C94" s="1" t="s">
        <v>41</v>
      </c>
      <c r="D94">
        <v>8</v>
      </c>
      <c r="E94">
        <v>11</v>
      </c>
      <c r="F94">
        <v>3</v>
      </c>
    </row>
    <row r="95" spans="1:6" x14ac:dyDescent="0.35">
      <c r="A95" t="s">
        <v>84</v>
      </c>
      <c r="B95" s="1">
        <v>43210</v>
      </c>
      <c r="C95" s="1" t="s">
        <v>41</v>
      </c>
      <c r="D95">
        <v>8</v>
      </c>
      <c r="E95">
        <v>14.5</v>
      </c>
      <c r="F95">
        <v>3</v>
      </c>
    </row>
    <row r="96" spans="1:6" x14ac:dyDescent="0.35">
      <c r="A96" t="s">
        <v>84</v>
      </c>
      <c r="B96" s="1">
        <v>43210</v>
      </c>
      <c r="C96" s="1" t="s">
        <v>41</v>
      </c>
      <c r="D96">
        <v>8</v>
      </c>
      <c r="E96">
        <v>14</v>
      </c>
      <c r="F96">
        <v>4</v>
      </c>
    </row>
    <row r="97" spans="1:6" x14ac:dyDescent="0.35">
      <c r="A97" t="s">
        <v>84</v>
      </c>
      <c r="B97" s="1">
        <v>43210</v>
      </c>
      <c r="C97" s="1" t="s">
        <v>41</v>
      </c>
      <c r="D97">
        <v>8</v>
      </c>
      <c r="E97">
        <v>11.5</v>
      </c>
      <c r="F97">
        <v>3</v>
      </c>
    </row>
    <row r="98" spans="1:6" x14ac:dyDescent="0.35">
      <c r="A98" t="s">
        <v>84</v>
      </c>
      <c r="B98" s="1">
        <v>43210</v>
      </c>
      <c r="C98" s="1" t="s">
        <v>41</v>
      </c>
      <c r="D98">
        <v>9</v>
      </c>
      <c r="E98">
        <v>0.5</v>
      </c>
    </row>
    <row r="99" spans="1:6" x14ac:dyDescent="0.35">
      <c r="A99" t="s">
        <v>84</v>
      </c>
      <c r="B99" s="1">
        <v>43210</v>
      </c>
      <c r="C99" s="1" t="s">
        <v>41</v>
      </c>
      <c r="D99">
        <v>9</v>
      </c>
      <c r="E99">
        <v>0.5</v>
      </c>
    </row>
    <row r="100" spans="1:6" x14ac:dyDescent="0.35">
      <c r="A100" t="s">
        <v>84</v>
      </c>
      <c r="B100" s="1">
        <v>43210</v>
      </c>
      <c r="C100" s="1" t="s">
        <v>41</v>
      </c>
      <c r="D100">
        <v>9</v>
      </c>
      <c r="E100">
        <v>0.5</v>
      </c>
    </row>
    <row r="101" spans="1:6" x14ac:dyDescent="0.35">
      <c r="A101" t="s">
        <v>84</v>
      </c>
      <c r="B101" s="1">
        <v>43210</v>
      </c>
      <c r="C101" s="1" t="s">
        <v>41</v>
      </c>
      <c r="D101">
        <v>9</v>
      </c>
      <c r="E101">
        <v>0.5</v>
      </c>
    </row>
    <row r="102" spans="1:6" x14ac:dyDescent="0.35">
      <c r="A102" t="s">
        <v>84</v>
      </c>
      <c r="B102" s="1">
        <v>43210</v>
      </c>
      <c r="C102" s="1" t="s">
        <v>41</v>
      </c>
      <c r="D102">
        <v>9</v>
      </c>
      <c r="E102">
        <v>3.2</v>
      </c>
      <c r="F102">
        <v>2</v>
      </c>
    </row>
    <row r="103" spans="1:6" x14ac:dyDescent="0.35">
      <c r="A103" t="s">
        <v>84</v>
      </c>
      <c r="B103" s="1">
        <v>43210</v>
      </c>
      <c r="C103" s="1" t="s">
        <v>41</v>
      </c>
      <c r="D103">
        <v>10</v>
      </c>
      <c r="E103">
        <v>1.5</v>
      </c>
    </row>
    <row r="104" spans="1:6" x14ac:dyDescent="0.35">
      <c r="A104" t="s">
        <v>84</v>
      </c>
      <c r="B104" s="1">
        <v>43210</v>
      </c>
      <c r="C104" s="1" t="s">
        <v>41</v>
      </c>
      <c r="D104">
        <v>10</v>
      </c>
      <c r="E104">
        <v>10</v>
      </c>
      <c r="F104">
        <v>2</v>
      </c>
    </row>
    <row r="105" spans="1:6" x14ac:dyDescent="0.35">
      <c r="A105" t="s">
        <v>84</v>
      </c>
      <c r="B105" s="1">
        <v>43210</v>
      </c>
      <c r="C105" s="1" t="s">
        <v>41</v>
      </c>
      <c r="D105">
        <v>10</v>
      </c>
      <c r="E105">
        <v>3.5</v>
      </c>
      <c r="F105">
        <v>4</v>
      </c>
    </row>
    <row r="106" spans="1:6" x14ac:dyDescent="0.35">
      <c r="A106" t="s">
        <v>84</v>
      </c>
      <c r="B106" s="1">
        <v>43210</v>
      </c>
      <c r="C106" s="1" t="s">
        <v>41</v>
      </c>
      <c r="D106">
        <v>10</v>
      </c>
      <c r="E106">
        <v>7</v>
      </c>
    </row>
    <row r="107" spans="1:6" x14ac:dyDescent="0.35">
      <c r="A107" t="s">
        <v>84</v>
      </c>
      <c r="B107" s="1">
        <v>43210</v>
      </c>
      <c r="C107" s="1" t="s">
        <v>41</v>
      </c>
      <c r="D107">
        <v>10</v>
      </c>
      <c r="E107">
        <v>6.5</v>
      </c>
    </row>
    <row r="108" spans="1:6" x14ac:dyDescent="0.35">
      <c r="A108" t="s">
        <v>84</v>
      </c>
      <c r="B108" s="1">
        <v>43210</v>
      </c>
      <c r="C108" s="1" t="s">
        <v>41</v>
      </c>
      <c r="D108">
        <v>10</v>
      </c>
      <c r="E108">
        <v>5</v>
      </c>
    </row>
    <row r="109" spans="1:6" x14ac:dyDescent="0.35">
      <c r="A109" t="s">
        <v>84</v>
      </c>
      <c r="B109" s="1">
        <v>43210</v>
      </c>
      <c r="C109" s="1" t="s">
        <v>41</v>
      </c>
      <c r="D109">
        <v>10</v>
      </c>
      <c r="E109">
        <v>7</v>
      </c>
      <c r="F109">
        <v>4</v>
      </c>
    </row>
    <row r="110" spans="1:6" x14ac:dyDescent="0.35">
      <c r="A110" t="s">
        <v>84</v>
      </c>
      <c r="B110" s="1">
        <v>43210</v>
      </c>
      <c r="C110" s="1" t="s">
        <v>41</v>
      </c>
      <c r="D110">
        <v>10</v>
      </c>
      <c r="E110">
        <v>6.5</v>
      </c>
      <c r="F110">
        <v>3</v>
      </c>
    </row>
    <row r="111" spans="1:6" x14ac:dyDescent="0.35">
      <c r="A111" t="s">
        <v>84</v>
      </c>
      <c r="B111" s="1">
        <v>43210</v>
      </c>
      <c r="C111" s="1" t="s">
        <v>41</v>
      </c>
      <c r="D111">
        <v>11</v>
      </c>
      <c r="E111">
        <v>10.5</v>
      </c>
      <c r="F111">
        <v>4</v>
      </c>
    </row>
    <row r="112" spans="1:6" x14ac:dyDescent="0.35">
      <c r="A112" t="s">
        <v>84</v>
      </c>
      <c r="B112" s="1">
        <v>43210</v>
      </c>
      <c r="C112" s="1" t="s">
        <v>41</v>
      </c>
      <c r="D112">
        <v>11</v>
      </c>
      <c r="E112">
        <v>16</v>
      </c>
      <c r="F112">
        <v>2</v>
      </c>
    </row>
    <row r="113" spans="1:6" x14ac:dyDescent="0.35">
      <c r="A113" t="s">
        <v>84</v>
      </c>
      <c r="B113" s="1">
        <v>43210</v>
      </c>
      <c r="C113" s="1" t="s">
        <v>41</v>
      </c>
      <c r="D113">
        <v>11</v>
      </c>
      <c r="E113">
        <v>9</v>
      </c>
      <c r="F113">
        <v>3</v>
      </c>
    </row>
    <row r="114" spans="1:6" x14ac:dyDescent="0.35">
      <c r="A114" t="s">
        <v>84</v>
      </c>
      <c r="B114" s="1">
        <v>43210</v>
      </c>
      <c r="C114" s="1" t="s">
        <v>41</v>
      </c>
      <c r="D114">
        <v>11</v>
      </c>
      <c r="E114">
        <v>5.5</v>
      </c>
      <c r="F114">
        <v>3</v>
      </c>
    </row>
    <row r="115" spans="1:6" x14ac:dyDescent="0.35">
      <c r="A115" t="s">
        <v>84</v>
      </c>
      <c r="B115" s="1">
        <v>43210</v>
      </c>
      <c r="C115" s="1" t="s">
        <v>63</v>
      </c>
      <c r="D115">
        <v>12</v>
      </c>
      <c r="E115">
        <v>9</v>
      </c>
      <c r="F115">
        <v>3</v>
      </c>
    </row>
    <row r="116" spans="1:6" x14ac:dyDescent="0.35">
      <c r="A116" t="s">
        <v>84</v>
      </c>
      <c r="B116" s="1">
        <v>43210</v>
      </c>
      <c r="C116" s="1" t="s">
        <v>63</v>
      </c>
      <c r="D116">
        <v>12</v>
      </c>
      <c r="E116">
        <v>12.5</v>
      </c>
      <c r="F116">
        <v>3</v>
      </c>
    </row>
    <row r="117" spans="1:6" x14ac:dyDescent="0.35">
      <c r="A117" t="s">
        <v>84</v>
      </c>
      <c r="B117" s="1">
        <v>43210</v>
      </c>
      <c r="C117" s="1" t="s">
        <v>63</v>
      </c>
      <c r="D117">
        <v>12</v>
      </c>
      <c r="E117">
        <v>6.5</v>
      </c>
    </row>
    <row r="118" spans="1:6" x14ac:dyDescent="0.35">
      <c r="A118" t="s">
        <v>84</v>
      </c>
      <c r="B118" s="1">
        <v>43210</v>
      </c>
      <c r="C118" s="1" t="s">
        <v>63</v>
      </c>
      <c r="D118">
        <v>12</v>
      </c>
      <c r="E118">
        <v>7</v>
      </c>
      <c r="F118">
        <v>4</v>
      </c>
    </row>
    <row r="119" spans="1:6" x14ac:dyDescent="0.35">
      <c r="A119" t="s">
        <v>84</v>
      </c>
      <c r="B119" s="1">
        <v>43210</v>
      </c>
      <c r="C119" s="1" t="s">
        <v>63</v>
      </c>
      <c r="D119">
        <v>12</v>
      </c>
      <c r="E119">
        <v>12.5</v>
      </c>
      <c r="F119">
        <v>3</v>
      </c>
    </row>
    <row r="120" spans="1:6" x14ac:dyDescent="0.35">
      <c r="A120" t="s">
        <v>84</v>
      </c>
      <c r="B120" s="1">
        <v>43210</v>
      </c>
      <c r="C120" s="1" t="s">
        <v>63</v>
      </c>
      <c r="D120">
        <v>12</v>
      </c>
      <c r="E120">
        <v>10.5</v>
      </c>
      <c r="F120">
        <v>3</v>
      </c>
    </row>
    <row r="121" spans="1:6" x14ac:dyDescent="0.35">
      <c r="A121" t="s">
        <v>84</v>
      </c>
      <c r="B121" s="1">
        <v>43210</v>
      </c>
      <c r="C121" s="1" t="s">
        <v>63</v>
      </c>
      <c r="D121">
        <v>12</v>
      </c>
      <c r="E121">
        <v>13.5</v>
      </c>
      <c r="F121">
        <v>3</v>
      </c>
    </row>
    <row r="122" spans="1:6" x14ac:dyDescent="0.35">
      <c r="A122" t="s">
        <v>84</v>
      </c>
      <c r="B122" s="1">
        <v>43210</v>
      </c>
      <c r="C122" s="1" t="s">
        <v>63</v>
      </c>
      <c r="D122">
        <v>12</v>
      </c>
      <c r="E122">
        <v>10.8</v>
      </c>
      <c r="F122">
        <v>2</v>
      </c>
    </row>
    <row r="123" spans="1:6" x14ac:dyDescent="0.35">
      <c r="A123" t="s">
        <v>84</v>
      </c>
      <c r="B123" s="1">
        <v>43210</v>
      </c>
      <c r="C123" s="1" t="s">
        <v>63</v>
      </c>
      <c r="D123">
        <v>12</v>
      </c>
      <c r="E123">
        <v>13</v>
      </c>
      <c r="F123">
        <v>3</v>
      </c>
    </row>
    <row r="124" spans="1:6" x14ac:dyDescent="0.35">
      <c r="A124" t="s">
        <v>84</v>
      </c>
      <c r="B124" s="1">
        <v>43210</v>
      </c>
      <c r="C124" s="1" t="s">
        <v>63</v>
      </c>
      <c r="D124">
        <v>12</v>
      </c>
      <c r="E124">
        <v>14</v>
      </c>
      <c r="F124">
        <v>2</v>
      </c>
    </row>
    <row r="125" spans="1:6" x14ac:dyDescent="0.35">
      <c r="A125" t="s">
        <v>84</v>
      </c>
      <c r="B125" s="1">
        <v>43210</v>
      </c>
      <c r="C125" s="1" t="s">
        <v>63</v>
      </c>
      <c r="D125">
        <v>13</v>
      </c>
      <c r="E125">
        <v>7</v>
      </c>
      <c r="F125">
        <v>2</v>
      </c>
    </row>
    <row r="126" spans="1:6" x14ac:dyDescent="0.35">
      <c r="A126" t="s">
        <v>84</v>
      </c>
      <c r="B126" s="1">
        <v>43210</v>
      </c>
      <c r="C126" s="1" t="s">
        <v>63</v>
      </c>
      <c r="D126">
        <v>13</v>
      </c>
      <c r="E126">
        <v>9</v>
      </c>
      <c r="F126">
        <v>2</v>
      </c>
    </row>
    <row r="127" spans="1:6" x14ac:dyDescent="0.35">
      <c r="A127" t="s">
        <v>84</v>
      </c>
      <c r="B127" s="1">
        <v>43210</v>
      </c>
      <c r="C127" s="1" t="s">
        <v>63</v>
      </c>
      <c r="D127">
        <v>13</v>
      </c>
      <c r="E127">
        <v>4</v>
      </c>
      <c r="F127">
        <v>4</v>
      </c>
    </row>
    <row r="128" spans="1:6" x14ac:dyDescent="0.35">
      <c r="A128" t="s">
        <v>84</v>
      </c>
      <c r="B128" s="1">
        <v>43210</v>
      </c>
      <c r="C128" s="1" t="s">
        <v>63</v>
      </c>
      <c r="D128">
        <v>13</v>
      </c>
      <c r="E128">
        <v>9</v>
      </c>
      <c r="F128">
        <v>3</v>
      </c>
    </row>
    <row r="129" spans="1:6" x14ac:dyDescent="0.35">
      <c r="A129" t="s">
        <v>84</v>
      </c>
      <c r="B129" s="1">
        <v>43210</v>
      </c>
      <c r="C129" s="1" t="s">
        <v>63</v>
      </c>
      <c r="D129">
        <v>13</v>
      </c>
      <c r="E129">
        <v>7</v>
      </c>
      <c r="F129">
        <v>2</v>
      </c>
    </row>
    <row r="130" spans="1:6" x14ac:dyDescent="0.35">
      <c r="A130" t="s">
        <v>84</v>
      </c>
      <c r="B130" s="1">
        <v>43210</v>
      </c>
      <c r="C130" s="1" t="s">
        <v>63</v>
      </c>
      <c r="D130">
        <v>13</v>
      </c>
      <c r="E130">
        <v>8</v>
      </c>
      <c r="F130">
        <v>2</v>
      </c>
    </row>
    <row r="131" spans="1:6" x14ac:dyDescent="0.35">
      <c r="A131" t="s">
        <v>84</v>
      </c>
      <c r="B131" s="1">
        <v>43210</v>
      </c>
      <c r="C131" s="1" t="s">
        <v>63</v>
      </c>
      <c r="D131">
        <v>13</v>
      </c>
      <c r="E131">
        <v>7</v>
      </c>
      <c r="F131">
        <v>4</v>
      </c>
    </row>
    <row r="132" spans="1:6" x14ac:dyDescent="0.35">
      <c r="A132" t="s">
        <v>84</v>
      </c>
      <c r="B132" s="1">
        <v>43210</v>
      </c>
      <c r="C132" s="1" t="s">
        <v>63</v>
      </c>
      <c r="D132">
        <v>14</v>
      </c>
      <c r="E132">
        <v>4</v>
      </c>
      <c r="F132">
        <v>3</v>
      </c>
    </row>
    <row r="133" spans="1:6" x14ac:dyDescent="0.35">
      <c r="A133" t="s">
        <v>84</v>
      </c>
      <c r="B133" s="1">
        <v>43210</v>
      </c>
      <c r="C133" s="1" t="s">
        <v>63</v>
      </c>
      <c r="D133">
        <v>14</v>
      </c>
      <c r="E133">
        <v>6</v>
      </c>
      <c r="F133">
        <v>4</v>
      </c>
    </row>
    <row r="134" spans="1:6" x14ac:dyDescent="0.35">
      <c r="A134" t="s">
        <v>84</v>
      </c>
      <c r="B134" s="1">
        <v>43210</v>
      </c>
      <c r="C134" s="1" t="s">
        <v>63</v>
      </c>
      <c r="D134">
        <v>15</v>
      </c>
      <c r="E134">
        <v>0.5</v>
      </c>
    </row>
    <row r="135" spans="1:6" x14ac:dyDescent="0.35">
      <c r="A135" t="s">
        <v>84</v>
      </c>
      <c r="B135" s="1">
        <v>43210</v>
      </c>
      <c r="C135" s="1" t="s">
        <v>63</v>
      </c>
      <c r="D135">
        <v>15</v>
      </c>
      <c r="E135">
        <v>1.5</v>
      </c>
    </row>
    <row r="136" spans="1:6" x14ac:dyDescent="0.35">
      <c r="A136" t="s">
        <v>84</v>
      </c>
      <c r="B136" s="1">
        <v>43210</v>
      </c>
      <c r="C136" s="1" t="s">
        <v>63</v>
      </c>
      <c r="D136">
        <v>15</v>
      </c>
      <c r="E136">
        <v>2</v>
      </c>
    </row>
    <row r="137" spans="1:6" x14ac:dyDescent="0.35">
      <c r="A137" t="s">
        <v>84</v>
      </c>
      <c r="B137" s="1">
        <v>43210</v>
      </c>
      <c r="C137" s="1" t="s">
        <v>63</v>
      </c>
      <c r="D137">
        <v>15</v>
      </c>
      <c r="E137">
        <v>5</v>
      </c>
      <c r="F137">
        <v>4</v>
      </c>
    </row>
    <row r="138" spans="1:6" x14ac:dyDescent="0.35">
      <c r="A138" t="s">
        <v>84</v>
      </c>
      <c r="B138" s="1">
        <v>43210</v>
      </c>
      <c r="C138" s="1" t="s">
        <v>63</v>
      </c>
      <c r="D138">
        <v>15</v>
      </c>
      <c r="E138">
        <v>0.5</v>
      </c>
    </row>
    <row r="139" spans="1:6" x14ac:dyDescent="0.35">
      <c r="A139" t="s">
        <v>84</v>
      </c>
      <c r="B139" s="1">
        <v>43210</v>
      </c>
      <c r="C139" s="1" t="s">
        <v>63</v>
      </c>
      <c r="D139">
        <v>15</v>
      </c>
      <c r="E139">
        <v>0.5</v>
      </c>
    </row>
    <row r="140" spans="1:6" x14ac:dyDescent="0.35">
      <c r="A140" t="s">
        <v>84</v>
      </c>
      <c r="B140" s="1">
        <v>43210</v>
      </c>
      <c r="C140" s="1" t="s">
        <v>63</v>
      </c>
      <c r="D140">
        <v>15</v>
      </c>
      <c r="E140">
        <v>0.5</v>
      </c>
    </row>
    <row r="141" spans="1:6" x14ac:dyDescent="0.35">
      <c r="A141" t="s">
        <v>84</v>
      </c>
      <c r="B141" s="1">
        <v>43210</v>
      </c>
      <c r="C141" s="1" t="s">
        <v>63</v>
      </c>
      <c r="D141">
        <v>15</v>
      </c>
      <c r="E141">
        <v>0.5</v>
      </c>
    </row>
    <row r="142" spans="1:6" x14ac:dyDescent="0.35">
      <c r="A142" t="s">
        <v>84</v>
      </c>
      <c r="B142" s="1">
        <v>43210</v>
      </c>
      <c r="C142" s="1" t="s">
        <v>63</v>
      </c>
      <c r="D142">
        <v>15</v>
      </c>
      <c r="E142">
        <v>0.5</v>
      </c>
    </row>
    <row r="143" spans="1:6" x14ac:dyDescent="0.35">
      <c r="A143" t="s">
        <v>84</v>
      </c>
      <c r="B143" s="1">
        <v>43210</v>
      </c>
      <c r="C143" s="1" t="s">
        <v>63</v>
      </c>
      <c r="D143">
        <v>15</v>
      </c>
      <c r="E143">
        <v>1</v>
      </c>
    </row>
    <row r="144" spans="1:6" x14ac:dyDescent="0.35">
      <c r="A144" t="s">
        <v>84</v>
      </c>
      <c r="B144" s="1">
        <v>43210</v>
      </c>
      <c r="C144" s="1" t="s">
        <v>63</v>
      </c>
      <c r="D144">
        <v>15</v>
      </c>
      <c r="E144">
        <v>1.5</v>
      </c>
    </row>
    <row r="145" spans="1:6" x14ac:dyDescent="0.35">
      <c r="A145" t="s">
        <v>84</v>
      </c>
      <c r="B145" s="1">
        <v>43210</v>
      </c>
      <c r="C145" s="1" t="s">
        <v>63</v>
      </c>
      <c r="D145">
        <v>15</v>
      </c>
      <c r="E145">
        <v>2</v>
      </c>
    </row>
    <row r="146" spans="1:6" x14ac:dyDescent="0.35">
      <c r="A146" t="s">
        <v>84</v>
      </c>
      <c r="B146" s="1">
        <v>43210</v>
      </c>
      <c r="C146" s="1" t="s">
        <v>63</v>
      </c>
      <c r="D146">
        <v>15</v>
      </c>
      <c r="E146">
        <v>4</v>
      </c>
    </row>
    <row r="147" spans="1:6" x14ac:dyDescent="0.35">
      <c r="A147" t="s">
        <v>84</v>
      </c>
      <c r="B147" s="1">
        <v>43210</v>
      </c>
      <c r="C147" s="1" t="s">
        <v>63</v>
      </c>
      <c r="D147">
        <v>15</v>
      </c>
      <c r="E147">
        <v>2.5</v>
      </c>
    </row>
    <row r="148" spans="1:6" x14ac:dyDescent="0.35">
      <c r="A148" t="s">
        <v>84</v>
      </c>
      <c r="B148" s="1">
        <v>43210</v>
      </c>
      <c r="C148" s="1" t="s">
        <v>63</v>
      </c>
      <c r="D148">
        <v>15</v>
      </c>
      <c r="E148">
        <v>7</v>
      </c>
      <c r="F148">
        <v>4</v>
      </c>
    </row>
    <row r="149" spans="1:6" x14ac:dyDescent="0.35">
      <c r="A149" t="s">
        <v>84</v>
      </c>
      <c r="B149" s="1">
        <v>43210</v>
      </c>
      <c r="C149" s="1" t="s">
        <v>63</v>
      </c>
      <c r="D149">
        <v>15</v>
      </c>
      <c r="E149">
        <v>9.5</v>
      </c>
      <c r="F149">
        <v>2</v>
      </c>
    </row>
    <row r="150" spans="1:6" x14ac:dyDescent="0.35">
      <c r="A150" t="s">
        <v>84</v>
      </c>
      <c r="B150" s="1">
        <v>43210</v>
      </c>
      <c r="C150" s="1" t="s">
        <v>63</v>
      </c>
      <c r="D150">
        <v>15</v>
      </c>
      <c r="E150">
        <v>8</v>
      </c>
      <c r="F150">
        <v>2</v>
      </c>
    </row>
    <row r="151" spans="1:6" x14ac:dyDescent="0.35">
      <c r="A151" t="s">
        <v>84</v>
      </c>
      <c r="B151" s="1">
        <v>43210</v>
      </c>
      <c r="C151" s="1" t="s">
        <v>63</v>
      </c>
      <c r="D151">
        <v>16</v>
      </c>
      <c r="E151">
        <v>8</v>
      </c>
      <c r="F151">
        <v>4</v>
      </c>
    </row>
    <row r="152" spans="1:6" x14ac:dyDescent="0.35">
      <c r="A152" t="s">
        <v>84</v>
      </c>
      <c r="B152" s="1">
        <v>43210</v>
      </c>
      <c r="C152" s="1" t="s">
        <v>63</v>
      </c>
      <c r="D152">
        <v>16</v>
      </c>
      <c r="E152">
        <v>5</v>
      </c>
      <c r="F152">
        <v>3</v>
      </c>
    </row>
    <row r="153" spans="1:6" x14ac:dyDescent="0.35">
      <c r="A153" t="s">
        <v>84</v>
      </c>
      <c r="B153" s="1">
        <v>43210</v>
      </c>
      <c r="C153" s="1" t="s">
        <v>63</v>
      </c>
      <c r="D153">
        <v>16</v>
      </c>
      <c r="E153">
        <v>6</v>
      </c>
      <c r="F153">
        <v>3</v>
      </c>
    </row>
    <row r="154" spans="1:6" x14ac:dyDescent="0.35">
      <c r="A154" t="s">
        <v>84</v>
      </c>
      <c r="B154" s="1">
        <v>43210</v>
      </c>
      <c r="C154" s="1" t="s">
        <v>63</v>
      </c>
      <c r="D154">
        <v>16</v>
      </c>
      <c r="E154">
        <v>7</v>
      </c>
      <c r="F154">
        <v>3</v>
      </c>
    </row>
    <row r="155" spans="1:6" x14ac:dyDescent="0.35">
      <c r="A155" t="s">
        <v>84</v>
      </c>
      <c r="B155" s="1">
        <v>43210</v>
      </c>
      <c r="C155" s="1" t="s">
        <v>63</v>
      </c>
      <c r="D155">
        <v>16</v>
      </c>
      <c r="E155">
        <v>4.5</v>
      </c>
      <c r="F155">
        <v>4</v>
      </c>
    </row>
    <row r="156" spans="1:6" x14ac:dyDescent="0.35">
      <c r="A156" t="s">
        <v>84</v>
      </c>
      <c r="B156" s="1">
        <v>43210</v>
      </c>
      <c r="C156" s="1" t="s">
        <v>63</v>
      </c>
      <c r="D156">
        <v>17</v>
      </c>
      <c r="E156">
        <v>3</v>
      </c>
      <c r="F156">
        <v>4</v>
      </c>
    </row>
    <row r="157" spans="1:6" x14ac:dyDescent="0.35">
      <c r="A157" t="s">
        <v>84</v>
      </c>
      <c r="B157" s="1">
        <v>43210</v>
      </c>
      <c r="C157" s="1" t="s">
        <v>63</v>
      </c>
      <c r="D157">
        <v>17</v>
      </c>
      <c r="E157">
        <v>0.5</v>
      </c>
    </row>
    <row r="158" spans="1:6" x14ac:dyDescent="0.35">
      <c r="A158" t="s">
        <v>84</v>
      </c>
      <c r="B158" s="1">
        <v>43210</v>
      </c>
      <c r="C158" s="1" t="s">
        <v>63</v>
      </c>
      <c r="D158">
        <v>17</v>
      </c>
      <c r="E158">
        <v>0.5</v>
      </c>
    </row>
    <row r="159" spans="1:6" x14ac:dyDescent="0.35">
      <c r="A159" t="s">
        <v>84</v>
      </c>
      <c r="B159" s="1">
        <v>43210</v>
      </c>
      <c r="C159" s="1" t="s">
        <v>63</v>
      </c>
      <c r="D159">
        <v>17</v>
      </c>
      <c r="E159">
        <v>0.5</v>
      </c>
    </row>
    <row r="160" spans="1:6" x14ac:dyDescent="0.35">
      <c r="A160" t="s">
        <v>84</v>
      </c>
      <c r="B160" s="1">
        <v>43210</v>
      </c>
      <c r="C160" s="1" t="s">
        <v>63</v>
      </c>
      <c r="D160">
        <v>17</v>
      </c>
      <c r="E160">
        <v>1</v>
      </c>
    </row>
    <row r="161" spans="1:6" x14ac:dyDescent="0.35">
      <c r="A161" t="s">
        <v>84</v>
      </c>
      <c r="B161" s="1">
        <v>43210</v>
      </c>
      <c r="C161" s="1" t="s">
        <v>63</v>
      </c>
      <c r="D161">
        <v>17</v>
      </c>
      <c r="E161">
        <v>1</v>
      </c>
    </row>
    <row r="162" spans="1:6" x14ac:dyDescent="0.35">
      <c r="A162" t="s">
        <v>84</v>
      </c>
      <c r="B162" s="1">
        <v>43210</v>
      </c>
      <c r="C162" s="1" t="s">
        <v>63</v>
      </c>
      <c r="D162">
        <v>17</v>
      </c>
      <c r="E162">
        <v>1</v>
      </c>
    </row>
    <row r="163" spans="1:6" x14ac:dyDescent="0.35">
      <c r="A163" t="s">
        <v>84</v>
      </c>
      <c r="B163" s="1">
        <v>43210</v>
      </c>
      <c r="C163" s="1" t="s">
        <v>63</v>
      </c>
      <c r="D163">
        <v>17</v>
      </c>
      <c r="E163">
        <v>1</v>
      </c>
    </row>
    <row r="164" spans="1:6" x14ac:dyDescent="0.35">
      <c r="A164" t="s">
        <v>84</v>
      </c>
      <c r="B164" s="1">
        <v>43210</v>
      </c>
      <c r="C164" s="1" t="s">
        <v>63</v>
      </c>
      <c r="D164">
        <v>17</v>
      </c>
      <c r="E164">
        <v>4.5</v>
      </c>
      <c r="F164">
        <v>4</v>
      </c>
    </row>
    <row r="165" spans="1:6" x14ac:dyDescent="0.35">
      <c r="A165" t="s">
        <v>84</v>
      </c>
      <c r="B165" s="1">
        <v>43210</v>
      </c>
      <c r="C165" s="1" t="s">
        <v>63</v>
      </c>
      <c r="D165">
        <v>17</v>
      </c>
      <c r="E165">
        <v>0.5</v>
      </c>
    </row>
    <row r="166" spans="1:6" x14ac:dyDescent="0.35">
      <c r="A166" t="s">
        <v>84</v>
      </c>
      <c r="B166" s="1">
        <v>43210</v>
      </c>
      <c r="C166" s="1" t="s">
        <v>63</v>
      </c>
      <c r="D166">
        <v>17</v>
      </c>
      <c r="E166">
        <v>0.5</v>
      </c>
    </row>
    <row r="167" spans="1:6" x14ac:dyDescent="0.35">
      <c r="A167" t="s">
        <v>84</v>
      </c>
      <c r="B167" s="1">
        <v>43210</v>
      </c>
      <c r="C167" s="1" t="s">
        <v>63</v>
      </c>
      <c r="D167">
        <v>17</v>
      </c>
      <c r="E167">
        <v>5</v>
      </c>
      <c r="F167">
        <v>3</v>
      </c>
    </row>
    <row r="168" spans="1:6" x14ac:dyDescent="0.35">
      <c r="A168" t="s">
        <v>84</v>
      </c>
      <c r="B168" s="1">
        <v>43210</v>
      </c>
      <c r="C168" s="1" t="s">
        <v>63</v>
      </c>
      <c r="D168">
        <v>17</v>
      </c>
      <c r="E168">
        <v>6</v>
      </c>
      <c r="F168">
        <v>3</v>
      </c>
    </row>
    <row r="169" spans="1:6" x14ac:dyDescent="0.35">
      <c r="A169" t="s">
        <v>84</v>
      </c>
      <c r="B169" s="1">
        <v>43210</v>
      </c>
      <c r="C169" s="1" t="s">
        <v>63</v>
      </c>
      <c r="D169">
        <v>17</v>
      </c>
      <c r="E169">
        <v>8.5</v>
      </c>
      <c r="F169">
        <v>4</v>
      </c>
    </row>
    <row r="170" spans="1:6" x14ac:dyDescent="0.35">
      <c r="A170" t="s">
        <v>84</v>
      </c>
      <c r="B170" s="1">
        <v>43210</v>
      </c>
      <c r="C170" s="1" t="s">
        <v>63</v>
      </c>
      <c r="D170">
        <v>18</v>
      </c>
      <c r="E170">
        <v>3.5</v>
      </c>
    </row>
    <row r="171" spans="1:6" x14ac:dyDescent="0.35">
      <c r="A171" t="s">
        <v>84</v>
      </c>
      <c r="B171" s="1">
        <v>43210</v>
      </c>
      <c r="C171" s="1" t="s">
        <v>63</v>
      </c>
      <c r="D171">
        <v>18</v>
      </c>
      <c r="E171">
        <v>9.5</v>
      </c>
      <c r="F171">
        <v>2</v>
      </c>
    </row>
    <row r="172" spans="1:6" x14ac:dyDescent="0.35">
      <c r="A172" t="s">
        <v>84</v>
      </c>
      <c r="B172" s="1">
        <v>43210</v>
      </c>
      <c r="C172" s="1" t="s">
        <v>63</v>
      </c>
      <c r="D172">
        <v>18</v>
      </c>
      <c r="E172">
        <v>6</v>
      </c>
      <c r="F172">
        <v>2</v>
      </c>
    </row>
    <row r="173" spans="1:6" x14ac:dyDescent="0.35">
      <c r="A173" t="s">
        <v>84</v>
      </c>
      <c r="B173" s="1">
        <v>43210</v>
      </c>
      <c r="C173" s="1" t="s">
        <v>63</v>
      </c>
      <c r="D173">
        <v>19</v>
      </c>
      <c r="E173">
        <v>9.5</v>
      </c>
      <c r="F173">
        <v>3</v>
      </c>
    </row>
    <row r="174" spans="1:6" x14ac:dyDescent="0.35">
      <c r="A174" t="s">
        <v>84</v>
      </c>
      <c r="B174" s="1">
        <v>43210</v>
      </c>
      <c r="C174" s="1" t="s">
        <v>63</v>
      </c>
      <c r="D174">
        <v>19</v>
      </c>
      <c r="E174">
        <v>7</v>
      </c>
      <c r="F174">
        <v>3</v>
      </c>
    </row>
    <row r="175" spans="1:6" x14ac:dyDescent="0.35">
      <c r="A175" t="s">
        <v>84</v>
      </c>
      <c r="B175" s="1">
        <v>43210</v>
      </c>
      <c r="C175" s="1" t="s">
        <v>63</v>
      </c>
      <c r="D175">
        <v>19</v>
      </c>
      <c r="E175">
        <v>10.5</v>
      </c>
      <c r="F175">
        <v>3</v>
      </c>
    </row>
    <row r="176" spans="1:6" x14ac:dyDescent="0.35">
      <c r="A176" t="s">
        <v>84</v>
      </c>
      <c r="B176" s="1">
        <v>43210</v>
      </c>
      <c r="C176" s="1" t="s">
        <v>63</v>
      </c>
      <c r="D176">
        <v>19</v>
      </c>
      <c r="E176">
        <v>10</v>
      </c>
      <c r="F176">
        <v>2</v>
      </c>
    </row>
    <row r="177" spans="1:6" x14ac:dyDescent="0.35">
      <c r="A177" t="s">
        <v>84</v>
      </c>
      <c r="B177" s="1">
        <v>43210</v>
      </c>
      <c r="C177" s="1" t="s">
        <v>63</v>
      </c>
      <c r="D177">
        <v>19</v>
      </c>
      <c r="E177">
        <v>10</v>
      </c>
      <c r="F177">
        <v>4</v>
      </c>
    </row>
    <row r="178" spans="1:6" x14ac:dyDescent="0.35">
      <c r="A178" t="s">
        <v>84</v>
      </c>
      <c r="B178" s="1">
        <v>43210</v>
      </c>
      <c r="C178" s="1" t="s">
        <v>63</v>
      </c>
      <c r="D178">
        <v>19</v>
      </c>
      <c r="E178">
        <v>6</v>
      </c>
      <c r="F178">
        <v>4</v>
      </c>
    </row>
    <row r="179" spans="1:6" x14ac:dyDescent="0.35">
      <c r="A179" t="s">
        <v>84</v>
      </c>
      <c r="B179" s="1">
        <v>43210</v>
      </c>
      <c r="C179" s="1" t="s">
        <v>63</v>
      </c>
      <c r="D179">
        <v>20</v>
      </c>
      <c r="E179">
        <v>8.5</v>
      </c>
      <c r="F179">
        <v>4</v>
      </c>
    </row>
    <row r="180" spans="1:6" x14ac:dyDescent="0.35">
      <c r="A180" t="s">
        <v>84</v>
      </c>
      <c r="B180" s="1">
        <v>43210</v>
      </c>
      <c r="C180" s="1" t="s">
        <v>63</v>
      </c>
      <c r="D180">
        <v>20</v>
      </c>
      <c r="E180">
        <v>8.5</v>
      </c>
      <c r="F180">
        <v>3</v>
      </c>
    </row>
    <row r="181" spans="1:6" x14ac:dyDescent="0.35">
      <c r="A181" t="s">
        <v>84</v>
      </c>
      <c r="B181" s="1">
        <v>43210</v>
      </c>
      <c r="C181" s="1" t="s">
        <v>63</v>
      </c>
      <c r="D181">
        <v>20</v>
      </c>
      <c r="E181">
        <v>11.5</v>
      </c>
      <c r="F181">
        <v>4</v>
      </c>
    </row>
    <row r="182" spans="1:6" x14ac:dyDescent="0.35">
      <c r="A182" t="s">
        <v>84</v>
      </c>
      <c r="B182" s="1">
        <v>43210</v>
      </c>
      <c r="C182" s="1" t="s">
        <v>63</v>
      </c>
      <c r="D182">
        <v>20</v>
      </c>
      <c r="E182">
        <v>8</v>
      </c>
      <c r="F182">
        <v>3</v>
      </c>
    </row>
    <row r="183" spans="1:6" x14ac:dyDescent="0.35">
      <c r="A183" t="s">
        <v>84</v>
      </c>
      <c r="B183" s="1">
        <v>43210</v>
      </c>
      <c r="C183" s="1" t="s">
        <v>63</v>
      </c>
      <c r="D183">
        <v>20</v>
      </c>
      <c r="E183">
        <v>8.5</v>
      </c>
      <c r="F183">
        <v>4</v>
      </c>
    </row>
    <row r="184" spans="1:6" x14ac:dyDescent="0.35">
      <c r="A184" t="s">
        <v>84</v>
      </c>
      <c r="B184" s="1">
        <v>43210</v>
      </c>
      <c r="C184" s="1" t="s">
        <v>63</v>
      </c>
      <c r="D184">
        <v>21</v>
      </c>
      <c r="E184">
        <v>4.5</v>
      </c>
    </row>
    <row r="185" spans="1:6" x14ac:dyDescent="0.35">
      <c r="A185" t="s">
        <v>84</v>
      </c>
      <c r="B185" s="1">
        <v>43210</v>
      </c>
      <c r="C185" s="1" t="s">
        <v>63</v>
      </c>
      <c r="D185">
        <v>21</v>
      </c>
      <c r="E185">
        <v>12</v>
      </c>
      <c r="F185">
        <v>3</v>
      </c>
    </row>
    <row r="186" spans="1:6" x14ac:dyDescent="0.35">
      <c r="A186" t="s">
        <v>84</v>
      </c>
      <c r="B186" s="1">
        <v>43210</v>
      </c>
      <c r="C186" s="1" t="s">
        <v>63</v>
      </c>
      <c r="D186">
        <v>21</v>
      </c>
      <c r="E186">
        <v>8</v>
      </c>
      <c r="F186">
        <v>3</v>
      </c>
    </row>
    <row r="187" spans="1:6" x14ac:dyDescent="0.35">
      <c r="A187" t="s">
        <v>84</v>
      </c>
      <c r="B187" s="1">
        <v>43210</v>
      </c>
      <c r="C187" s="1" t="s">
        <v>63</v>
      </c>
      <c r="D187">
        <v>21</v>
      </c>
      <c r="E187">
        <v>12</v>
      </c>
      <c r="F187">
        <v>4</v>
      </c>
    </row>
    <row r="188" spans="1:6" x14ac:dyDescent="0.35">
      <c r="A188" t="s">
        <v>84</v>
      </c>
      <c r="B188" s="1">
        <v>43210</v>
      </c>
      <c r="C188" s="1" t="s">
        <v>63</v>
      </c>
      <c r="D188">
        <v>21</v>
      </c>
      <c r="E188">
        <v>9.5</v>
      </c>
      <c r="F188">
        <v>3</v>
      </c>
    </row>
    <row r="189" spans="1:6" x14ac:dyDescent="0.35">
      <c r="A189" t="s">
        <v>84</v>
      </c>
      <c r="B189" s="1">
        <v>43210</v>
      </c>
      <c r="C189" s="1" t="s">
        <v>63</v>
      </c>
      <c r="D189">
        <v>21</v>
      </c>
      <c r="E189">
        <v>6</v>
      </c>
      <c r="F189">
        <v>4</v>
      </c>
    </row>
    <row r="190" spans="1:6" x14ac:dyDescent="0.35">
      <c r="A190" t="s">
        <v>84</v>
      </c>
      <c r="B190" s="1">
        <v>43210</v>
      </c>
      <c r="C190" s="1" t="s">
        <v>63</v>
      </c>
      <c r="D190">
        <v>21</v>
      </c>
      <c r="E190">
        <v>11</v>
      </c>
      <c r="F190">
        <v>3</v>
      </c>
    </row>
    <row r="192" spans="1:6" x14ac:dyDescent="0.35">
      <c r="E192" t="s">
        <v>170</v>
      </c>
      <c r="F192">
        <f>COUNTBLANK(F40:F190)</f>
        <v>47</v>
      </c>
    </row>
    <row r="193" spans="5:6" x14ac:dyDescent="0.35">
      <c r="E193" t="s">
        <v>171</v>
      </c>
      <c r="F193">
        <f>COUNTIF(F40:F190,1)</f>
        <v>6</v>
      </c>
    </row>
    <row r="194" spans="5:6" x14ac:dyDescent="0.35">
      <c r="E194" t="s">
        <v>172</v>
      </c>
      <c r="F194">
        <f>COUNTIF(F40:F190,2)</f>
        <v>26</v>
      </c>
    </row>
    <row r="195" spans="5:6" x14ac:dyDescent="0.35">
      <c r="E195" t="s">
        <v>173</v>
      </c>
      <c r="F195">
        <f>COUNTIF(F40:F190,3)</f>
        <v>43</v>
      </c>
    </row>
    <row r="196" spans="5:6" x14ac:dyDescent="0.35">
      <c r="E196" t="s">
        <v>174</v>
      </c>
      <c r="F196">
        <f>COUNTIF(F40:F190,4)</f>
        <v>29</v>
      </c>
    </row>
  </sheetData>
  <sortState xmlns:xlrd2="http://schemas.microsoft.com/office/spreadsheetml/2017/richdata2" ref="A2:G190">
    <sortCondition ref="G2:G190"/>
  </sortState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J190"/>
  <sheetViews>
    <sheetView tabSelected="1" topLeftCell="A31" workbookViewId="0">
      <selection activeCell="D2" sqref="D2:F36"/>
    </sheetView>
  </sheetViews>
  <sheetFormatPr defaultColWidth="10.90625" defaultRowHeight="14.5" x14ac:dyDescent="0.35"/>
  <cols>
    <col min="3" max="3" width="34" customWidth="1"/>
  </cols>
  <sheetData>
    <row r="1" spans="1:10" ht="15.5" x14ac:dyDescent="0.35">
      <c r="A1" s="21" t="s">
        <v>89</v>
      </c>
      <c r="B1" s="21" t="s">
        <v>18</v>
      </c>
      <c r="C1" s="21" t="s">
        <v>88</v>
      </c>
      <c r="D1" s="21" t="s">
        <v>87</v>
      </c>
      <c r="E1" s="21" t="s">
        <v>86</v>
      </c>
      <c r="F1" s="21" t="s">
        <v>85</v>
      </c>
    </row>
    <row r="2" spans="1:10" x14ac:dyDescent="0.35">
      <c r="A2" t="s">
        <v>84</v>
      </c>
      <c r="B2" s="1">
        <v>43251</v>
      </c>
      <c r="C2" s="1" t="s">
        <v>41</v>
      </c>
      <c r="D2">
        <v>6</v>
      </c>
      <c r="E2">
        <v>4</v>
      </c>
      <c r="F2">
        <v>2</v>
      </c>
      <c r="G2" t="s">
        <v>93</v>
      </c>
      <c r="J2" t="s">
        <v>129</v>
      </c>
    </row>
    <row r="3" spans="1:10" x14ac:dyDescent="0.35">
      <c r="A3" t="s">
        <v>84</v>
      </c>
      <c r="B3" s="1">
        <v>43251</v>
      </c>
      <c r="C3" s="1" t="s">
        <v>41</v>
      </c>
      <c r="D3">
        <v>6</v>
      </c>
      <c r="E3">
        <v>8</v>
      </c>
      <c r="F3">
        <v>2</v>
      </c>
      <c r="G3" t="s">
        <v>93</v>
      </c>
      <c r="J3" t="s">
        <v>130</v>
      </c>
    </row>
    <row r="4" spans="1:10" x14ac:dyDescent="0.35">
      <c r="A4" t="s">
        <v>84</v>
      </c>
      <c r="B4" s="1">
        <v>43251</v>
      </c>
      <c r="C4" s="1" t="s">
        <v>41</v>
      </c>
      <c r="D4">
        <v>7</v>
      </c>
      <c r="E4">
        <v>11</v>
      </c>
      <c r="F4">
        <v>1</v>
      </c>
      <c r="G4" t="s">
        <v>93</v>
      </c>
    </row>
    <row r="5" spans="1:10" x14ac:dyDescent="0.35">
      <c r="A5" t="s">
        <v>84</v>
      </c>
      <c r="B5" s="1">
        <v>43251</v>
      </c>
      <c r="C5" s="1" t="s">
        <v>41</v>
      </c>
      <c r="D5">
        <v>7</v>
      </c>
      <c r="E5">
        <v>6</v>
      </c>
      <c r="G5" t="s">
        <v>93</v>
      </c>
    </row>
    <row r="6" spans="1:10" x14ac:dyDescent="0.35">
      <c r="A6" t="s">
        <v>84</v>
      </c>
      <c r="B6" s="1">
        <v>43251</v>
      </c>
      <c r="C6" s="1" t="s">
        <v>41</v>
      </c>
      <c r="D6">
        <v>7</v>
      </c>
      <c r="E6">
        <v>5.5</v>
      </c>
      <c r="G6" t="s">
        <v>93</v>
      </c>
    </row>
    <row r="7" spans="1:10" x14ac:dyDescent="0.35">
      <c r="A7" t="s">
        <v>84</v>
      </c>
      <c r="B7" s="1">
        <v>43251</v>
      </c>
      <c r="C7" s="1" t="s">
        <v>41</v>
      </c>
      <c r="D7">
        <v>8</v>
      </c>
      <c r="E7">
        <v>8</v>
      </c>
      <c r="G7" t="s">
        <v>93</v>
      </c>
    </row>
    <row r="8" spans="1:10" x14ac:dyDescent="0.35">
      <c r="A8" t="s">
        <v>84</v>
      </c>
      <c r="B8" s="1">
        <v>43251</v>
      </c>
      <c r="C8" s="1" t="s">
        <v>63</v>
      </c>
      <c r="D8">
        <v>9</v>
      </c>
      <c r="E8">
        <v>3</v>
      </c>
      <c r="G8" t="s">
        <v>93</v>
      </c>
    </row>
    <row r="9" spans="1:10" x14ac:dyDescent="0.35">
      <c r="A9" t="s">
        <v>84</v>
      </c>
      <c r="B9" s="1">
        <v>43251</v>
      </c>
      <c r="C9" s="1" t="s">
        <v>63</v>
      </c>
      <c r="D9">
        <v>9</v>
      </c>
      <c r="E9">
        <v>3</v>
      </c>
      <c r="G9" t="s">
        <v>93</v>
      </c>
    </row>
    <row r="10" spans="1:10" x14ac:dyDescent="0.35">
      <c r="A10" t="s">
        <v>84</v>
      </c>
      <c r="B10" s="1">
        <v>43251</v>
      </c>
      <c r="C10" s="1" t="s">
        <v>63</v>
      </c>
      <c r="D10">
        <v>9</v>
      </c>
      <c r="E10">
        <v>2</v>
      </c>
      <c r="G10" t="s">
        <v>93</v>
      </c>
    </row>
    <row r="11" spans="1:10" x14ac:dyDescent="0.35">
      <c r="A11" t="s">
        <v>84</v>
      </c>
      <c r="B11" s="1">
        <v>43251</v>
      </c>
      <c r="C11" s="1" t="s">
        <v>63</v>
      </c>
      <c r="D11">
        <v>10</v>
      </c>
      <c r="E11">
        <v>4</v>
      </c>
      <c r="G11" t="s">
        <v>93</v>
      </c>
    </row>
    <row r="12" spans="1:10" x14ac:dyDescent="0.35">
      <c r="A12" t="s">
        <v>84</v>
      </c>
      <c r="B12" s="1">
        <v>43251</v>
      </c>
      <c r="C12" s="1" t="s">
        <v>63</v>
      </c>
      <c r="D12">
        <v>11</v>
      </c>
      <c r="E12">
        <v>4.5</v>
      </c>
      <c r="G12" t="s">
        <v>93</v>
      </c>
    </row>
    <row r="13" spans="1:10" x14ac:dyDescent="0.35">
      <c r="A13" t="s">
        <v>84</v>
      </c>
      <c r="B13" s="1">
        <v>43251</v>
      </c>
      <c r="C13" s="1" t="s">
        <v>63</v>
      </c>
      <c r="D13">
        <v>11</v>
      </c>
      <c r="E13">
        <v>3</v>
      </c>
      <c r="G13" t="s">
        <v>93</v>
      </c>
    </row>
    <row r="14" spans="1:10" x14ac:dyDescent="0.35">
      <c r="A14" t="s">
        <v>84</v>
      </c>
      <c r="B14" s="1">
        <v>43251</v>
      </c>
      <c r="C14" s="1" t="s">
        <v>63</v>
      </c>
      <c r="D14">
        <v>11</v>
      </c>
      <c r="E14">
        <v>2.5</v>
      </c>
      <c r="G14" t="s">
        <v>93</v>
      </c>
    </row>
    <row r="15" spans="1:10" x14ac:dyDescent="0.35">
      <c r="A15" t="s">
        <v>84</v>
      </c>
      <c r="B15" s="1">
        <v>43251</v>
      </c>
      <c r="C15" s="1" t="s">
        <v>63</v>
      </c>
      <c r="D15">
        <v>11</v>
      </c>
      <c r="E15">
        <v>6</v>
      </c>
      <c r="G15" t="s">
        <v>93</v>
      </c>
    </row>
    <row r="16" spans="1:10" x14ac:dyDescent="0.35">
      <c r="A16" t="s">
        <v>84</v>
      </c>
      <c r="B16" s="1">
        <v>43251</v>
      </c>
      <c r="C16" s="1" t="s">
        <v>63</v>
      </c>
      <c r="D16">
        <v>12</v>
      </c>
      <c r="E16">
        <v>2</v>
      </c>
      <c r="G16" t="s">
        <v>93</v>
      </c>
    </row>
    <row r="17" spans="1:7" x14ac:dyDescent="0.35">
      <c r="A17" t="s">
        <v>84</v>
      </c>
      <c r="B17" s="1">
        <v>43251</v>
      </c>
      <c r="C17" s="1" t="s">
        <v>63</v>
      </c>
      <c r="D17">
        <v>12</v>
      </c>
      <c r="E17">
        <v>2</v>
      </c>
      <c r="G17" t="s">
        <v>93</v>
      </c>
    </row>
    <row r="18" spans="1:7" x14ac:dyDescent="0.35">
      <c r="A18" t="s">
        <v>84</v>
      </c>
      <c r="B18" s="1">
        <v>43251</v>
      </c>
      <c r="C18" s="1" t="s">
        <v>63</v>
      </c>
      <c r="D18">
        <v>12</v>
      </c>
      <c r="E18">
        <v>3</v>
      </c>
      <c r="G18" t="s">
        <v>93</v>
      </c>
    </row>
    <row r="19" spans="1:7" x14ac:dyDescent="0.35">
      <c r="A19" t="s">
        <v>84</v>
      </c>
      <c r="B19" s="1">
        <v>43251</v>
      </c>
      <c r="C19" s="1" t="s">
        <v>63</v>
      </c>
      <c r="D19">
        <v>12</v>
      </c>
      <c r="E19">
        <v>4.5</v>
      </c>
      <c r="G19" t="s">
        <v>93</v>
      </c>
    </row>
    <row r="20" spans="1:7" x14ac:dyDescent="0.35">
      <c r="A20" t="s">
        <v>84</v>
      </c>
      <c r="B20" s="1">
        <v>43251</v>
      </c>
      <c r="C20" s="1" t="s">
        <v>63</v>
      </c>
      <c r="D20">
        <v>12</v>
      </c>
      <c r="E20">
        <v>4</v>
      </c>
      <c r="G20" t="s">
        <v>93</v>
      </c>
    </row>
    <row r="21" spans="1:7" x14ac:dyDescent="0.35">
      <c r="A21" t="s">
        <v>84</v>
      </c>
      <c r="B21" s="1">
        <v>43251</v>
      </c>
      <c r="C21" s="1" t="s">
        <v>63</v>
      </c>
      <c r="D21">
        <v>12</v>
      </c>
      <c r="E21">
        <v>5</v>
      </c>
      <c r="G21" t="s">
        <v>93</v>
      </c>
    </row>
    <row r="22" spans="1:7" x14ac:dyDescent="0.35">
      <c r="A22" t="s">
        <v>84</v>
      </c>
      <c r="B22" s="1">
        <v>43251</v>
      </c>
      <c r="C22" s="1" t="s">
        <v>63</v>
      </c>
      <c r="D22">
        <v>13</v>
      </c>
      <c r="E22">
        <v>2.5</v>
      </c>
      <c r="G22" t="s">
        <v>93</v>
      </c>
    </row>
    <row r="23" spans="1:7" x14ac:dyDescent="0.35">
      <c r="A23" t="s">
        <v>84</v>
      </c>
      <c r="B23" s="1">
        <v>43251</v>
      </c>
      <c r="C23" s="1" t="s">
        <v>63</v>
      </c>
      <c r="D23">
        <v>13</v>
      </c>
      <c r="E23">
        <v>4.5</v>
      </c>
      <c r="G23" t="s">
        <v>93</v>
      </c>
    </row>
    <row r="24" spans="1:7" x14ac:dyDescent="0.35">
      <c r="A24" t="s">
        <v>84</v>
      </c>
      <c r="B24" s="1">
        <v>43251</v>
      </c>
      <c r="C24" s="1" t="s">
        <v>63</v>
      </c>
      <c r="D24">
        <v>15</v>
      </c>
      <c r="E24">
        <v>3.5</v>
      </c>
      <c r="G24" t="s">
        <v>93</v>
      </c>
    </row>
    <row r="25" spans="1:7" x14ac:dyDescent="0.35">
      <c r="A25" t="s">
        <v>84</v>
      </c>
      <c r="B25" s="1">
        <v>43251</v>
      </c>
      <c r="C25" s="1" t="s">
        <v>63</v>
      </c>
      <c r="D25">
        <v>15</v>
      </c>
      <c r="E25">
        <v>5</v>
      </c>
      <c r="G25" t="s">
        <v>93</v>
      </c>
    </row>
    <row r="26" spans="1:7" x14ac:dyDescent="0.35">
      <c r="A26" t="s">
        <v>84</v>
      </c>
      <c r="B26" s="1">
        <v>43251</v>
      </c>
      <c r="C26" s="1" t="s">
        <v>63</v>
      </c>
      <c r="D26">
        <v>16</v>
      </c>
      <c r="E26">
        <v>1</v>
      </c>
      <c r="G26" t="s">
        <v>93</v>
      </c>
    </row>
    <row r="27" spans="1:7" x14ac:dyDescent="0.35">
      <c r="A27" t="s">
        <v>84</v>
      </c>
      <c r="B27" s="1">
        <v>43251</v>
      </c>
      <c r="C27" s="1" t="s">
        <v>63</v>
      </c>
      <c r="D27">
        <v>16</v>
      </c>
      <c r="E27">
        <v>3.5</v>
      </c>
      <c r="G27" t="s">
        <v>93</v>
      </c>
    </row>
    <row r="28" spans="1:7" x14ac:dyDescent="0.35">
      <c r="A28" t="s">
        <v>84</v>
      </c>
      <c r="B28" s="1">
        <v>43251</v>
      </c>
      <c r="C28" s="1" t="s">
        <v>63</v>
      </c>
      <c r="D28">
        <v>17</v>
      </c>
      <c r="E28">
        <v>3</v>
      </c>
      <c r="G28" t="s">
        <v>93</v>
      </c>
    </row>
    <row r="29" spans="1:7" x14ac:dyDescent="0.35">
      <c r="A29" t="s">
        <v>84</v>
      </c>
      <c r="B29" s="1">
        <v>43251</v>
      </c>
      <c r="C29" s="1" t="s">
        <v>63</v>
      </c>
      <c r="D29">
        <v>17</v>
      </c>
      <c r="E29">
        <v>1</v>
      </c>
      <c r="G29" t="s">
        <v>93</v>
      </c>
    </row>
    <row r="30" spans="1:7" x14ac:dyDescent="0.35">
      <c r="A30" t="s">
        <v>84</v>
      </c>
      <c r="B30" s="1">
        <v>43251</v>
      </c>
      <c r="C30" s="1" t="s">
        <v>63</v>
      </c>
      <c r="D30">
        <v>17</v>
      </c>
      <c r="E30">
        <v>2.5</v>
      </c>
      <c r="G30" t="s">
        <v>93</v>
      </c>
    </row>
    <row r="31" spans="1:7" x14ac:dyDescent="0.35">
      <c r="A31" t="s">
        <v>84</v>
      </c>
      <c r="B31" s="1">
        <v>43251</v>
      </c>
      <c r="C31" s="1" t="s">
        <v>63</v>
      </c>
      <c r="D31">
        <v>17</v>
      </c>
      <c r="E31">
        <v>5</v>
      </c>
      <c r="G31" t="s">
        <v>93</v>
      </c>
    </row>
    <row r="32" spans="1:7" x14ac:dyDescent="0.35">
      <c r="A32" t="s">
        <v>84</v>
      </c>
      <c r="B32" s="1">
        <v>43251</v>
      </c>
      <c r="C32" s="1" t="s">
        <v>63</v>
      </c>
      <c r="D32">
        <v>17</v>
      </c>
      <c r="E32">
        <v>3</v>
      </c>
      <c r="G32" t="s">
        <v>93</v>
      </c>
    </row>
    <row r="33" spans="1:7" x14ac:dyDescent="0.35">
      <c r="A33" t="s">
        <v>84</v>
      </c>
      <c r="B33" s="1">
        <v>43251</v>
      </c>
      <c r="C33" s="1" t="s">
        <v>63</v>
      </c>
      <c r="D33">
        <v>17</v>
      </c>
      <c r="E33">
        <v>2</v>
      </c>
      <c r="G33" t="s">
        <v>93</v>
      </c>
    </row>
    <row r="34" spans="1:7" x14ac:dyDescent="0.35">
      <c r="A34" t="s">
        <v>84</v>
      </c>
      <c r="B34" s="1">
        <v>43251</v>
      </c>
      <c r="C34" s="1" t="s">
        <v>63</v>
      </c>
      <c r="D34">
        <v>18</v>
      </c>
      <c r="E34">
        <v>4</v>
      </c>
      <c r="G34" t="s">
        <v>93</v>
      </c>
    </row>
    <row r="35" spans="1:7" x14ac:dyDescent="0.35">
      <c r="A35" t="s">
        <v>84</v>
      </c>
      <c r="B35" s="1">
        <v>43251</v>
      </c>
      <c r="C35" s="1" t="s">
        <v>63</v>
      </c>
      <c r="D35">
        <v>20</v>
      </c>
      <c r="E35">
        <v>5.5</v>
      </c>
      <c r="G35" t="s">
        <v>93</v>
      </c>
    </row>
    <row r="36" spans="1:7" x14ac:dyDescent="0.35">
      <c r="A36" s="24" t="s">
        <v>84</v>
      </c>
      <c r="B36" s="25">
        <v>43251</v>
      </c>
      <c r="C36" s="25" t="s">
        <v>63</v>
      </c>
      <c r="D36" s="24">
        <v>20</v>
      </c>
      <c r="E36" s="24">
        <v>3</v>
      </c>
      <c r="F36" s="24"/>
      <c r="G36" s="24" t="s">
        <v>93</v>
      </c>
    </row>
    <row r="37" spans="1:7" x14ac:dyDescent="0.35">
      <c r="A37" t="s">
        <v>84</v>
      </c>
      <c r="B37" s="1">
        <v>43251</v>
      </c>
      <c r="C37" s="1" t="s">
        <v>41</v>
      </c>
      <c r="D37">
        <v>1</v>
      </c>
      <c r="E37">
        <v>13</v>
      </c>
      <c r="F37">
        <v>4</v>
      </c>
    </row>
    <row r="38" spans="1:7" x14ac:dyDescent="0.35">
      <c r="A38" t="s">
        <v>84</v>
      </c>
      <c r="B38" s="1">
        <v>43251</v>
      </c>
      <c r="C38" s="1" t="s">
        <v>41</v>
      </c>
      <c r="D38">
        <v>1</v>
      </c>
      <c r="E38">
        <v>11.5</v>
      </c>
    </row>
    <row r="39" spans="1:7" x14ac:dyDescent="0.35">
      <c r="A39" t="s">
        <v>84</v>
      </c>
      <c r="B39" s="1">
        <v>43251</v>
      </c>
      <c r="C39" s="1" t="s">
        <v>41</v>
      </c>
      <c r="D39">
        <v>1</v>
      </c>
      <c r="E39">
        <v>14</v>
      </c>
      <c r="F39">
        <v>4</v>
      </c>
    </row>
    <row r="40" spans="1:7" x14ac:dyDescent="0.35">
      <c r="A40" t="s">
        <v>84</v>
      </c>
      <c r="B40" s="1">
        <v>43251</v>
      </c>
      <c r="C40" s="1" t="s">
        <v>41</v>
      </c>
      <c r="D40">
        <v>1</v>
      </c>
      <c r="E40">
        <v>2</v>
      </c>
    </row>
    <row r="41" spans="1:7" x14ac:dyDescent="0.35">
      <c r="A41" t="s">
        <v>84</v>
      </c>
      <c r="B41" s="1">
        <v>43251</v>
      </c>
      <c r="C41" s="1" t="s">
        <v>41</v>
      </c>
      <c r="D41">
        <v>1</v>
      </c>
      <c r="E41">
        <v>19.5</v>
      </c>
      <c r="F41">
        <v>4</v>
      </c>
    </row>
    <row r="42" spans="1:7" x14ac:dyDescent="0.35">
      <c r="A42" t="s">
        <v>84</v>
      </c>
      <c r="B42" s="1">
        <v>43251</v>
      </c>
      <c r="C42" s="1" t="s">
        <v>41</v>
      </c>
      <c r="D42">
        <v>1</v>
      </c>
      <c r="E42">
        <v>18</v>
      </c>
      <c r="F42">
        <v>3</v>
      </c>
    </row>
    <row r="43" spans="1:7" x14ac:dyDescent="0.35">
      <c r="A43" t="s">
        <v>84</v>
      </c>
      <c r="B43" s="1">
        <v>43251</v>
      </c>
      <c r="C43" s="1" t="s">
        <v>41</v>
      </c>
      <c r="D43">
        <v>1</v>
      </c>
      <c r="E43">
        <v>18.5</v>
      </c>
      <c r="F43">
        <v>4</v>
      </c>
    </row>
    <row r="44" spans="1:7" x14ac:dyDescent="0.35">
      <c r="A44" t="s">
        <v>84</v>
      </c>
      <c r="B44" s="1">
        <v>43251</v>
      </c>
      <c r="C44" s="1" t="s">
        <v>41</v>
      </c>
      <c r="D44">
        <v>2</v>
      </c>
      <c r="E44">
        <v>15.5</v>
      </c>
      <c r="F44">
        <v>4</v>
      </c>
    </row>
    <row r="45" spans="1:7" x14ac:dyDescent="0.35">
      <c r="A45" t="s">
        <v>84</v>
      </c>
      <c r="B45" s="1">
        <v>43251</v>
      </c>
      <c r="C45" s="1" t="s">
        <v>41</v>
      </c>
      <c r="D45">
        <v>2</v>
      </c>
      <c r="E45">
        <v>14</v>
      </c>
      <c r="F45">
        <v>3</v>
      </c>
    </row>
    <row r="46" spans="1:7" x14ac:dyDescent="0.35">
      <c r="A46" t="s">
        <v>84</v>
      </c>
      <c r="B46" s="1">
        <v>43251</v>
      </c>
      <c r="C46" s="1" t="s">
        <v>41</v>
      </c>
      <c r="D46">
        <v>2</v>
      </c>
      <c r="E46">
        <v>3.5</v>
      </c>
    </row>
    <row r="47" spans="1:7" x14ac:dyDescent="0.35">
      <c r="A47" t="s">
        <v>84</v>
      </c>
      <c r="B47" s="1">
        <v>43251</v>
      </c>
      <c r="C47" s="1" t="s">
        <v>41</v>
      </c>
      <c r="D47">
        <v>2</v>
      </c>
      <c r="E47">
        <v>5</v>
      </c>
    </row>
    <row r="48" spans="1:7" x14ac:dyDescent="0.35">
      <c r="A48" t="s">
        <v>84</v>
      </c>
      <c r="B48" s="1">
        <v>43251</v>
      </c>
      <c r="C48" s="1" t="s">
        <v>41</v>
      </c>
      <c r="D48">
        <v>2</v>
      </c>
      <c r="E48">
        <v>1.5</v>
      </c>
    </row>
    <row r="49" spans="1:6" x14ac:dyDescent="0.35">
      <c r="A49" t="s">
        <v>84</v>
      </c>
      <c r="B49" s="1">
        <v>43251</v>
      </c>
      <c r="C49" s="1" t="s">
        <v>41</v>
      </c>
      <c r="D49">
        <v>3</v>
      </c>
      <c r="E49">
        <v>15</v>
      </c>
      <c r="F49">
        <v>3</v>
      </c>
    </row>
    <row r="50" spans="1:6" x14ac:dyDescent="0.35">
      <c r="A50" t="s">
        <v>84</v>
      </c>
      <c r="B50" s="1">
        <v>43251</v>
      </c>
      <c r="C50" s="1" t="s">
        <v>41</v>
      </c>
      <c r="D50">
        <v>3</v>
      </c>
      <c r="E50">
        <v>16</v>
      </c>
      <c r="F50">
        <v>4</v>
      </c>
    </row>
    <row r="51" spans="1:6" x14ac:dyDescent="0.35">
      <c r="A51" t="s">
        <v>84</v>
      </c>
      <c r="B51" s="1">
        <v>43251</v>
      </c>
      <c r="C51" s="1" t="s">
        <v>41</v>
      </c>
      <c r="D51">
        <v>3</v>
      </c>
      <c r="E51">
        <v>20.5</v>
      </c>
      <c r="F51">
        <v>3</v>
      </c>
    </row>
    <row r="52" spans="1:6" x14ac:dyDescent="0.35">
      <c r="A52" t="s">
        <v>84</v>
      </c>
      <c r="B52" s="1">
        <v>43251</v>
      </c>
      <c r="C52" s="1" t="s">
        <v>41</v>
      </c>
      <c r="D52">
        <v>3</v>
      </c>
      <c r="E52">
        <v>7</v>
      </c>
    </row>
    <row r="53" spans="1:6" x14ac:dyDescent="0.35">
      <c r="A53" t="s">
        <v>84</v>
      </c>
      <c r="B53" s="1">
        <v>43251</v>
      </c>
      <c r="C53" s="1" t="s">
        <v>41</v>
      </c>
      <c r="D53">
        <v>3</v>
      </c>
      <c r="E53">
        <v>9</v>
      </c>
      <c r="F53">
        <v>1</v>
      </c>
    </row>
    <row r="54" spans="1:6" x14ac:dyDescent="0.35">
      <c r="A54" t="s">
        <v>84</v>
      </c>
      <c r="B54" s="1">
        <v>43251</v>
      </c>
      <c r="C54" s="1" t="s">
        <v>41</v>
      </c>
      <c r="D54">
        <v>4</v>
      </c>
      <c r="E54">
        <v>7</v>
      </c>
      <c r="F54">
        <v>1</v>
      </c>
    </row>
    <row r="55" spans="1:6" x14ac:dyDescent="0.35">
      <c r="A55" t="s">
        <v>84</v>
      </c>
      <c r="B55" s="1">
        <v>43251</v>
      </c>
      <c r="C55" s="1" t="s">
        <v>41</v>
      </c>
      <c r="D55">
        <v>4</v>
      </c>
      <c r="E55">
        <v>9</v>
      </c>
      <c r="F55">
        <v>3</v>
      </c>
    </row>
    <row r="56" spans="1:6" x14ac:dyDescent="0.35">
      <c r="A56" t="s">
        <v>84</v>
      </c>
      <c r="B56" s="1">
        <v>43251</v>
      </c>
      <c r="C56" s="1" t="s">
        <v>41</v>
      </c>
      <c r="D56">
        <v>4</v>
      </c>
      <c r="E56">
        <v>11</v>
      </c>
      <c r="F56">
        <v>3</v>
      </c>
    </row>
    <row r="57" spans="1:6" x14ac:dyDescent="0.35">
      <c r="A57" t="s">
        <v>84</v>
      </c>
      <c r="B57" s="1">
        <v>43251</v>
      </c>
      <c r="C57" s="1" t="s">
        <v>41</v>
      </c>
      <c r="D57">
        <v>4</v>
      </c>
      <c r="E57">
        <v>13</v>
      </c>
      <c r="F57">
        <v>2</v>
      </c>
    </row>
    <row r="58" spans="1:6" x14ac:dyDescent="0.35">
      <c r="A58" t="s">
        <v>84</v>
      </c>
      <c r="B58" s="1">
        <v>43251</v>
      </c>
      <c r="C58" s="1" t="s">
        <v>41</v>
      </c>
      <c r="D58">
        <v>4</v>
      </c>
      <c r="E58">
        <v>11.5</v>
      </c>
      <c r="F58">
        <v>3</v>
      </c>
    </row>
    <row r="59" spans="1:6" x14ac:dyDescent="0.35">
      <c r="A59" t="s">
        <v>84</v>
      </c>
      <c r="B59" s="1">
        <v>43251</v>
      </c>
      <c r="C59" s="1" t="s">
        <v>41</v>
      </c>
      <c r="D59">
        <v>4</v>
      </c>
      <c r="E59">
        <v>8.5</v>
      </c>
      <c r="F59">
        <v>2</v>
      </c>
    </row>
    <row r="60" spans="1:6" x14ac:dyDescent="0.35">
      <c r="A60" t="s">
        <v>84</v>
      </c>
      <c r="B60" s="1">
        <v>43251</v>
      </c>
      <c r="C60" s="1" t="s">
        <v>41</v>
      </c>
      <c r="D60">
        <v>5</v>
      </c>
      <c r="E60">
        <v>14</v>
      </c>
      <c r="F60">
        <v>4</v>
      </c>
    </row>
    <row r="61" spans="1:6" x14ac:dyDescent="0.35">
      <c r="A61" t="s">
        <v>84</v>
      </c>
      <c r="B61" s="1">
        <v>43251</v>
      </c>
      <c r="C61" s="1" t="s">
        <v>41</v>
      </c>
      <c r="D61">
        <v>5</v>
      </c>
      <c r="E61">
        <v>12.5</v>
      </c>
      <c r="F61">
        <v>3</v>
      </c>
    </row>
    <row r="62" spans="1:6" x14ac:dyDescent="0.35">
      <c r="A62" t="s">
        <v>84</v>
      </c>
      <c r="B62" s="1">
        <v>43251</v>
      </c>
      <c r="C62" s="1" t="s">
        <v>41</v>
      </c>
      <c r="D62">
        <v>5</v>
      </c>
      <c r="E62">
        <v>16</v>
      </c>
      <c r="F62">
        <v>3</v>
      </c>
    </row>
    <row r="63" spans="1:6" x14ac:dyDescent="0.35">
      <c r="A63" t="s">
        <v>84</v>
      </c>
      <c r="B63" s="1">
        <v>43251</v>
      </c>
      <c r="C63" s="1" t="s">
        <v>41</v>
      </c>
      <c r="D63">
        <v>5</v>
      </c>
      <c r="E63">
        <v>19.5</v>
      </c>
      <c r="F63">
        <v>4</v>
      </c>
    </row>
    <row r="64" spans="1:6" x14ac:dyDescent="0.35">
      <c r="A64" t="s">
        <v>84</v>
      </c>
      <c r="B64" s="1">
        <v>43251</v>
      </c>
      <c r="C64" s="1" t="s">
        <v>41</v>
      </c>
      <c r="D64">
        <v>5</v>
      </c>
      <c r="E64">
        <v>12</v>
      </c>
      <c r="F64">
        <v>3</v>
      </c>
    </row>
    <row r="65" spans="1:6" x14ac:dyDescent="0.35">
      <c r="A65" t="s">
        <v>84</v>
      </c>
      <c r="B65" s="1">
        <v>43251</v>
      </c>
      <c r="C65" s="1" t="s">
        <v>41</v>
      </c>
      <c r="D65">
        <v>5</v>
      </c>
      <c r="E65">
        <v>14.5</v>
      </c>
      <c r="F65">
        <v>4</v>
      </c>
    </row>
    <row r="66" spans="1:6" x14ac:dyDescent="0.35">
      <c r="A66" t="s">
        <v>84</v>
      </c>
      <c r="B66" s="1">
        <v>43251</v>
      </c>
      <c r="C66" s="1" t="s">
        <v>41</v>
      </c>
      <c r="D66">
        <v>6</v>
      </c>
      <c r="E66">
        <v>5</v>
      </c>
      <c r="F66">
        <v>2</v>
      </c>
    </row>
    <row r="67" spans="1:6" x14ac:dyDescent="0.35">
      <c r="A67" t="s">
        <v>84</v>
      </c>
      <c r="B67" s="1">
        <v>43251</v>
      </c>
      <c r="C67" s="1" t="s">
        <v>41</v>
      </c>
      <c r="D67">
        <v>6</v>
      </c>
      <c r="E67">
        <v>3.5</v>
      </c>
      <c r="F67">
        <v>1</v>
      </c>
    </row>
    <row r="68" spans="1:6" x14ac:dyDescent="0.35">
      <c r="A68" t="s">
        <v>84</v>
      </c>
      <c r="B68" s="1">
        <v>43251</v>
      </c>
      <c r="C68" s="1" t="s">
        <v>41</v>
      </c>
      <c r="D68">
        <v>6</v>
      </c>
      <c r="E68">
        <v>2</v>
      </c>
    </row>
    <row r="69" spans="1:6" x14ac:dyDescent="0.35">
      <c r="A69" t="s">
        <v>84</v>
      </c>
      <c r="B69" s="1">
        <v>43251</v>
      </c>
      <c r="C69" s="1" t="s">
        <v>41</v>
      </c>
      <c r="D69">
        <v>6</v>
      </c>
      <c r="E69">
        <v>15</v>
      </c>
      <c r="F69">
        <v>2</v>
      </c>
    </row>
    <row r="70" spans="1:6" x14ac:dyDescent="0.35">
      <c r="A70" t="s">
        <v>84</v>
      </c>
      <c r="B70" s="1">
        <v>43251</v>
      </c>
      <c r="C70" s="1" t="s">
        <v>41</v>
      </c>
      <c r="D70">
        <v>7</v>
      </c>
      <c r="E70">
        <v>15.5</v>
      </c>
      <c r="F70">
        <v>4</v>
      </c>
    </row>
    <row r="71" spans="1:6" x14ac:dyDescent="0.35">
      <c r="A71" t="s">
        <v>84</v>
      </c>
      <c r="B71" s="1">
        <v>43251</v>
      </c>
      <c r="C71" s="1" t="s">
        <v>41</v>
      </c>
      <c r="D71">
        <v>7</v>
      </c>
      <c r="E71">
        <v>12</v>
      </c>
      <c r="F71">
        <v>4</v>
      </c>
    </row>
    <row r="72" spans="1:6" x14ac:dyDescent="0.35">
      <c r="A72" t="s">
        <v>84</v>
      </c>
      <c r="B72" s="1">
        <v>43251</v>
      </c>
      <c r="C72" s="1" t="s">
        <v>41</v>
      </c>
      <c r="D72">
        <v>7</v>
      </c>
      <c r="E72">
        <v>12</v>
      </c>
      <c r="F72">
        <v>3</v>
      </c>
    </row>
    <row r="73" spans="1:6" x14ac:dyDescent="0.35">
      <c r="A73" t="s">
        <v>84</v>
      </c>
      <c r="B73" s="1">
        <v>43251</v>
      </c>
      <c r="C73" s="1" t="s">
        <v>41</v>
      </c>
      <c r="D73">
        <v>8</v>
      </c>
      <c r="E73">
        <v>15</v>
      </c>
      <c r="F73">
        <v>4</v>
      </c>
    </row>
    <row r="74" spans="1:6" x14ac:dyDescent="0.35">
      <c r="A74" t="s">
        <v>84</v>
      </c>
      <c r="B74" s="1">
        <v>43251</v>
      </c>
      <c r="C74" s="1" t="s">
        <v>41</v>
      </c>
      <c r="D74">
        <v>8</v>
      </c>
      <c r="E74">
        <v>13.3</v>
      </c>
      <c r="F74">
        <v>3</v>
      </c>
    </row>
    <row r="75" spans="1:6" x14ac:dyDescent="0.35">
      <c r="A75" t="s">
        <v>84</v>
      </c>
      <c r="B75" s="1">
        <v>43251</v>
      </c>
      <c r="C75" s="1" t="s">
        <v>41</v>
      </c>
      <c r="D75">
        <v>8</v>
      </c>
      <c r="E75">
        <v>17.5</v>
      </c>
      <c r="F75">
        <v>4</v>
      </c>
    </row>
    <row r="76" spans="1:6" x14ac:dyDescent="0.35">
      <c r="A76" t="s">
        <v>84</v>
      </c>
      <c r="B76" s="1">
        <v>43251</v>
      </c>
      <c r="C76" s="1" t="s">
        <v>41</v>
      </c>
      <c r="D76">
        <v>8</v>
      </c>
      <c r="E76">
        <v>15</v>
      </c>
      <c r="F76">
        <v>4</v>
      </c>
    </row>
    <row r="77" spans="1:6" x14ac:dyDescent="0.35">
      <c r="A77" t="s">
        <v>84</v>
      </c>
      <c r="B77" s="1">
        <v>43251</v>
      </c>
      <c r="C77" s="1" t="s">
        <v>41</v>
      </c>
      <c r="D77">
        <v>8</v>
      </c>
      <c r="E77">
        <v>16</v>
      </c>
      <c r="F77">
        <v>4</v>
      </c>
    </row>
    <row r="78" spans="1:6" x14ac:dyDescent="0.35">
      <c r="A78" t="s">
        <v>84</v>
      </c>
      <c r="B78" s="1">
        <v>43251</v>
      </c>
      <c r="C78" s="1" t="s">
        <v>41</v>
      </c>
      <c r="D78">
        <v>8</v>
      </c>
      <c r="E78">
        <v>14.5</v>
      </c>
      <c r="F78">
        <v>4</v>
      </c>
    </row>
    <row r="79" spans="1:6" x14ac:dyDescent="0.35">
      <c r="A79" t="s">
        <v>84</v>
      </c>
      <c r="B79" s="1">
        <v>43251</v>
      </c>
      <c r="C79" s="1" t="s">
        <v>63</v>
      </c>
      <c r="D79">
        <v>9</v>
      </c>
      <c r="E79">
        <v>12</v>
      </c>
      <c r="F79">
        <v>4</v>
      </c>
    </row>
    <row r="80" spans="1:6" x14ac:dyDescent="0.35">
      <c r="A80" t="s">
        <v>84</v>
      </c>
      <c r="B80" s="1">
        <v>43251</v>
      </c>
      <c r="C80" s="1" t="s">
        <v>63</v>
      </c>
      <c r="D80">
        <v>9</v>
      </c>
      <c r="E80">
        <v>9.5</v>
      </c>
      <c r="F80">
        <v>3</v>
      </c>
    </row>
    <row r="81" spans="1:6" x14ac:dyDescent="0.35">
      <c r="A81" t="s">
        <v>84</v>
      </c>
      <c r="B81" s="1">
        <v>43251</v>
      </c>
      <c r="C81" s="1" t="s">
        <v>63</v>
      </c>
      <c r="D81">
        <v>9</v>
      </c>
      <c r="E81">
        <v>14</v>
      </c>
      <c r="F81">
        <v>3</v>
      </c>
    </row>
    <row r="82" spans="1:6" x14ac:dyDescent="0.35">
      <c r="A82" t="s">
        <v>84</v>
      </c>
      <c r="B82" s="1">
        <v>43251</v>
      </c>
      <c r="C82" s="1" t="s">
        <v>63</v>
      </c>
      <c r="D82">
        <v>9</v>
      </c>
      <c r="E82">
        <v>8</v>
      </c>
      <c r="F82">
        <v>3</v>
      </c>
    </row>
    <row r="83" spans="1:6" x14ac:dyDescent="0.35">
      <c r="A83" t="s">
        <v>84</v>
      </c>
      <c r="B83" s="1">
        <v>43251</v>
      </c>
      <c r="C83" s="1" t="s">
        <v>63</v>
      </c>
      <c r="D83">
        <v>9</v>
      </c>
      <c r="E83">
        <v>0.5</v>
      </c>
    </row>
    <row r="84" spans="1:6" x14ac:dyDescent="0.35">
      <c r="A84" t="s">
        <v>84</v>
      </c>
      <c r="B84" s="1">
        <v>43251</v>
      </c>
      <c r="C84" s="1" t="s">
        <v>63</v>
      </c>
      <c r="D84">
        <v>9</v>
      </c>
      <c r="E84">
        <v>3</v>
      </c>
    </row>
    <row r="85" spans="1:6" x14ac:dyDescent="0.35">
      <c r="A85" t="s">
        <v>84</v>
      </c>
      <c r="B85" s="1">
        <v>43251</v>
      </c>
      <c r="C85" s="1" t="s">
        <v>63</v>
      </c>
      <c r="D85">
        <v>10</v>
      </c>
      <c r="E85">
        <v>5</v>
      </c>
      <c r="F85">
        <v>3</v>
      </c>
    </row>
    <row r="86" spans="1:6" x14ac:dyDescent="0.35">
      <c r="A86" t="s">
        <v>84</v>
      </c>
      <c r="B86" s="1">
        <v>43251</v>
      </c>
      <c r="C86" s="1" t="s">
        <v>63</v>
      </c>
      <c r="D86">
        <v>10</v>
      </c>
      <c r="E86">
        <v>12</v>
      </c>
      <c r="F86">
        <v>3</v>
      </c>
    </row>
    <row r="87" spans="1:6" x14ac:dyDescent="0.35">
      <c r="A87" t="s">
        <v>84</v>
      </c>
      <c r="B87" s="1">
        <v>43251</v>
      </c>
      <c r="C87" s="1" t="s">
        <v>63</v>
      </c>
      <c r="D87">
        <v>10</v>
      </c>
      <c r="E87">
        <v>12.5</v>
      </c>
      <c r="F87">
        <v>4</v>
      </c>
    </row>
    <row r="88" spans="1:6" x14ac:dyDescent="0.35">
      <c r="A88" t="s">
        <v>84</v>
      </c>
      <c r="B88" s="1">
        <v>43251</v>
      </c>
      <c r="C88" s="1" t="s">
        <v>63</v>
      </c>
      <c r="D88">
        <v>10</v>
      </c>
      <c r="E88">
        <v>11</v>
      </c>
      <c r="F88">
        <v>4</v>
      </c>
    </row>
    <row r="89" spans="1:6" x14ac:dyDescent="0.35">
      <c r="A89" t="s">
        <v>84</v>
      </c>
      <c r="B89" s="1">
        <v>43251</v>
      </c>
      <c r="C89" s="1" t="s">
        <v>63</v>
      </c>
      <c r="D89">
        <v>10</v>
      </c>
      <c r="E89">
        <v>5</v>
      </c>
    </row>
    <row r="90" spans="1:6" x14ac:dyDescent="0.35">
      <c r="A90" t="s">
        <v>84</v>
      </c>
      <c r="B90" s="1">
        <v>43251</v>
      </c>
      <c r="C90" s="1" t="s">
        <v>63</v>
      </c>
      <c r="D90">
        <v>10</v>
      </c>
      <c r="E90">
        <v>6.5</v>
      </c>
      <c r="F90">
        <v>3</v>
      </c>
    </row>
    <row r="91" spans="1:6" x14ac:dyDescent="0.35">
      <c r="A91" t="s">
        <v>84</v>
      </c>
      <c r="B91" s="1">
        <v>43251</v>
      </c>
      <c r="C91" s="1" t="s">
        <v>63</v>
      </c>
      <c r="D91">
        <v>10</v>
      </c>
      <c r="E91">
        <v>5.5</v>
      </c>
    </row>
    <row r="92" spans="1:6" x14ac:dyDescent="0.35">
      <c r="A92" t="s">
        <v>84</v>
      </c>
      <c r="B92" s="1">
        <v>43251</v>
      </c>
      <c r="C92" s="1" t="s">
        <v>63</v>
      </c>
      <c r="D92">
        <v>10</v>
      </c>
      <c r="E92">
        <v>1</v>
      </c>
    </row>
    <row r="93" spans="1:6" x14ac:dyDescent="0.35">
      <c r="A93" t="s">
        <v>84</v>
      </c>
      <c r="B93" s="1">
        <v>43251</v>
      </c>
      <c r="C93" s="1" t="s">
        <v>63</v>
      </c>
      <c r="D93">
        <v>10</v>
      </c>
      <c r="E93">
        <v>0.5</v>
      </c>
    </row>
    <row r="94" spans="1:6" x14ac:dyDescent="0.35">
      <c r="A94" t="s">
        <v>84</v>
      </c>
      <c r="B94" s="1">
        <v>43251</v>
      </c>
      <c r="C94" s="1" t="s">
        <v>63</v>
      </c>
      <c r="D94">
        <v>10</v>
      </c>
      <c r="E94">
        <v>0.5</v>
      </c>
    </row>
    <row r="95" spans="1:6" x14ac:dyDescent="0.35">
      <c r="A95" t="s">
        <v>84</v>
      </c>
      <c r="B95" s="1">
        <v>43251</v>
      </c>
      <c r="C95" s="1" t="s">
        <v>63</v>
      </c>
      <c r="D95">
        <v>11</v>
      </c>
      <c r="E95">
        <v>4.5</v>
      </c>
      <c r="F95">
        <v>2</v>
      </c>
    </row>
    <row r="96" spans="1:6" x14ac:dyDescent="0.35">
      <c r="A96" t="s">
        <v>84</v>
      </c>
      <c r="B96" s="1">
        <v>43251</v>
      </c>
      <c r="C96" s="1" t="s">
        <v>63</v>
      </c>
      <c r="D96">
        <v>11</v>
      </c>
      <c r="E96">
        <v>6</v>
      </c>
      <c r="F96">
        <v>2</v>
      </c>
    </row>
    <row r="97" spans="1:6" x14ac:dyDescent="0.35">
      <c r="A97" t="s">
        <v>84</v>
      </c>
      <c r="B97" s="1">
        <v>43251</v>
      </c>
      <c r="C97" s="1" t="s">
        <v>63</v>
      </c>
      <c r="D97">
        <v>11</v>
      </c>
      <c r="E97">
        <v>2.5</v>
      </c>
      <c r="F97">
        <v>2</v>
      </c>
    </row>
    <row r="98" spans="1:6" x14ac:dyDescent="0.35">
      <c r="A98" t="s">
        <v>84</v>
      </c>
      <c r="B98" s="1">
        <v>43251</v>
      </c>
      <c r="C98" s="1" t="s">
        <v>63</v>
      </c>
      <c r="D98">
        <v>11</v>
      </c>
      <c r="E98">
        <v>5.5</v>
      </c>
      <c r="F98">
        <v>2</v>
      </c>
    </row>
    <row r="99" spans="1:6" x14ac:dyDescent="0.35">
      <c r="A99" t="s">
        <v>84</v>
      </c>
      <c r="B99" s="1">
        <v>43251</v>
      </c>
      <c r="C99" s="1" t="s">
        <v>63</v>
      </c>
      <c r="D99">
        <v>11</v>
      </c>
      <c r="E99">
        <v>5</v>
      </c>
      <c r="F99">
        <v>2</v>
      </c>
    </row>
    <row r="100" spans="1:6" x14ac:dyDescent="0.35">
      <c r="A100" t="s">
        <v>84</v>
      </c>
      <c r="B100" s="1">
        <v>43251</v>
      </c>
      <c r="C100" s="1" t="s">
        <v>63</v>
      </c>
      <c r="D100">
        <v>11</v>
      </c>
      <c r="E100">
        <v>4.7</v>
      </c>
      <c r="F100">
        <v>2</v>
      </c>
    </row>
    <row r="101" spans="1:6" x14ac:dyDescent="0.35">
      <c r="A101" t="s">
        <v>84</v>
      </c>
      <c r="B101" s="1">
        <v>43251</v>
      </c>
      <c r="C101" s="1" t="s">
        <v>63</v>
      </c>
      <c r="D101">
        <v>12</v>
      </c>
      <c r="E101">
        <v>8</v>
      </c>
      <c r="F101">
        <v>4</v>
      </c>
    </row>
    <row r="102" spans="1:6" x14ac:dyDescent="0.35">
      <c r="A102" t="s">
        <v>84</v>
      </c>
      <c r="B102" s="1">
        <v>43251</v>
      </c>
      <c r="C102" s="1" t="s">
        <v>63</v>
      </c>
      <c r="D102">
        <v>12</v>
      </c>
      <c r="E102">
        <v>6</v>
      </c>
      <c r="F102">
        <v>3</v>
      </c>
    </row>
    <row r="103" spans="1:6" x14ac:dyDescent="0.35">
      <c r="A103" t="s">
        <v>84</v>
      </c>
      <c r="B103" s="1">
        <v>43251</v>
      </c>
      <c r="C103" s="1" t="s">
        <v>63</v>
      </c>
      <c r="D103">
        <v>12</v>
      </c>
      <c r="E103">
        <v>6</v>
      </c>
      <c r="F103">
        <v>2</v>
      </c>
    </row>
    <row r="104" spans="1:6" x14ac:dyDescent="0.35">
      <c r="A104" t="s">
        <v>84</v>
      </c>
      <c r="B104" s="1">
        <v>43251</v>
      </c>
      <c r="C104" s="1" t="s">
        <v>63</v>
      </c>
      <c r="D104">
        <v>12</v>
      </c>
      <c r="E104">
        <v>10.5</v>
      </c>
      <c r="F104">
        <v>3</v>
      </c>
    </row>
    <row r="105" spans="1:6" x14ac:dyDescent="0.35">
      <c r="A105" t="s">
        <v>84</v>
      </c>
      <c r="B105" s="1">
        <v>43251</v>
      </c>
      <c r="C105" s="1" t="s">
        <v>63</v>
      </c>
      <c r="D105">
        <v>12</v>
      </c>
      <c r="E105">
        <v>3</v>
      </c>
    </row>
    <row r="106" spans="1:6" x14ac:dyDescent="0.35">
      <c r="A106" t="s">
        <v>84</v>
      </c>
      <c r="B106" s="1">
        <v>43251</v>
      </c>
      <c r="C106" s="1" t="s">
        <v>63</v>
      </c>
      <c r="D106">
        <v>13</v>
      </c>
      <c r="E106">
        <v>12</v>
      </c>
      <c r="F106">
        <v>4</v>
      </c>
    </row>
    <row r="107" spans="1:6" x14ac:dyDescent="0.35">
      <c r="A107" t="s">
        <v>84</v>
      </c>
      <c r="B107" s="1">
        <v>43251</v>
      </c>
      <c r="C107" s="1" t="s">
        <v>63</v>
      </c>
      <c r="D107">
        <v>13</v>
      </c>
      <c r="E107">
        <v>7</v>
      </c>
      <c r="F107">
        <v>3</v>
      </c>
    </row>
    <row r="108" spans="1:6" x14ac:dyDescent="0.35">
      <c r="A108" t="s">
        <v>84</v>
      </c>
      <c r="B108" s="1">
        <v>43251</v>
      </c>
      <c r="C108" s="1" t="s">
        <v>63</v>
      </c>
      <c r="D108">
        <v>13</v>
      </c>
      <c r="E108">
        <v>11</v>
      </c>
      <c r="F108">
        <v>3</v>
      </c>
    </row>
    <row r="109" spans="1:6" x14ac:dyDescent="0.35">
      <c r="A109" t="s">
        <v>84</v>
      </c>
      <c r="B109" s="1">
        <v>43251</v>
      </c>
      <c r="C109" s="1" t="s">
        <v>63</v>
      </c>
      <c r="D109">
        <v>13</v>
      </c>
      <c r="E109">
        <v>9</v>
      </c>
      <c r="F109">
        <v>3</v>
      </c>
    </row>
    <row r="110" spans="1:6" x14ac:dyDescent="0.35">
      <c r="A110" t="s">
        <v>84</v>
      </c>
      <c r="B110" s="1">
        <v>43251</v>
      </c>
      <c r="C110" s="1" t="s">
        <v>63</v>
      </c>
      <c r="D110">
        <v>13</v>
      </c>
      <c r="E110">
        <v>7</v>
      </c>
      <c r="F110">
        <v>2</v>
      </c>
    </row>
    <row r="111" spans="1:6" x14ac:dyDescent="0.35">
      <c r="A111" t="s">
        <v>84</v>
      </c>
      <c r="B111" s="1">
        <v>43251</v>
      </c>
      <c r="C111" s="1" t="s">
        <v>63</v>
      </c>
      <c r="D111">
        <v>13</v>
      </c>
      <c r="E111">
        <v>9</v>
      </c>
      <c r="F111">
        <v>2</v>
      </c>
    </row>
    <row r="112" spans="1:6" x14ac:dyDescent="0.35">
      <c r="A112" t="s">
        <v>84</v>
      </c>
      <c r="B112" s="1">
        <v>43251</v>
      </c>
      <c r="C112" s="1" t="s">
        <v>63</v>
      </c>
      <c r="D112">
        <v>13</v>
      </c>
      <c r="E112">
        <v>11</v>
      </c>
      <c r="F112">
        <v>2</v>
      </c>
    </row>
    <row r="113" spans="1:6" x14ac:dyDescent="0.35">
      <c r="A113" t="s">
        <v>84</v>
      </c>
      <c r="B113" s="1">
        <v>43251</v>
      </c>
      <c r="C113" s="1" t="s">
        <v>63</v>
      </c>
      <c r="D113">
        <v>14</v>
      </c>
      <c r="E113">
        <v>6.5</v>
      </c>
      <c r="F113">
        <v>3</v>
      </c>
    </row>
    <row r="114" spans="1:6" x14ac:dyDescent="0.35">
      <c r="A114" t="s">
        <v>84</v>
      </c>
      <c r="B114" s="1">
        <v>43251</v>
      </c>
      <c r="C114" s="1" t="s">
        <v>63</v>
      </c>
      <c r="D114">
        <v>14</v>
      </c>
      <c r="E114">
        <v>0.5</v>
      </c>
    </row>
    <row r="115" spans="1:6" x14ac:dyDescent="0.35">
      <c r="A115" t="s">
        <v>84</v>
      </c>
      <c r="B115" s="1">
        <v>43251</v>
      </c>
      <c r="C115" s="1" t="s">
        <v>63</v>
      </c>
      <c r="D115">
        <v>14</v>
      </c>
      <c r="E115">
        <v>0.5</v>
      </c>
    </row>
    <row r="116" spans="1:6" x14ac:dyDescent="0.35">
      <c r="A116" t="s">
        <v>84</v>
      </c>
      <c r="B116" s="1">
        <v>43251</v>
      </c>
      <c r="C116" s="1" t="s">
        <v>63</v>
      </c>
      <c r="D116">
        <v>14</v>
      </c>
      <c r="E116">
        <v>0.5</v>
      </c>
    </row>
    <row r="117" spans="1:6" x14ac:dyDescent="0.35">
      <c r="A117" t="s">
        <v>84</v>
      </c>
      <c r="B117" s="1">
        <v>43251</v>
      </c>
      <c r="C117" s="1" t="s">
        <v>63</v>
      </c>
      <c r="D117">
        <v>14</v>
      </c>
      <c r="E117">
        <v>0.5</v>
      </c>
    </row>
    <row r="118" spans="1:6" x14ac:dyDescent="0.35">
      <c r="A118" t="s">
        <v>84</v>
      </c>
      <c r="B118" s="1">
        <v>43251</v>
      </c>
      <c r="C118" s="1" t="s">
        <v>63</v>
      </c>
      <c r="D118">
        <v>14</v>
      </c>
      <c r="E118">
        <v>7</v>
      </c>
      <c r="F118">
        <v>4</v>
      </c>
    </row>
    <row r="119" spans="1:6" x14ac:dyDescent="0.35">
      <c r="A119" t="s">
        <v>84</v>
      </c>
      <c r="B119" s="1">
        <v>43251</v>
      </c>
      <c r="C119" s="1" t="s">
        <v>63</v>
      </c>
      <c r="D119">
        <v>14</v>
      </c>
      <c r="E119">
        <v>6</v>
      </c>
      <c r="F119">
        <v>2</v>
      </c>
    </row>
    <row r="120" spans="1:6" x14ac:dyDescent="0.35">
      <c r="A120" t="s">
        <v>84</v>
      </c>
      <c r="B120" s="1">
        <v>43251</v>
      </c>
      <c r="C120" s="1" t="s">
        <v>63</v>
      </c>
      <c r="D120">
        <v>14</v>
      </c>
      <c r="E120">
        <v>12</v>
      </c>
      <c r="F120">
        <v>3</v>
      </c>
    </row>
    <row r="121" spans="1:6" x14ac:dyDescent="0.35">
      <c r="A121" t="s">
        <v>84</v>
      </c>
      <c r="B121" s="1">
        <v>43251</v>
      </c>
      <c r="C121" s="1" t="s">
        <v>63</v>
      </c>
      <c r="D121">
        <v>14</v>
      </c>
      <c r="E121">
        <v>1.5</v>
      </c>
    </row>
    <row r="122" spans="1:6" x14ac:dyDescent="0.35">
      <c r="A122" t="s">
        <v>84</v>
      </c>
      <c r="B122" s="1">
        <v>43251</v>
      </c>
      <c r="C122" s="1" t="s">
        <v>63</v>
      </c>
      <c r="D122">
        <v>14</v>
      </c>
      <c r="E122">
        <v>1</v>
      </c>
    </row>
    <row r="123" spans="1:6" x14ac:dyDescent="0.35">
      <c r="A123" t="s">
        <v>84</v>
      </c>
      <c r="B123" s="1">
        <v>43251</v>
      </c>
      <c r="C123" s="1" t="s">
        <v>63</v>
      </c>
      <c r="D123">
        <v>14</v>
      </c>
      <c r="E123">
        <v>7</v>
      </c>
      <c r="F123">
        <v>2</v>
      </c>
    </row>
    <row r="124" spans="1:6" x14ac:dyDescent="0.35">
      <c r="A124" t="s">
        <v>84</v>
      </c>
      <c r="B124" s="1">
        <v>43251</v>
      </c>
      <c r="C124" s="1" t="s">
        <v>63</v>
      </c>
      <c r="D124">
        <v>15</v>
      </c>
      <c r="E124">
        <v>7.5</v>
      </c>
      <c r="F124">
        <v>3</v>
      </c>
    </row>
    <row r="125" spans="1:6" x14ac:dyDescent="0.35">
      <c r="A125" t="s">
        <v>84</v>
      </c>
      <c r="B125" s="1">
        <v>43251</v>
      </c>
      <c r="C125" s="1" t="s">
        <v>63</v>
      </c>
      <c r="D125">
        <v>15</v>
      </c>
      <c r="E125">
        <v>5.5</v>
      </c>
      <c r="F125">
        <v>2</v>
      </c>
    </row>
    <row r="126" spans="1:6" x14ac:dyDescent="0.35">
      <c r="A126" t="s">
        <v>84</v>
      </c>
      <c r="B126" s="1">
        <v>43251</v>
      </c>
      <c r="C126" s="1" t="s">
        <v>63</v>
      </c>
      <c r="D126">
        <v>15</v>
      </c>
      <c r="E126">
        <v>9.5</v>
      </c>
      <c r="F126">
        <v>3</v>
      </c>
    </row>
    <row r="127" spans="1:6" x14ac:dyDescent="0.35">
      <c r="A127" t="s">
        <v>84</v>
      </c>
      <c r="B127" s="1">
        <v>43251</v>
      </c>
      <c r="C127" s="1" t="s">
        <v>63</v>
      </c>
      <c r="D127">
        <v>15</v>
      </c>
      <c r="E127">
        <v>10</v>
      </c>
      <c r="F127">
        <v>3</v>
      </c>
    </row>
    <row r="128" spans="1:6" x14ac:dyDescent="0.35">
      <c r="A128" t="s">
        <v>84</v>
      </c>
      <c r="B128" s="1">
        <v>43251</v>
      </c>
      <c r="C128" s="1" t="s">
        <v>63</v>
      </c>
      <c r="D128">
        <v>15</v>
      </c>
      <c r="E128">
        <v>10.5</v>
      </c>
      <c r="F128">
        <v>2</v>
      </c>
    </row>
    <row r="129" spans="1:6" x14ac:dyDescent="0.35">
      <c r="A129" t="s">
        <v>84</v>
      </c>
      <c r="B129" s="1">
        <v>43251</v>
      </c>
      <c r="C129" s="1" t="s">
        <v>63</v>
      </c>
      <c r="D129">
        <v>15</v>
      </c>
      <c r="E129">
        <v>7.5</v>
      </c>
      <c r="F129">
        <v>2</v>
      </c>
    </row>
    <row r="130" spans="1:6" x14ac:dyDescent="0.35">
      <c r="A130" t="s">
        <v>84</v>
      </c>
      <c r="B130" s="1">
        <v>43251</v>
      </c>
      <c r="C130" s="1" t="s">
        <v>63</v>
      </c>
      <c r="D130">
        <v>16</v>
      </c>
      <c r="E130">
        <v>2</v>
      </c>
    </row>
    <row r="131" spans="1:6" x14ac:dyDescent="0.35">
      <c r="A131" t="s">
        <v>84</v>
      </c>
      <c r="B131" s="1">
        <v>43251</v>
      </c>
      <c r="C131" s="1" t="s">
        <v>63</v>
      </c>
      <c r="D131">
        <v>16</v>
      </c>
      <c r="E131">
        <v>4</v>
      </c>
    </row>
    <row r="132" spans="1:6" x14ac:dyDescent="0.35">
      <c r="A132" t="s">
        <v>84</v>
      </c>
      <c r="B132" s="1">
        <v>43251</v>
      </c>
      <c r="C132" s="1" t="s">
        <v>63</v>
      </c>
      <c r="D132">
        <v>16</v>
      </c>
      <c r="E132">
        <v>3</v>
      </c>
    </row>
    <row r="133" spans="1:6" x14ac:dyDescent="0.35">
      <c r="A133" t="s">
        <v>84</v>
      </c>
      <c r="B133" s="1">
        <v>43251</v>
      </c>
      <c r="C133" s="1" t="s">
        <v>63</v>
      </c>
      <c r="D133">
        <v>16</v>
      </c>
      <c r="E133">
        <v>5</v>
      </c>
      <c r="F133">
        <v>3</v>
      </c>
    </row>
    <row r="134" spans="1:6" x14ac:dyDescent="0.35">
      <c r="A134" t="s">
        <v>84</v>
      </c>
      <c r="B134" s="1">
        <v>43251</v>
      </c>
      <c r="C134" s="1" t="s">
        <v>63</v>
      </c>
      <c r="D134">
        <v>16</v>
      </c>
      <c r="E134">
        <v>0.5</v>
      </c>
    </row>
    <row r="135" spans="1:6" x14ac:dyDescent="0.35">
      <c r="A135" t="s">
        <v>84</v>
      </c>
      <c r="B135" s="1">
        <v>43251</v>
      </c>
      <c r="C135" s="1" t="s">
        <v>63</v>
      </c>
      <c r="D135">
        <v>16</v>
      </c>
      <c r="E135">
        <v>6</v>
      </c>
      <c r="F135">
        <v>3</v>
      </c>
    </row>
    <row r="136" spans="1:6" x14ac:dyDescent="0.35">
      <c r="A136" t="s">
        <v>84</v>
      </c>
      <c r="B136" s="1">
        <v>43251</v>
      </c>
      <c r="C136" s="1" t="s">
        <v>63</v>
      </c>
      <c r="D136">
        <v>16</v>
      </c>
      <c r="E136">
        <v>4.5</v>
      </c>
      <c r="F136">
        <v>3</v>
      </c>
    </row>
    <row r="137" spans="1:6" x14ac:dyDescent="0.35">
      <c r="A137" t="s">
        <v>84</v>
      </c>
      <c r="B137" s="1">
        <v>43251</v>
      </c>
      <c r="C137" s="1" t="s">
        <v>63</v>
      </c>
      <c r="D137">
        <v>17</v>
      </c>
      <c r="E137">
        <v>9</v>
      </c>
      <c r="F137">
        <v>3</v>
      </c>
    </row>
    <row r="138" spans="1:6" x14ac:dyDescent="0.35">
      <c r="A138" t="s">
        <v>84</v>
      </c>
      <c r="B138" s="1">
        <v>43251</v>
      </c>
      <c r="C138" s="1" t="s">
        <v>63</v>
      </c>
      <c r="D138">
        <v>17</v>
      </c>
      <c r="E138">
        <v>11</v>
      </c>
      <c r="F138">
        <v>4</v>
      </c>
    </row>
    <row r="139" spans="1:6" x14ac:dyDescent="0.35">
      <c r="A139" t="s">
        <v>84</v>
      </c>
      <c r="B139" s="1">
        <v>43251</v>
      </c>
      <c r="C139" s="1" t="s">
        <v>63</v>
      </c>
      <c r="D139">
        <v>17</v>
      </c>
      <c r="E139">
        <v>8</v>
      </c>
      <c r="F139">
        <v>3</v>
      </c>
    </row>
    <row r="140" spans="1:6" x14ac:dyDescent="0.35">
      <c r="A140" t="s">
        <v>84</v>
      </c>
      <c r="B140" s="1">
        <v>43251</v>
      </c>
      <c r="C140" s="1" t="s">
        <v>63</v>
      </c>
      <c r="D140">
        <v>17</v>
      </c>
      <c r="E140">
        <v>9</v>
      </c>
      <c r="F140">
        <v>4</v>
      </c>
    </row>
    <row r="141" spans="1:6" x14ac:dyDescent="0.35">
      <c r="A141" t="s">
        <v>84</v>
      </c>
      <c r="B141" s="1">
        <v>43251</v>
      </c>
      <c r="C141" s="1" t="s">
        <v>63</v>
      </c>
      <c r="D141">
        <v>17</v>
      </c>
      <c r="E141">
        <v>8.5</v>
      </c>
      <c r="F141">
        <v>3</v>
      </c>
    </row>
    <row r="142" spans="1:6" x14ac:dyDescent="0.35">
      <c r="A142" t="s">
        <v>84</v>
      </c>
      <c r="B142" s="1">
        <v>43251</v>
      </c>
      <c r="C142" s="1" t="s">
        <v>63</v>
      </c>
      <c r="D142">
        <v>17</v>
      </c>
      <c r="E142">
        <v>8</v>
      </c>
      <c r="F142">
        <v>3</v>
      </c>
    </row>
    <row r="143" spans="1:6" x14ac:dyDescent="0.35">
      <c r="A143" t="s">
        <v>84</v>
      </c>
      <c r="B143" s="1">
        <v>43251</v>
      </c>
      <c r="C143" s="1" t="s">
        <v>63</v>
      </c>
      <c r="D143">
        <v>17</v>
      </c>
      <c r="E143">
        <v>7.5</v>
      </c>
      <c r="F143">
        <v>3</v>
      </c>
    </row>
    <row r="144" spans="1:6" x14ac:dyDescent="0.35">
      <c r="A144" t="s">
        <v>84</v>
      </c>
      <c r="B144" s="1">
        <v>43251</v>
      </c>
      <c r="C144" s="1" t="s">
        <v>63</v>
      </c>
      <c r="D144">
        <v>18</v>
      </c>
      <c r="E144">
        <v>10</v>
      </c>
      <c r="F144">
        <v>2</v>
      </c>
    </row>
    <row r="145" spans="1:6" x14ac:dyDescent="0.35">
      <c r="A145" t="s">
        <v>84</v>
      </c>
      <c r="B145" s="1">
        <v>43251</v>
      </c>
      <c r="C145" s="1" t="s">
        <v>63</v>
      </c>
      <c r="D145">
        <v>18</v>
      </c>
      <c r="E145">
        <v>13</v>
      </c>
      <c r="F145">
        <v>3</v>
      </c>
    </row>
    <row r="146" spans="1:6" x14ac:dyDescent="0.35">
      <c r="A146" t="s">
        <v>84</v>
      </c>
      <c r="B146" s="1">
        <v>43251</v>
      </c>
      <c r="C146" s="1" t="s">
        <v>63</v>
      </c>
      <c r="D146">
        <v>18</v>
      </c>
      <c r="E146">
        <v>11</v>
      </c>
      <c r="F146">
        <v>3</v>
      </c>
    </row>
    <row r="147" spans="1:6" x14ac:dyDescent="0.35">
      <c r="A147" t="s">
        <v>84</v>
      </c>
      <c r="B147" s="1">
        <v>43251</v>
      </c>
      <c r="C147" s="1" t="s">
        <v>63</v>
      </c>
      <c r="D147">
        <v>18</v>
      </c>
      <c r="E147">
        <v>9</v>
      </c>
      <c r="F147">
        <v>3</v>
      </c>
    </row>
    <row r="148" spans="1:6" x14ac:dyDescent="0.35">
      <c r="A148" t="s">
        <v>84</v>
      </c>
      <c r="B148" s="1">
        <v>43251</v>
      </c>
      <c r="C148" s="1" t="s">
        <v>63</v>
      </c>
      <c r="D148">
        <v>18</v>
      </c>
      <c r="E148">
        <v>10</v>
      </c>
      <c r="F148">
        <v>2</v>
      </c>
    </row>
    <row r="149" spans="1:6" x14ac:dyDescent="0.35">
      <c r="A149" t="s">
        <v>84</v>
      </c>
      <c r="B149" s="1">
        <v>43251</v>
      </c>
      <c r="C149" s="1" t="s">
        <v>63</v>
      </c>
      <c r="D149">
        <v>19</v>
      </c>
      <c r="E149">
        <v>6</v>
      </c>
      <c r="F149">
        <v>3</v>
      </c>
    </row>
    <row r="150" spans="1:6" x14ac:dyDescent="0.35">
      <c r="A150" t="s">
        <v>84</v>
      </c>
      <c r="B150" s="1">
        <v>43251</v>
      </c>
      <c r="C150" s="1" t="s">
        <v>63</v>
      </c>
      <c r="D150">
        <v>19</v>
      </c>
      <c r="E150">
        <v>7</v>
      </c>
      <c r="F150">
        <v>3</v>
      </c>
    </row>
    <row r="151" spans="1:6" x14ac:dyDescent="0.35">
      <c r="A151" t="s">
        <v>84</v>
      </c>
      <c r="B151" s="1">
        <v>43251</v>
      </c>
      <c r="C151" s="1" t="s">
        <v>63</v>
      </c>
      <c r="D151">
        <v>19</v>
      </c>
      <c r="E151">
        <v>10.5</v>
      </c>
      <c r="F151">
        <v>2</v>
      </c>
    </row>
    <row r="152" spans="1:6" x14ac:dyDescent="0.35">
      <c r="A152" t="s">
        <v>84</v>
      </c>
      <c r="B152" s="1">
        <v>43251</v>
      </c>
      <c r="C152" s="1" t="s">
        <v>63</v>
      </c>
      <c r="D152">
        <v>19</v>
      </c>
      <c r="E152">
        <v>11</v>
      </c>
      <c r="F152">
        <v>3</v>
      </c>
    </row>
    <row r="153" spans="1:6" x14ac:dyDescent="0.35">
      <c r="A153" t="s">
        <v>84</v>
      </c>
      <c r="B153" s="1">
        <v>43251</v>
      </c>
      <c r="C153" s="1" t="s">
        <v>63</v>
      </c>
      <c r="D153">
        <v>19</v>
      </c>
      <c r="E153">
        <v>13</v>
      </c>
      <c r="F153">
        <v>4</v>
      </c>
    </row>
    <row r="154" spans="1:6" x14ac:dyDescent="0.35">
      <c r="A154" t="s">
        <v>84</v>
      </c>
      <c r="B154" s="1">
        <v>43251</v>
      </c>
      <c r="C154" s="1" t="s">
        <v>63</v>
      </c>
      <c r="D154">
        <v>20</v>
      </c>
      <c r="E154">
        <v>3</v>
      </c>
    </row>
    <row r="155" spans="1:6" x14ac:dyDescent="0.35">
      <c r="A155" t="s">
        <v>84</v>
      </c>
      <c r="B155" s="1">
        <v>43251</v>
      </c>
      <c r="C155" s="1" t="s">
        <v>63</v>
      </c>
      <c r="D155">
        <v>20</v>
      </c>
      <c r="E155">
        <v>2</v>
      </c>
    </row>
    <row r="156" spans="1:6" x14ac:dyDescent="0.35">
      <c r="A156" t="s">
        <v>84</v>
      </c>
      <c r="B156" s="1">
        <v>43251</v>
      </c>
      <c r="C156" s="1" t="s">
        <v>63</v>
      </c>
      <c r="D156">
        <v>20</v>
      </c>
      <c r="E156">
        <v>6</v>
      </c>
    </row>
    <row r="157" spans="1:6" x14ac:dyDescent="0.35">
      <c r="A157" t="s">
        <v>84</v>
      </c>
      <c r="B157" s="1">
        <v>43251</v>
      </c>
      <c r="C157" s="1" t="s">
        <v>63</v>
      </c>
      <c r="D157">
        <v>20</v>
      </c>
      <c r="E157">
        <v>9</v>
      </c>
      <c r="F157">
        <v>4</v>
      </c>
    </row>
    <row r="158" spans="1:6" x14ac:dyDescent="0.35">
      <c r="A158" t="s">
        <v>84</v>
      </c>
      <c r="B158" s="1">
        <v>43251</v>
      </c>
      <c r="C158" s="1" t="s">
        <v>63</v>
      </c>
      <c r="D158">
        <v>20</v>
      </c>
      <c r="E158">
        <v>0.5</v>
      </c>
    </row>
    <row r="159" spans="1:6" x14ac:dyDescent="0.35">
      <c r="A159" t="s">
        <v>84</v>
      </c>
      <c r="B159" s="1">
        <v>43251</v>
      </c>
      <c r="C159" s="1" t="s">
        <v>63</v>
      </c>
      <c r="D159">
        <v>20</v>
      </c>
      <c r="E159">
        <v>1.5</v>
      </c>
    </row>
    <row r="160" spans="1:6" x14ac:dyDescent="0.35">
      <c r="A160" t="s">
        <v>84</v>
      </c>
      <c r="B160" s="1">
        <v>43251</v>
      </c>
      <c r="C160" s="1" t="s">
        <v>63</v>
      </c>
      <c r="D160">
        <v>20</v>
      </c>
      <c r="E160">
        <v>9</v>
      </c>
      <c r="F160">
        <v>3</v>
      </c>
    </row>
    <row r="161" spans="1:6" x14ac:dyDescent="0.35">
      <c r="A161" t="s">
        <v>84</v>
      </c>
      <c r="B161" s="1">
        <v>43251</v>
      </c>
      <c r="C161" s="1" t="s">
        <v>63</v>
      </c>
      <c r="D161">
        <v>20</v>
      </c>
      <c r="E161">
        <v>14</v>
      </c>
      <c r="F161">
        <v>3</v>
      </c>
    </row>
    <row r="162" spans="1:6" x14ac:dyDescent="0.35">
      <c r="A162" t="s">
        <v>84</v>
      </c>
      <c r="B162" s="1">
        <v>43251</v>
      </c>
      <c r="C162" s="1" t="s">
        <v>63</v>
      </c>
      <c r="D162">
        <v>20</v>
      </c>
      <c r="E162">
        <v>13</v>
      </c>
      <c r="F162">
        <v>4</v>
      </c>
    </row>
    <row r="163" spans="1:6" x14ac:dyDescent="0.35">
      <c r="B163" s="1"/>
      <c r="C163" s="1"/>
    </row>
    <row r="164" spans="1:6" x14ac:dyDescent="0.35">
      <c r="B164" s="1"/>
      <c r="C164" s="1"/>
      <c r="E164" t="s">
        <v>170</v>
      </c>
      <c r="F164">
        <f>COUNTBLANK(F37:F162)</f>
        <v>30</v>
      </c>
    </row>
    <row r="165" spans="1:6" x14ac:dyDescent="0.35">
      <c r="B165" s="1"/>
      <c r="C165" s="1"/>
      <c r="E165" t="s">
        <v>171</v>
      </c>
      <c r="F165">
        <f>COUNTIF(F37:F162,1)</f>
        <v>3</v>
      </c>
    </row>
    <row r="166" spans="1:6" x14ac:dyDescent="0.35">
      <c r="B166" s="1"/>
      <c r="C166" s="1"/>
      <c r="E166" t="s">
        <v>172</v>
      </c>
      <c r="F166">
        <f>COUNTIF(F37:F162,2)</f>
        <v>22</v>
      </c>
    </row>
    <row r="167" spans="1:6" x14ac:dyDescent="0.35">
      <c r="B167" s="1"/>
      <c r="C167" s="1"/>
      <c r="E167" t="s">
        <v>173</v>
      </c>
      <c r="F167">
        <f>COUNTIF(F37:F162,3)</f>
        <v>44</v>
      </c>
    </row>
    <row r="168" spans="1:6" x14ac:dyDescent="0.35">
      <c r="B168" s="1"/>
      <c r="C168" s="1"/>
      <c r="E168" t="s">
        <v>174</v>
      </c>
      <c r="F168">
        <f>COUNTIF(F37:F162,4)</f>
        <v>27</v>
      </c>
    </row>
    <row r="169" spans="1:6" x14ac:dyDescent="0.35">
      <c r="B169" s="1"/>
      <c r="C169" s="1"/>
    </row>
    <row r="170" spans="1:6" x14ac:dyDescent="0.35">
      <c r="B170" s="1"/>
      <c r="C170" s="1"/>
    </row>
    <row r="171" spans="1:6" x14ac:dyDescent="0.35">
      <c r="B171" s="1"/>
      <c r="C171" s="1"/>
    </row>
    <row r="172" spans="1:6" x14ac:dyDescent="0.35">
      <c r="B172" s="1"/>
      <c r="C172" s="1"/>
    </row>
    <row r="173" spans="1:6" x14ac:dyDescent="0.35">
      <c r="B173" s="1"/>
      <c r="C173" s="1"/>
    </row>
    <row r="174" spans="1:6" x14ac:dyDescent="0.35">
      <c r="B174" s="1"/>
      <c r="C174" s="1"/>
    </row>
    <row r="175" spans="1:6" x14ac:dyDescent="0.35">
      <c r="B175" s="1"/>
      <c r="C175" s="1"/>
    </row>
    <row r="176" spans="1:6" x14ac:dyDescent="0.35">
      <c r="B176" s="1"/>
      <c r="C176" s="1"/>
    </row>
    <row r="177" spans="2:3" x14ac:dyDescent="0.35">
      <c r="B177" s="1"/>
      <c r="C177" s="1"/>
    </row>
    <row r="178" spans="2:3" x14ac:dyDescent="0.35">
      <c r="B178" s="1"/>
      <c r="C178" s="1"/>
    </row>
    <row r="179" spans="2:3" x14ac:dyDescent="0.35">
      <c r="B179" s="1"/>
      <c r="C179" s="1"/>
    </row>
    <row r="180" spans="2:3" x14ac:dyDescent="0.35">
      <c r="B180" s="1"/>
      <c r="C180" s="1"/>
    </row>
    <row r="181" spans="2:3" x14ac:dyDescent="0.35">
      <c r="B181" s="1"/>
      <c r="C181" s="1"/>
    </row>
    <row r="182" spans="2:3" x14ac:dyDescent="0.35">
      <c r="B182" s="1"/>
      <c r="C182" s="1"/>
    </row>
    <row r="183" spans="2:3" x14ac:dyDescent="0.35">
      <c r="B183" s="1"/>
      <c r="C183" s="1"/>
    </row>
    <row r="184" spans="2:3" x14ac:dyDescent="0.35">
      <c r="B184" s="1"/>
      <c r="C184" s="1"/>
    </row>
    <row r="185" spans="2:3" x14ac:dyDescent="0.35">
      <c r="B185" s="1"/>
      <c r="C185" s="1"/>
    </row>
    <row r="186" spans="2:3" x14ac:dyDescent="0.35">
      <c r="B186" s="1"/>
      <c r="C186" s="1"/>
    </row>
    <row r="187" spans="2:3" x14ac:dyDescent="0.35">
      <c r="B187" s="1"/>
      <c r="C187" s="1"/>
    </row>
    <row r="188" spans="2:3" x14ac:dyDescent="0.35">
      <c r="B188" s="1"/>
      <c r="C188" s="1"/>
    </row>
    <row r="189" spans="2:3" x14ac:dyDescent="0.35">
      <c r="B189" s="1"/>
      <c r="C189" s="1"/>
    </row>
    <row r="190" spans="2:3" x14ac:dyDescent="0.35">
      <c r="B190" s="1"/>
      <c r="C190" s="1"/>
    </row>
  </sheetData>
  <sortState xmlns:xlrd2="http://schemas.microsoft.com/office/spreadsheetml/2017/richdata2" ref="A2:G162">
    <sortCondition ref="G2:G162"/>
  </sortState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L190"/>
  <sheetViews>
    <sheetView topLeftCell="A89" workbookViewId="0">
      <selection activeCell="C122" sqref="C122"/>
    </sheetView>
  </sheetViews>
  <sheetFormatPr defaultColWidth="10.90625" defaultRowHeight="14.5" x14ac:dyDescent="0.35"/>
  <cols>
    <col min="3" max="3" width="34" customWidth="1"/>
  </cols>
  <sheetData>
    <row r="1" spans="1:12" ht="15.5" x14ac:dyDescent="0.35">
      <c r="A1" s="21" t="s">
        <v>89</v>
      </c>
      <c r="B1" s="21" t="s">
        <v>18</v>
      </c>
      <c r="C1" s="21" t="s">
        <v>88</v>
      </c>
      <c r="D1" s="21" t="s">
        <v>87</v>
      </c>
      <c r="E1" s="21" t="s">
        <v>86</v>
      </c>
      <c r="F1" s="21" t="s">
        <v>85</v>
      </c>
    </row>
    <row r="2" spans="1:12" x14ac:dyDescent="0.35">
      <c r="A2" t="s">
        <v>84</v>
      </c>
      <c r="B2" s="1">
        <v>43293</v>
      </c>
      <c r="C2" s="1" t="s">
        <v>41</v>
      </c>
      <c r="D2">
        <v>1</v>
      </c>
      <c r="E2">
        <v>2</v>
      </c>
      <c r="G2" t="s">
        <v>3</v>
      </c>
      <c r="J2" t="s">
        <v>129</v>
      </c>
    </row>
    <row r="3" spans="1:12" x14ac:dyDescent="0.35">
      <c r="A3" t="s">
        <v>84</v>
      </c>
      <c r="B3" s="1">
        <v>43293</v>
      </c>
      <c r="C3" s="1" t="s">
        <v>41</v>
      </c>
      <c r="D3">
        <v>1</v>
      </c>
      <c r="E3">
        <v>2</v>
      </c>
      <c r="G3" t="s">
        <v>3</v>
      </c>
      <c r="J3" t="s">
        <v>130</v>
      </c>
    </row>
    <row r="4" spans="1:12" x14ac:dyDescent="0.35">
      <c r="A4" t="s">
        <v>84</v>
      </c>
      <c r="B4" s="1">
        <v>43293</v>
      </c>
      <c r="C4" s="1" t="s">
        <v>41</v>
      </c>
      <c r="D4">
        <v>8</v>
      </c>
      <c r="E4">
        <v>12</v>
      </c>
      <c r="G4" t="s">
        <v>42</v>
      </c>
    </row>
    <row r="5" spans="1:12" x14ac:dyDescent="0.35">
      <c r="A5" t="s">
        <v>84</v>
      </c>
      <c r="B5" s="1">
        <v>43293</v>
      </c>
      <c r="C5" s="1" t="s">
        <v>95</v>
      </c>
      <c r="D5">
        <v>9</v>
      </c>
      <c r="E5">
        <v>4</v>
      </c>
      <c r="G5" t="s">
        <v>42</v>
      </c>
      <c r="J5" s="17" t="s">
        <v>96</v>
      </c>
      <c r="K5" t="s">
        <v>97</v>
      </c>
    </row>
    <row r="6" spans="1:12" x14ac:dyDescent="0.35">
      <c r="A6" t="s">
        <v>84</v>
      </c>
      <c r="B6" s="1">
        <v>43293</v>
      </c>
      <c r="C6" s="1" t="s">
        <v>95</v>
      </c>
      <c r="D6">
        <v>11</v>
      </c>
      <c r="E6">
        <v>3</v>
      </c>
      <c r="G6" t="s">
        <v>42</v>
      </c>
      <c r="K6" t="s">
        <v>98</v>
      </c>
    </row>
    <row r="7" spans="1:12" x14ac:dyDescent="0.35">
      <c r="A7" t="s">
        <v>84</v>
      </c>
      <c r="B7" s="1">
        <v>43293</v>
      </c>
      <c r="C7" s="1" t="s">
        <v>95</v>
      </c>
      <c r="D7">
        <v>11</v>
      </c>
      <c r="E7">
        <v>2</v>
      </c>
      <c r="G7" t="s">
        <v>42</v>
      </c>
      <c r="K7" t="s">
        <v>99</v>
      </c>
    </row>
    <row r="8" spans="1:12" x14ac:dyDescent="0.35">
      <c r="A8" t="s">
        <v>84</v>
      </c>
      <c r="B8" s="1">
        <v>43293</v>
      </c>
      <c r="C8" s="1" t="s">
        <v>95</v>
      </c>
      <c r="D8">
        <v>11</v>
      </c>
      <c r="E8">
        <v>4</v>
      </c>
      <c r="G8" t="s">
        <v>42</v>
      </c>
      <c r="K8" t="s">
        <v>100</v>
      </c>
    </row>
    <row r="9" spans="1:12" x14ac:dyDescent="0.35">
      <c r="A9" t="s">
        <v>84</v>
      </c>
      <c r="B9" s="1">
        <v>43293</v>
      </c>
      <c r="C9" s="1" t="s">
        <v>95</v>
      </c>
      <c r="D9">
        <v>11</v>
      </c>
      <c r="E9">
        <v>3.5</v>
      </c>
      <c r="G9" t="s">
        <v>42</v>
      </c>
      <c r="K9" t="s">
        <v>102</v>
      </c>
    </row>
    <row r="10" spans="1:12" x14ac:dyDescent="0.35">
      <c r="A10" t="s">
        <v>84</v>
      </c>
      <c r="B10" s="1">
        <v>43293</v>
      </c>
      <c r="C10" s="1" t="s">
        <v>95</v>
      </c>
      <c r="D10">
        <v>12</v>
      </c>
      <c r="E10">
        <v>3.5</v>
      </c>
      <c r="G10" t="s">
        <v>42</v>
      </c>
      <c r="K10" t="s">
        <v>103</v>
      </c>
    </row>
    <row r="11" spans="1:12" x14ac:dyDescent="0.35">
      <c r="A11" t="s">
        <v>84</v>
      </c>
      <c r="B11" s="1">
        <v>43293</v>
      </c>
      <c r="C11" s="1" t="s">
        <v>95</v>
      </c>
      <c r="D11">
        <v>12</v>
      </c>
      <c r="E11">
        <v>5</v>
      </c>
      <c r="G11" t="s">
        <v>42</v>
      </c>
      <c r="K11" t="s">
        <v>101</v>
      </c>
    </row>
    <row r="12" spans="1:12" x14ac:dyDescent="0.35">
      <c r="A12" t="s">
        <v>84</v>
      </c>
      <c r="B12" s="1">
        <v>43293</v>
      </c>
      <c r="C12" s="1" t="s">
        <v>95</v>
      </c>
      <c r="D12">
        <v>14</v>
      </c>
      <c r="E12">
        <v>2</v>
      </c>
      <c r="G12" t="s">
        <v>42</v>
      </c>
      <c r="J12" t="s">
        <v>110</v>
      </c>
      <c r="K12" t="s">
        <v>108</v>
      </c>
      <c r="L12" t="s">
        <v>109</v>
      </c>
    </row>
    <row r="13" spans="1:12" x14ac:dyDescent="0.35">
      <c r="A13" t="s">
        <v>84</v>
      </c>
      <c r="B13" s="1">
        <v>43293</v>
      </c>
      <c r="C13" s="1" t="s">
        <v>95</v>
      </c>
      <c r="D13">
        <v>14</v>
      </c>
      <c r="E13">
        <v>4</v>
      </c>
      <c r="G13" t="s">
        <v>42</v>
      </c>
      <c r="K13" t="s">
        <v>104</v>
      </c>
      <c r="L13" t="s">
        <v>106</v>
      </c>
    </row>
    <row r="14" spans="1:12" x14ac:dyDescent="0.35">
      <c r="A14" t="s">
        <v>84</v>
      </c>
      <c r="B14" s="1">
        <v>43293</v>
      </c>
      <c r="C14" s="1" t="s">
        <v>95</v>
      </c>
      <c r="D14">
        <v>15</v>
      </c>
      <c r="E14">
        <v>2</v>
      </c>
      <c r="G14" t="s">
        <v>42</v>
      </c>
      <c r="K14" t="s">
        <v>105</v>
      </c>
      <c r="L14" t="s">
        <v>107</v>
      </c>
    </row>
    <row r="15" spans="1:12" x14ac:dyDescent="0.35">
      <c r="A15" t="s">
        <v>84</v>
      </c>
      <c r="B15" s="1">
        <v>43293</v>
      </c>
      <c r="C15" s="1" t="s">
        <v>95</v>
      </c>
      <c r="D15">
        <v>16</v>
      </c>
      <c r="E15">
        <v>3.5</v>
      </c>
      <c r="G15" t="s">
        <v>42</v>
      </c>
      <c r="K15" t="s">
        <v>105</v>
      </c>
      <c r="L15" t="s">
        <v>107</v>
      </c>
    </row>
    <row r="16" spans="1:12" x14ac:dyDescent="0.35">
      <c r="A16" t="s">
        <v>84</v>
      </c>
      <c r="B16" s="1">
        <v>43293</v>
      </c>
      <c r="C16" s="1" t="s">
        <v>95</v>
      </c>
      <c r="D16">
        <v>16</v>
      </c>
      <c r="E16">
        <v>1</v>
      </c>
      <c r="G16" t="s">
        <v>42</v>
      </c>
      <c r="K16" t="s">
        <v>105</v>
      </c>
    </row>
    <row r="17" spans="1:11" x14ac:dyDescent="0.35">
      <c r="A17" t="s">
        <v>84</v>
      </c>
      <c r="B17" s="1">
        <v>43293</v>
      </c>
      <c r="C17" s="1" t="s">
        <v>95</v>
      </c>
      <c r="D17">
        <v>18</v>
      </c>
      <c r="E17">
        <v>3</v>
      </c>
      <c r="G17" t="s">
        <v>42</v>
      </c>
      <c r="K17" t="s">
        <v>105</v>
      </c>
    </row>
    <row r="18" spans="1:11" x14ac:dyDescent="0.35">
      <c r="A18" t="s">
        <v>84</v>
      </c>
      <c r="B18" s="1">
        <v>43293</v>
      </c>
      <c r="C18" s="1" t="s">
        <v>95</v>
      </c>
      <c r="D18">
        <v>18</v>
      </c>
      <c r="E18">
        <v>2.5</v>
      </c>
      <c r="G18" t="s">
        <v>42</v>
      </c>
    </row>
    <row r="19" spans="1:11" x14ac:dyDescent="0.35">
      <c r="A19" t="s">
        <v>84</v>
      </c>
      <c r="B19" s="1">
        <v>43293</v>
      </c>
      <c r="C19" s="1" t="s">
        <v>95</v>
      </c>
      <c r="D19">
        <v>18</v>
      </c>
      <c r="E19">
        <v>5</v>
      </c>
      <c r="G19" t="s">
        <v>42</v>
      </c>
    </row>
    <row r="20" spans="1:11" x14ac:dyDescent="0.35">
      <c r="A20" t="s">
        <v>84</v>
      </c>
      <c r="B20" s="1">
        <v>43293</v>
      </c>
      <c r="C20" s="1" t="s">
        <v>95</v>
      </c>
      <c r="D20">
        <v>18</v>
      </c>
      <c r="E20">
        <v>4</v>
      </c>
      <c r="G20" t="s">
        <v>42</v>
      </c>
    </row>
    <row r="21" spans="1:11" x14ac:dyDescent="0.35">
      <c r="A21" t="s">
        <v>84</v>
      </c>
      <c r="B21" s="1">
        <v>43293</v>
      </c>
      <c r="C21" s="1" t="s">
        <v>95</v>
      </c>
      <c r="D21">
        <v>18</v>
      </c>
      <c r="E21">
        <v>6</v>
      </c>
      <c r="G21" t="s">
        <v>42</v>
      </c>
    </row>
    <row r="22" spans="1:11" x14ac:dyDescent="0.35">
      <c r="A22" t="s">
        <v>84</v>
      </c>
      <c r="B22" s="1">
        <v>43293</v>
      </c>
      <c r="C22" s="1" t="s">
        <v>95</v>
      </c>
      <c r="D22">
        <v>18</v>
      </c>
      <c r="E22">
        <v>4</v>
      </c>
      <c r="G22" t="s">
        <v>42</v>
      </c>
    </row>
    <row r="23" spans="1:11" x14ac:dyDescent="0.35">
      <c r="A23" t="s">
        <v>84</v>
      </c>
      <c r="B23" s="1">
        <v>43293</v>
      </c>
      <c r="C23" s="1" t="s">
        <v>95</v>
      </c>
      <c r="D23">
        <v>18</v>
      </c>
      <c r="E23">
        <v>5</v>
      </c>
      <c r="G23" t="s">
        <v>42</v>
      </c>
    </row>
    <row r="24" spans="1:11" x14ac:dyDescent="0.35">
      <c r="A24" s="24" t="s">
        <v>84</v>
      </c>
      <c r="B24" s="25">
        <v>43293</v>
      </c>
      <c r="C24" s="25" t="s">
        <v>95</v>
      </c>
      <c r="D24" s="24">
        <v>21</v>
      </c>
      <c r="E24" s="24">
        <v>4</v>
      </c>
      <c r="F24" s="24"/>
      <c r="G24" s="24" t="s">
        <v>42</v>
      </c>
    </row>
    <row r="25" spans="1:11" x14ac:dyDescent="0.35">
      <c r="A25" t="s">
        <v>84</v>
      </c>
      <c r="B25" s="1">
        <v>43293</v>
      </c>
      <c r="C25" s="1" t="s">
        <v>41</v>
      </c>
      <c r="D25">
        <v>1</v>
      </c>
      <c r="E25">
        <v>5</v>
      </c>
    </row>
    <row r="26" spans="1:11" x14ac:dyDescent="0.35">
      <c r="A26" t="s">
        <v>84</v>
      </c>
      <c r="B26" s="1">
        <v>43293</v>
      </c>
      <c r="C26" s="1" t="s">
        <v>41</v>
      </c>
      <c r="D26">
        <v>1</v>
      </c>
      <c r="E26">
        <v>16</v>
      </c>
      <c r="F26">
        <v>3</v>
      </c>
    </row>
    <row r="27" spans="1:11" x14ac:dyDescent="0.35">
      <c r="A27" t="s">
        <v>84</v>
      </c>
      <c r="B27" s="1">
        <v>43293</v>
      </c>
      <c r="C27" s="1" t="s">
        <v>41</v>
      </c>
      <c r="D27">
        <v>1</v>
      </c>
      <c r="E27">
        <v>12</v>
      </c>
      <c r="F27">
        <v>3</v>
      </c>
    </row>
    <row r="28" spans="1:11" x14ac:dyDescent="0.35">
      <c r="A28" t="s">
        <v>84</v>
      </c>
      <c r="B28" s="1">
        <v>43293</v>
      </c>
      <c r="C28" s="1" t="s">
        <v>41</v>
      </c>
      <c r="D28">
        <v>2</v>
      </c>
      <c r="E28">
        <v>11</v>
      </c>
      <c r="F28">
        <v>3</v>
      </c>
    </row>
    <row r="29" spans="1:11" x14ac:dyDescent="0.35">
      <c r="A29" t="s">
        <v>84</v>
      </c>
      <c r="B29" s="1">
        <v>43293</v>
      </c>
      <c r="C29" s="1" t="s">
        <v>41</v>
      </c>
      <c r="D29">
        <v>2</v>
      </c>
      <c r="E29">
        <v>9</v>
      </c>
      <c r="F29">
        <v>4</v>
      </c>
    </row>
    <row r="30" spans="1:11" x14ac:dyDescent="0.35">
      <c r="A30" t="s">
        <v>84</v>
      </c>
      <c r="B30" s="1">
        <v>43293</v>
      </c>
      <c r="C30" s="1" t="s">
        <v>41</v>
      </c>
      <c r="D30">
        <v>2</v>
      </c>
      <c r="E30">
        <v>10</v>
      </c>
      <c r="F30">
        <v>2</v>
      </c>
    </row>
    <row r="31" spans="1:11" x14ac:dyDescent="0.35">
      <c r="A31" t="s">
        <v>84</v>
      </c>
      <c r="B31" s="1">
        <v>43293</v>
      </c>
      <c r="C31" s="1" t="s">
        <v>41</v>
      </c>
      <c r="D31">
        <v>2</v>
      </c>
      <c r="E31">
        <v>15</v>
      </c>
      <c r="F31">
        <v>3</v>
      </c>
    </row>
    <row r="32" spans="1:11" x14ac:dyDescent="0.35">
      <c r="A32" t="s">
        <v>84</v>
      </c>
      <c r="B32" s="1">
        <v>43293</v>
      </c>
      <c r="C32" s="1" t="s">
        <v>41</v>
      </c>
      <c r="D32">
        <v>2</v>
      </c>
      <c r="E32">
        <v>17</v>
      </c>
      <c r="F32">
        <v>3</v>
      </c>
    </row>
    <row r="33" spans="1:6" x14ac:dyDescent="0.35">
      <c r="A33" t="s">
        <v>84</v>
      </c>
      <c r="B33" s="1">
        <v>43293</v>
      </c>
      <c r="C33" s="1" t="s">
        <v>41</v>
      </c>
      <c r="D33">
        <v>2</v>
      </c>
      <c r="E33">
        <v>15</v>
      </c>
      <c r="F33">
        <v>2</v>
      </c>
    </row>
    <row r="34" spans="1:6" x14ac:dyDescent="0.35">
      <c r="A34" t="s">
        <v>84</v>
      </c>
      <c r="B34" s="1">
        <v>43293</v>
      </c>
      <c r="C34" s="1" t="s">
        <v>41</v>
      </c>
      <c r="D34">
        <v>3</v>
      </c>
      <c r="E34">
        <v>16</v>
      </c>
      <c r="F34">
        <v>3</v>
      </c>
    </row>
    <row r="35" spans="1:6" x14ac:dyDescent="0.35">
      <c r="A35" t="s">
        <v>84</v>
      </c>
      <c r="B35" s="1">
        <v>43293</v>
      </c>
      <c r="C35" s="1" t="s">
        <v>41</v>
      </c>
      <c r="D35">
        <v>3</v>
      </c>
      <c r="E35">
        <v>7.5</v>
      </c>
      <c r="F35">
        <v>3</v>
      </c>
    </row>
    <row r="36" spans="1:6" x14ac:dyDescent="0.35">
      <c r="A36" t="s">
        <v>84</v>
      </c>
      <c r="B36" s="1">
        <v>43293</v>
      </c>
      <c r="C36" s="1" t="s">
        <v>41</v>
      </c>
      <c r="D36">
        <v>3</v>
      </c>
      <c r="E36">
        <v>13</v>
      </c>
      <c r="F36">
        <v>2</v>
      </c>
    </row>
    <row r="37" spans="1:6" x14ac:dyDescent="0.35">
      <c r="A37" t="s">
        <v>84</v>
      </c>
      <c r="B37" s="1">
        <v>43293</v>
      </c>
      <c r="C37" s="1" t="s">
        <v>41</v>
      </c>
      <c r="D37">
        <v>3</v>
      </c>
      <c r="E37">
        <v>14</v>
      </c>
      <c r="F37">
        <v>3</v>
      </c>
    </row>
    <row r="38" spans="1:6" x14ac:dyDescent="0.35">
      <c r="A38" t="s">
        <v>84</v>
      </c>
      <c r="B38" s="1">
        <v>43293</v>
      </c>
      <c r="C38" s="1" t="s">
        <v>41</v>
      </c>
      <c r="D38">
        <v>3</v>
      </c>
      <c r="E38">
        <v>15.5</v>
      </c>
      <c r="F38">
        <v>2</v>
      </c>
    </row>
    <row r="39" spans="1:6" x14ac:dyDescent="0.35">
      <c r="A39" t="s">
        <v>84</v>
      </c>
      <c r="B39" s="1">
        <v>43293</v>
      </c>
      <c r="C39" s="1" t="s">
        <v>41</v>
      </c>
      <c r="D39">
        <v>3</v>
      </c>
      <c r="E39">
        <v>16.5</v>
      </c>
      <c r="F39">
        <v>3</v>
      </c>
    </row>
    <row r="40" spans="1:6" x14ac:dyDescent="0.35">
      <c r="A40" t="s">
        <v>84</v>
      </c>
      <c r="B40" s="1">
        <v>43293</v>
      </c>
      <c r="C40" s="1" t="s">
        <v>41</v>
      </c>
      <c r="D40">
        <v>3</v>
      </c>
      <c r="E40">
        <v>13</v>
      </c>
      <c r="F40">
        <v>3</v>
      </c>
    </row>
    <row r="41" spans="1:6" x14ac:dyDescent="0.35">
      <c r="A41" t="s">
        <v>84</v>
      </c>
      <c r="B41" s="1">
        <v>43293</v>
      </c>
      <c r="C41" s="1" t="s">
        <v>41</v>
      </c>
      <c r="D41">
        <v>3</v>
      </c>
      <c r="E41">
        <v>15.5</v>
      </c>
      <c r="F41">
        <v>3</v>
      </c>
    </row>
    <row r="42" spans="1:6" x14ac:dyDescent="0.35">
      <c r="A42" t="s">
        <v>84</v>
      </c>
      <c r="B42" s="1">
        <v>43293</v>
      </c>
      <c r="C42" s="1" t="s">
        <v>41</v>
      </c>
      <c r="D42">
        <v>4</v>
      </c>
      <c r="E42">
        <v>10</v>
      </c>
      <c r="F42">
        <v>4</v>
      </c>
    </row>
    <row r="43" spans="1:6" x14ac:dyDescent="0.35">
      <c r="A43" t="s">
        <v>84</v>
      </c>
      <c r="B43" s="1">
        <v>43293</v>
      </c>
      <c r="C43" s="1" t="s">
        <v>41</v>
      </c>
      <c r="D43">
        <v>4</v>
      </c>
      <c r="E43">
        <v>13</v>
      </c>
      <c r="F43">
        <v>3</v>
      </c>
    </row>
    <row r="44" spans="1:6" x14ac:dyDescent="0.35">
      <c r="A44" t="s">
        <v>84</v>
      </c>
      <c r="B44" s="1">
        <v>43293</v>
      </c>
      <c r="C44" s="1" t="s">
        <v>41</v>
      </c>
      <c r="D44">
        <v>4</v>
      </c>
      <c r="E44">
        <v>15</v>
      </c>
      <c r="F44">
        <v>2</v>
      </c>
    </row>
    <row r="45" spans="1:6" x14ac:dyDescent="0.35">
      <c r="A45" t="s">
        <v>84</v>
      </c>
      <c r="B45" s="1">
        <v>43293</v>
      </c>
      <c r="C45" s="1" t="s">
        <v>41</v>
      </c>
      <c r="D45">
        <v>5</v>
      </c>
      <c r="E45">
        <v>13.5</v>
      </c>
      <c r="F45">
        <v>1</v>
      </c>
    </row>
    <row r="46" spans="1:6" x14ac:dyDescent="0.35">
      <c r="A46" t="s">
        <v>84</v>
      </c>
      <c r="B46" s="1">
        <v>43293</v>
      </c>
      <c r="C46" s="1" t="s">
        <v>41</v>
      </c>
      <c r="D46">
        <v>5</v>
      </c>
      <c r="E46">
        <v>13</v>
      </c>
      <c r="F46">
        <v>3</v>
      </c>
    </row>
    <row r="47" spans="1:6" x14ac:dyDescent="0.35">
      <c r="A47" t="s">
        <v>84</v>
      </c>
      <c r="B47" s="1">
        <v>43293</v>
      </c>
      <c r="C47" s="1" t="s">
        <v>41</v>
      </c>
      <c r="D47">
        <v>5</v>
      </c>
      <c r="E47">
        <v>16</v>
      </c>
      <c r="F47">
        <v>3</v>
      </c>
    </row>
    <row r="48" spans="1:6" x14ac:dyDescent="0.35">
      <c r="A48" t="s">
        <v>84</v>
      </c>
      <c r="B48" s="1">
        <v>43293</v>
      </c>
      <c r="C48" s="1" t="s">
        <v>41</v>
      </c>
      <c r="D48">
        <v>5</v>
      </c>
      <c r="E48">
        <v>8</v>
      </c>
    </row>
    <row r="49" spans="1:6" x14ac:dyDescent="0.35">
      <c r="A49" t="s">
        <v>84</v>
      </c>
      <c r="B49" s="1">
        <v>43293</v>
      </c>
      <c r="C49" s="1" t="s">
        <v>41</v>
      </c>
      <c r="D49">
        <v>5</v>
      </c>
      <c r="E49">
        <v>12</v>
      </c>
      <c r="F49">
        <v>3</v>
      </c>
    </row>
    <row r="50" spans="1:6" x14ac:dyDescent="0.35">
      <c r="A50" t="s">
        <v>84</v>
      </c>
      <c r="B50" s="1">
        <v>43293</v>
      </c>
      <c r="C50" s="1" t="s">
        <v>41</v>
      </c>
      <c r="D50">
        <v>6</v>
      </c>
      <c r="E50">
        <v>6</v>
      </c>
      <c r="F50">
        <v>3</v>
      </c>
    </row>
    <row r="51" spans="1:6" x14ac:dyDescent="0.35">
      <c r="A51" t="s">
        <v>84</v>
      </c>
      <c r="B51" s="1">
        <v>43293</v>
      </c>
      <c r="C51" s="1" t="s">
        <v>41</v>
      </c>
      <c r="D51">
        <v>6</v>
      </c>
      <c r="E51">
        <v>6</v>
      </c>
    </row>
    <row r="52" spans="1:6" x14ac:dyDescent="0.35">
      <c r="A52" t="s">
        <v>84</v>
      </c>
      <c r="B52" s="1">
        <v>43293</v>
      </c>
      <c r="C52" s="1" t="s">
        <v>41</v>
      </c>
      <c r="D52">
        <v>6</v>
      </c>
      <c r="E52">
        <v>7</v>
      </c>
    </row>
    <row r="53" spans="1:6" x14ac:dyDescent="0.35">
      <c r="A53" t="s">
        <v>84</v>
      </c>
      <c r="B53" s="1">
        <v>43293</v>
      </c>
      <c r="C53" s="1" t="s">
        <v>41</v>
      </c>
      <c r="D53">
        <v>6</v>
      </c>
      <c r="E53">
        <v>15</v>
      </c>
      <c r="F53">
        <v>3</v>
      </c>
    </row>
    <row r="54" spans="1:6" x14ac:dyDescent="0.35">
      <c r="A54" t="s">
        <v>84</v>
      </c>
      <c r="B54" s="1">
        <v>43293</v>
      </c>
      <c r="C54" s="1" t="s">
        <v>41</v>
      </c>
      <c r="D54">
        <v>6</v>
      </c>
      <c r="E54">
        <v>16</v>
      </c>
      <c r="F54">
        <v>4</v>
      </c>
    </row>
    <row r="55" spans="1:6" x14ac:dyDescent="0.35">
      <c r="A55" t="s">
        <v>84</v>
      </c>
      <c r="B55" s="1">
        <v>43293</v>
      </c>
      <c r="C55" s="1" t="s">
        <v>41</v>
      </c>
      <c r="D55">
        <v>6</v>
      </c>
      <c r="E55">
        <v>10</v>
      </c>
      <c r="F55">
        <v>2</v>
      </c>
    </row>
    <row r="56" spans="1:6" x14ac:dyDescent="0.35">
      <c r="A56" t="s">
        <v>84</v>
      </c>
      <c r="B56" s="1">
        <v>43293</v>
      </c>
      <c r="C56" s="1" t="s">
        <v>41</v>
      </c>
      <c r="D56">
        <v>6</v>
      </c>
      <c r="E56">
        <v>11</v>
      </c>
      <c r="F56">
        <v>3</v>
      </c>
    </row>
    <row r="57" spans="1:6" x14ac:dyDescent="0.35">
      <c r="A57" t="s">
        <v>84</v>
      </c>
      <c r="B57" s="1">
        <v>43293</v>
      </c>
      <c r="C57" s="1" t="s">
        <v>41</v>
      </c>
      <c r="D57">
        <v>7</v>
      </c>
      <c r="E57">
        <v>13</v>
      </c>
      <c r="F57">
        <v>3</v>
      </c>
    </row>
    <row r="58" spans="1:6" x14ac:dyDescent="0.35">
      <c r="A58" t="s">
        <v>84</v>
      </c>
      <c r="B58" s="1">
        <v>43293</v>
      </c>
      <c r="C58" s="1" t="s">
        <v>41</v>
      </c>
      <c r="D58">
        <v>7</v>
      </c>
      <c r="E58">
        <v>17</v>
      </c>
      <c r="F58">
        <v>2</v>
      </c>
    </row>
    <row r="59" spans="1:6" x14ac:dyDescent="0.35">
      <c r="A59" t="s">
        <v>84</v>
      </c>
      <c r="B59" s="1">
        <v>43293</v>
      </c>
      <c r="C59" s="1" t="s">
        <v>41</v>
      </c>
      <c r="D59">
        <v>7</v>
      </c>
      <c r="E59">
        <v>11</v>
      </c>
      <c r="F59">
        <v>2</v>
      </c>
    </row>
    <row r="60" spans="1:6" x14ac:dyDescent="0.35">
      <c r="A60" t="s">
        <v>84</v>
      </c>
      <c r="B60" s="1">
        <v>43293</v>
      </c>
      <c r="C60" s="1" t="s">
        <v>41</v>
      </c>
      <c r="D60">
        <v>7</v>
      </c>
      <c r="E60">
        <v>12</v>
      </c>
    </row>
    <row r="61" spans="1:6" x14ac:dyDescent="0.35">
      <c r="A61" t="s">
        <v>84</v>
      </c>
      <c r="B61" s="1">
        <v>43293</v>
      </c>
      <c r="C61" s="1" t="s">
        <v>41</v>
      </c>
      <c r="D61">
        <v>7</v>
      </c>
      <c r="E61">
        <v>3</v>
      </c>
    </row>
    <row r="62" spans="1:6" x14ac:dyDescent="0.35">
      <c r="A62" t="s">
        <v>84</v>
      </c>
      <c r="B62" s="1">
        <v>43293</v>
      </c>
      <c r="C62" s="1" t="s">
        <v>41</v>
      </c>
      <c r="D62">
        <v>7</v>
      </c>
      <c r="E62">
        <v>7</v>
      </c>
    </row>
    <row r="63" spans="1:6" x14ac:dyDescent="0.35">
      <c r="A63" t="s">
        <v>84</v>
      </c>
      <c r="B63" s="1">
        <v>43293</v>
      </c>
      <c r="C63" s="1" t="s">
        <v>41</v>
      </c>
      <c r="D63">
        <v>7</v>
      </c>
      <c r="E63">
        <v>11</v>
      </c>
      <c r="F63">
        <v>2</v>
      </c>
    </row>
    <row r="64" spans="1:6" x14ac:dyDescent="0.35">
      <c r="A64" t="s">
        <v>84</v>
      </c>
      <c r="B64" s="1">
        <v>43293</v>
      </c>
      <c r="C64" s="1" t="s">
        <v>41</v>
      </c>
      <c r="D64">
        <v>7</v>
      </c>
      <c r="E64">
        <v>14</v>
      </c>
      <c r="F64">
        <v>3</v>
      </c>
    </row>
    <row r="65" spans="1:6" x14ac:dyDescent="0.35">
      <c r="A65" t="s">
        <v>84</v>
      </c>
      <c r="B65" s="1">
        <v>43293</v>
      </c>
      <c r="C65" s="1" t="s">
        <v>41</v>
      </c>
      <c r="D65">
        <v>8</v>
      </c>
      <c r="E65">
        <v>9</v>
      </c>
      <c r="F65">
        <v>4</v>
      </c>
    </row>
    <row r="66" spans="1:6" x14ac:dyDescent="0.35">
      <c r="A66" t="s">
        <v>84</v>
      </c>
      <c r="B66" s="1">
        <v>43293</v>
      </c>
      <c r="C66" s="1" t="s">
        <v>41</v>
      </c>
      <c r="D66">
        <v>8</v>
      </c>
      <c r="E66">
        <v>13</v>
      </c>
      <c r="F66">
        <v>3</v>
      </c>
    </row>
    <row r="67" spans="1:6" x14ac:dyDescent="0.35">
      <c r="A67" t="s">
        <v>84</v>
      </c>
      <c r="B67" s="1">
        <v>43293</v>
      </c>
      <c r="C67" s="1" t="s">
        <v>41</v>
      </c>
      <c r="D67">
        <v>8</v>
      </c>
      <c r="E67">
        <v>14</v>
      </c>
      <c r="F67">
        <v>3</v>
      </c>
    </row>
    <row r="68" spans="1:6" x14ac:dyDescent="0.35">
      <c r="A68" t="s">
        <v>84</v>
      </c>
      <c r="B68" s="1">
        <v>43293</v>
      </c>
      <c r="C68" s="1" t="s">
        <v>41</v>
      </c>
      <c r="D68">
        <v>8</v>
      </c>
      <c r="E68">
        <v>11</v>
      </c>
      <c r="F68">
        <v>3</v>
      </c>
    </row>
    <row r="69" spans="1:6" x14ac:dyDescent="0.35">
      <c r="A69" t="s">
        <v>84</v>
      </c>
      <c r="B69" s="1">
        <v>43293</v>
      </c>
      <c r="C69" s="1" t="s">
        <v>41</v>
      </c>
      <c r="D69">
        <v>8</v>
      </c>
      <c r="E69">
        <v>13</v>
      </c>
      <c r="F69">
        <v>3</v>
      </c>
    </row>
    <row r="70" spans="1:6" x14ac:dyDescent="0.35">
      <c r="A70" t="s">
        <v>84</v>
      </c>
      <c r="B70" s="1">
        <v>43293</v>
      </c>
      <c r="C70" s="1" t="s">
        <v>95</v>
      </c>
      <c r="D70">
        <v>9</v>
      </c>
      <c r="E70">
        <v>11</v>
      </c>
      <c r="F70">
        <v>3</v>
      </c>
    </row>
    <row r="71" spans="1:6" x14ac:dyDescent="0.35">
      <c r="A71" t="s">
        <v>84</v>
      </c>
      <c r="B71" s="1">
        <v>43293</v>
      </c>
      <c r="C71" s="1" t="s">
        <v>95</v>
      </c>
      <c r="D71">
        <v>9</v>
      </c>
      <c r="E71">
        <v>15</v>
      </c>
      <c r="F71">
        <v>3</v>
      </c>
    </row>
    <row r="72" spans="1:6" x14ac:dyDescent="0.35">
      <c r="A72" t="s">
        <v>84</v>
      </c>
      <c r="B72" s="1">
        <v>43293</v>
      </c>
      <c r="C72" s="1" t="s">
        <v>95</v>
      </c>
      <c r="D72">
        <v>9</v>
      </c>
      <c r="E72">
        <v>12</v>
      </c>
      <c r="F72">
        <v>2</v>
      </c>
    </row>
    <row r="73" spans="1:6" x14ac:dyDescent="0.35">
      <c r="A73" t="s">
        <v>84</v>
      </c>
      <c r="B73" s="1">
        <v>43293</v>
      </c>
      <c r="C73" s="1" t="s">
        <v>95</v>
      </c>
      <c r="D73">
        <v>9</v>
      </c>
      <c r="E73">
        <v>14</v>
      </c>
      <c r="F73">
        <v>1</v>
      </c>
    </row>
    <row r="74" spans="1:6" x14ac:dyDescent="0.35">
      <c r="A74" t="s">
        <v>84</v>
      </c>
      <c r="B74" s="1">
        <v>43293</v>
      </c>
      <c r="C74" s="1" t="s">
        <v>95</v>
      </c>
      <c r="D74">
        <v>10</v>
      </c>
      <c r="E74">
        <v>13</v>
      </c>
      <c r="F74">
        <v>2</v>
      </c>
    </row>
    <row r="75" spans="1:6" x14ac:dyDescent="0.35">
      <c r="A75" t="s">
        <v>84</v>
      </c>
      <c r="B75" s="1">
        <v>43293</v>
      </c>
      <c r="C75" s="1" t="s">
        <v>95</v>
      </c>
      <c r="D75">
        <v>10</v>
      </c>
      <c r="E75">
        <v>12</v>
      </c>
      <c r="F75">
        <v>2</v>
      </c>
    </row>
    <row r="76" spans="1:6" x14ac:dyDescent="0.35">
      <c r="A76" t="s">
        <v>84</v>
      </c>
      <c r="B76" s="1">
        <v>43293</v>
      </c>
      <c r="C76" s="1" t="s">
        <v>95</v>
      </c>
      <c r="D76">
        <v>10</v>
      </c>
      <c r="E76">
        <v>8</v>
      </c>
      <c r="F76">
        <v>3</v>
      </c>
    </row>
    <row r="77" spans="1:6" x14ac:dyDescent="0.35">
      <c r="A77" t="s">
        <v>84</v>
      </c>
      <c r="B77" s="1">
        <v>43293</v>
      </c>
      <c r="C77" s="1" t="s">
        <v>95</v>
      </c>
      <c r="D77">
        <v>10</v>
      </c>
      <c r="E77">
        <v>12</v>
      </c>
      <c r="F77">
        <v>3</v>
      </c>
    </row>
    <row r="78" spans="1:6" x14ac:dyDescent="0.35">
      <c r="A78" t="s">
        <v>84</v>
      </c>
      <c r="B78" s="1">
        <v>43293</v>
      </c>
      <c r="C78" s="1" t="s">
        <v>95</v>
      </c>
      <c r="D78">
        <v>10</v>
      </c>
      <c r="E78">
        <v>7</v>
      </c>
      <c r="F78">
        <v>2</v>
      </c>
    </row>
    <row r="79" spans="1:6" x14ac:dyDescent="0.35">
      <c r="A79" t="s">
        <v>84</v>
      </c>
      <c r="B79" s="1">
        <v>43293</v>
      </c>
      <c r="C79" s="1" t="s">
        <v>95</v>
      </c>
      <c r="D79">
        <v>10</v>
      </c>
      <c r="E79">
        <v>11</v>
      </c>
      <c r="F79">
        <v>3</v>
      </c>
    </row>
    <row r="80" spans="1:6" x14ac:dyDescent="0.35">
      <c r="A80" t="s">
        <v>84</v>
      </c>
      <c r="B80" s="1">
        <v>43293</v>
      </c>
      <c r="C80" s="1" t="s">
        <v>95</v>
      </c>
      <c r="D80">
        <v>11</v>
      </c>
      <c r="E80">
        <v>7</v>
      </c>
      <c r="F80">
        <v>2</v>
      </c>
    </row>
    <row r="81" spans="1:6" x14ac:dyDescent="0.35">
      <c r="A81" t="s">
        <v>84</v>
      </c>
      <c r="B81" s="1">
        <v>43293</v>
      </c>
      <c r="C81" s="1" t="s">
        <v>95</v>
      </c>
      <c r="D81">
        <v>11</v>
      </c>
      <c r="E81">
        <v>9</v>
      </c>
      <c r="F81">
        <v>2</v>
      </c>
    </row>
    <row r="82" spans="1:6" x14ac:dyDescent="0.35">
      <c r="A82" t="s">
        <v>84</v>
      </c>
      <c r="B82" s="1">
        <v>43293</v>
      </c>
      <c r="C82" s="1" t="s">
        <v>95</v>
      </c>
      <c r="D82">
        <v>11</v>
      </c>
      <c r="E82">
        <v>6.5</v>
      </c>
      <c r="F82">
        <v>2</v>
      </c>
    </row>
    <row r="83" spans="1:6" x14ac:dyDescent="0.35">
      <c r="A83" t="s">
        <v>84</v>
      </c>
      <c r="B83" s="1">
        <v>43293</v>
      </c>
      <c r="C83" s="1" t="s">
        <v>95</v>
      </c>
      <c r="D83">
        <v>12</v>
      </c>
      <c r="E83">
        <v>10</v>
      </c>
      <c r="F83">
        <v>3</v>
      </c>
    </row>
    <row r="84" spans="1:6" x14ac:dyDescent="0.35">
      <c r="A84" t="s">
        <v>84</v>
      </c>
      <c r="B84" s="1">
        <v>43293</v>
      </c>
      <c r="C84" s="1" t="s">
        <v>95</v>
      </c>
      <c r="D84">
        <v>12</v>
      </c>
      <c r="E84">
        <v>9</v>
      </c>
      <c r="F84">
        <v>4</v>
      </c>
    </row>
    <row r="85" spans="1:6" x14ac:dyDescent="0.35">
      <c r="A85" t="s">
        <v>84</v>
      </c>
      <c r="B85" s="1">
        <v>43293</v>
      </c>
      <c r="C85" s="1" t="s">
        <v>95</v>
      </c>
      <c r="D85">
        <v>12</v>
      </c>
      <c r="E85">
        <v>12.5</v>
      </c>
      <c r="F85">
        <v>1</v>
      </c>
    </row>
    <row r="86" spans="1:6" x14ac:dyDescent="0.35">
      <c r="A86" t="s">
        <v>84</v>
      </c>
      <c r="B86" s="1">
        <v>43293</v>
      </c>
      <c r="C86" s="1" t="s">
        <v>95</v>
      </c>
      <c r="D86">
        <v>12</v>
      </c>
      <c r="E86">
        <v>10</v>
      </c>
      <c r="F86">
        <v>3</v>
      </c>
    </row>
    <row r="87" spans="1:6" x14ac:dyDescent="0.35">
      <c r="A87" t="s">
        <v>84</v>
      </c>
      <c r="B87" s="1">
        <v>43293</v>
      </c>
      <c r="C87" s="1" t="s">
        <v>95</v>
      </c>
      <c r="D87">
        <v>12</v>
      </c>
      <c r="E87">
        <v>11</v>
      </c>
      <c r="F87">
        <v>2</v>
      </c>
    </row>
    <row r="88" spans="1:6" x14ac:dyDescent="0.35">
      <c r="A88" t="s">
        <v>84</v>
      </c>
      <c r="B88" s="1">
        <v>43293</v>
      </c>
      <c r="C88" s="1" t="s">
        <v>95</v>
      </c>
      <c r="D88">
        <v>13</v>
      </c>
      <c r="E88">
        <v>15</v>
      </c>
      <c r="F88">
        <v>3</v>
      </c>
    </row>
    <row r="89" spans="1:6" x14ac:dyDescent="0.35">
      <c r="A89" t="s">
        <v>84</v>
      </c>
      <c r="B89" s="1">
        <v>43293</v>
      </c>
      <c r="C89" s="1" t="s">
        <v>95</v>
      </c>
      <c r="D89">
        <v>13</v>
      </c>
      <c r="E89">
        <v>13</v>
      </c>
      <c r="F89">
        <v>3</v>
      </c>
    </row>
    <row r="90" spans="1:6" x14ac:dyDescent="0.35">
      <c r="A90" t="s">
        <v>84</v>
      </c>
      <c r="B90" s="1">
        <v>43293</v>
      </c>
      <c r="C90" s="1" t="s">
        <v>95</v>
      </c>
      <c r="D90">
        <v>13</v>
      </c>
      <c r="E90">
        <v>10</v>
      </c>
      <c r="F90">
        <v>1</v>
      </c>
    </row>
    <row r="91" spans="1:6" x14ac:dyDescent="0.35">
      <c r="A91" t="s">
        <v>84</v>
      </c>
      <c r="B91" s="1">
        <v>43293</v>
      </c>
      <c r="C91" s="1" t="s">
        <v>95</v>
      </c>
      <c r="D91">
        <v>13</v>
      </c>
      <c r="E91">
        <v>16</v>
      </c>
      <c r="F91">
        <v>3</v>
      </c>
    </row>
    <row r="92" spans="1:6" x14ac:dyDescent="0.35">
      <c r="A92" t="s">
        <v>84</v>
      </c>
      <c r="B92" s="1">
        <v>43293</v>
      </c>
      <c r="C92" s="1" t="s">
        <v>95</v>
      </c>
      <c r="D92">
        <v>13</v>
      </c>
      <c r="E92">
        <v>12</v>
      </c>
      <c r="F92">
        <v>2</v>
      </c>
    </row>
    <row r="93" spans="1:6" x14ac:dyDescent="0.35">
      <c r="A93" t="s">
        <v>84</v>
      </c>
      <c r="B93" s="1">
        <v>43293</v>
      </c>
      <c r="C93" s="1" t="s">
        <v>95</v>
      </c>
      <c r="D93">
        <v>14</v>
      </c>
      <c r="E93">
        <v>12</v>
      </c>
      <c r="F93">
        <v>3</v>
      </c>
    </row>
    <row r="94" spans="1:6" x14ac:dyDescent="0.35">
      <c r="A94" t="s">
        <v>84</v>
      </c>
      <c r="B94" s="1">
        <v>43293</v>
      </c>
      <c r="C94" s="1" t="s">
        <v>95</v>
      </c>
      <c r="D94">
        <v>15</v>
      </c>
      <c r="E94">
        <v>13.5</v>
      </c>
      <c r="F94">
        <v>2</v>
      </c>
    </row>
    <row r="95" spans="1:6" x14ac:dyDescent="0.35">
      <c r="A95" t="s">
        <v>84</v>
      </c>
      <c r="B95" s="1">
        <v>43293</v>
      </c>
      <c r="C95" s="1" t="s">
        <v>95</v>
      </c>
      <c r="D95">
        <v>15</v>
      </c>
      <c r="E95">
        <v>9</v>
      </c>
      <c r="F95">
        <v>2</v>
      </c>
    </row>
    <row r="96" spans="1:6" x14ac:dyDescent="0.35">
      <c r="A96" t="s">
        <v>84</v>
      </c>
      <c r="B96" s="1">
        <v>43293</v>
      </c>
      <c r="C96" s="1" t="s">
        <v>95</v>
      </c>
      <c r="D96">
        <v>16</v>
      </c>
      <c r="E96">
        <v>8</v>
      </c>
      <c r="F96">
        <v>3</v>
      </c>
    </row>
    <row r="97" spans="1:6" x14ac:dyDescent="0.35">
      <c r="A97" t="s">
        <v>84</v>
      </c>
      <c r="B97" s="1">
        <v>43293</v>
      </c>
      <c r="C97" s="1" t="s">
        <v>95</v>
      </c>
      <c r="D97">
        <v>16</v>
      </c>
      <c r="E97">
        <v>2</v>
      </c>
    </row>
    <row r="98" spans="1:6" x14ac:dyDescent="0.35">
      <c r="A98" t="s">
        <v>84</v>
      </c>
      <c r="B98" s="1">
        <v>43293</v>
      </c>
      <c r="C98" s="1" t="s">
        <v>95</v>
      </c>
      <c r="D98">
        <v>16</v>
      </c>
      <c r="E98">
        <v>1</v>
      </c>
    </row>
    <row r="99" spans="1:6" x14ac:dyDescent="0.35">
      <c r="A99" t="s">
        <v>84</v>
      </c>
      <c r="B99" s="1">
        <v>43293</v>
      </c>
      <c r="C99" s="1" t="s">
        <v>95</v>
      </c>
      <c r="D99">
        <v>16</v>
      </c>
      <c r="E99">
        <v>2.5</v>
      </c>
    </row>
    <row r="100" spans="1:6" x14ac:dyDescent="0.35">
      <c r="A100" t="s">
        <v>84</v>
      </c>
      <c r="B100" s="1">
        <v>43293</v>
      </c>
      <c r="C100" s="1" t="s">
        <v>95</v>
      </c>
      <c r="D100">
        <v>16</v>
      </c>
      <c r="E100">
        <v>3.5</v>
      </c>
    </row>
    <row r="101" spans="1:6" x14ac:dyDescent="0.35">
      <c r="A101" t="s">
        <v>84</v>
      </c>
      <c r="B101" s="1">
        <v>43293</v>
      </c>
      <c r="C101" s="1" t="s">
        <v>95</v>
      </c>
      <c r="D101">
        <v>17</v>
      </c>
      <c r="E101">
        <v>16</v>
      </c>
      <c r="F101">
        <v>3</v>
      </c>
    </row>
    <row r="102" spans="1:6" x14ac:dyDescent="0.35">
      <c r="A102" t="s">
        <v>84</v>
      </c>
      <c r="B102" s="1">
        <v>43293</v>
      </c>
      <c r="C102" s="1" t="s">
        <v>95</v>
      </c>
      <c r="D102">
        <v>17</v>
      </c>
      <c r="E102">
        <v>9</v>
      </c>
      <c r="F102">
        <v>1</v>
      </c>
    </row>
    <row r="103" spans="1:6" x14ac:dyDescent="0.35">
      <c r="A103" t="s">
        <v>84</v>
      </c>
      <c r="B103" s="1">
        <v>43293</v>
      </c>
      <c r="C103" s="1" t="s">
        <v>95</v>
      </c>
      <c r="D103">
        <v>17</v>
      </c>
      <c r="E103">
        <v>10</v>
      </c>
      <c r="F103">
        <v>2</v>
      </c>
    </row>
    <row r="104" spans="1:6" x14ac:dyDescent="0.35">
      <c r="A104" t="s">
        <v>84</v>
      </c>
      <c r="B104" s="1">
        <v>43293</v>
      </c>
      <c r="C104" s="1" t="s">
        <v>95</v>
      </c>
      <c r="D104">
        <v>17</v>
      </c>
      <c r="E104">
        <v>12</v>
      </c>
      <c r="F104">
        <v>2</v>
      </c>
    </row>
    <row r="105" spans="1:6" x14ac:dyDescent="0.35">
      <c r="A105" t="s">
        <v>84</v>
      </c>
      <c r="B105" s="1">
        <v>43293</v>
      </c>
      <c r="C105" s="1" t="s">
        <v>95</v>
      </c>
      <c r="D105">
        <v>19</v>
      </c>
      <c r="E105">
        <v>10</v>
      </c>
      <c r="F105">
        <v>1</v>
      </c>
    </row>
    <row r="106" spans="1:6" x14ac:dyDescent="0.35">
      <c r="A106" t="s">
        <v>84</v>
      </c>
      <c r="B106" s="1">
        <v>43293</v>
      </c>
      <c r="C106" s="1" t="s">
        <v>95</v>
      </c>
      <c r="D106">
        <v>19</v>
      </c>
      <c r="E106">
        <v>16</v>
      </c>
      <c r="F106">
        <v>2</v>
      </c>
    </row>
    <row r="107" spans="1:6" x14ac:dyDescent="0.35">
      <c r="A107" t="s">
        <v>84</v>
      </c>
      <c r="B107" s="1">
        <v>43293</v>
      </c>
      <c r="C107" s="1" t="s">
        <v>95</v>
      </c>
      <c r="D107">
        <v>19</v>
      </c>
      <c r="E107">
        <v>12</v>
      </c>
      <c r="F107">
        <v>1</v>
      </c>
    </row>
    <row r="108" spans="1:6" x14ac:dyDescent="0.35">
      <c r="A108" t="s">
        <v>84</v>
      </c>
      <c r="B108" s="1">
        <v>43293</v>
      </c>
      <c r="C108" s="1" t="s">
        <v>95</v>
      </c>
      <c r="D108">
        <v>19</v>
      </c>
      <c r="E108">
        <v>15</v>
      </c>
      <c r="F108">
        <v>1</v>
      </c>
    </row>
    <row r="109" spans="1:6" x14ac:dyDescent="0.35">
      <c r="A109" t="s">
        <v>84</v>
      </c>
      <c r="B109" s="1">
        <v>43293</v>
      </c>
      <c r="C109" s="1" t="s">
        <v>95</v>
      </c>
      <c r="D109">
        <v>20</v>
      </c>
      <c r="E109">
        <v>7</v>
      </c>
      <c r="F109">
        <v>2</v>
      </c>
    </row>
    <row r="110" spans="1:6" x14ac:dyDescent="0.35">
      <c r="A110" t="s">
        <v>84</v>
      </c>
      <c r="B110" s="1">
        <v>43293</v>
      </c>
      <c r="C110" s="1" t="s">
        <v>95</v>
      </c>
      <c r="D110">
        <v>20</v>
      </c>
      <c r="E110">
        <v>5</v>
      </c>
    </row>
    <row r="111" spans="1:6" x14ac:dyDescent="0.35">
      <c r="A111" t="s">
        <v>84</v>
      </c>
      <c r="B111" s="1">
        <v>43293</v>
      </c>
      <c r="C111" s="1" t="s">
        <v>95</v>
      </c>
      <c r="D111">
        <v>20</v>
      </c>
      <c r="E111">
        <v>6</v>
      </c>
      <c r="F111">
        <v>4</v>
      </c>
    </row>
    <row r="112" spans="1:6" x14ac:dyDescent="0.35">
      <c r="A112" t="s">
        <v>84</v>
      </c>
      <c r="B112" s="1">
        <v>43293</v>
      </c>
      <c r="C112" s="1" t="s">
        <v>95</v>
      </c>
      <c r="D112">
        <v>20</v>
      </c>
      <c r="E112">
        <v>2</v>
      </c>
    </row>
    <row r="113" spans="1:6" x14ac:dyDescent="0.35">
      <c r="A113" t="s">
        <v>84</v>
      </c>
      <c r="B113" s="1">
        <v>43293</v>
      </c>
      <c r="C113" s="1" t="s">
        <v>95</v>
      </c>
      <c r="D113">
        <v>21</v>
      </c>
      <c r="E113">
        <v>10</v>
      </c>
      <c r="F113">
        <v>3</v>
      </c>
    </row>
    <row r="114" spans="1:6" x14ac:dyDescent="0.35">
      <c r="A114" t="s">
        <v>84</v>
      </c>
      <c r="B114" s="1">
        <v>43293</v>
      </c>
      <c r="C114" s="1" t="s">
        <v>95</v>
      </c>
      <c r="D114">
        <v>21</v>
      </c>
      <c r="E114">
        <v>15</v>
      </c>
      <c r="F114">
        <v>2</v>
      </c>
    </row>
    <row r="115" spans="1:6" x14ac:dyDescent="0.35">
      <c r="B115" s="1"/>
      <c r="C115" s="1"/>
    </row>
    <row r="116" spans="1:6" x14ac:dyDescent="0.35">
      <c r="B116" s="1"/>
      <c r="C116" s="1"/>
      <c r="E116" t="s">
        <v>170</v>
      </c>
      <c r="F116">
        <f>COUNTBLANK(F25:F114)</f>
        <v>13</v>
      </c>
    </row>
    <row r="117" spans="1:6" x14ac:dyDescent="0.35">
      <c r="B117" s="1"/>
      <c r="C117" s="1"/>
      <c r="E117" t="s">
        <v>171</v>
      </c>
      <c r="F117">
        <f>COUNTIF(F25:F114,1)</f>
        <v>8</v>
      </c>
    </row>
    <row r="118" spans="1:6" x14ac:dyDescent="0.35">
      <c r="B118" s="1"/>
      <c r="C118" s="1"/>
      <c r="E118" t="s">
        <v>172</v>
      </c>
      <c r="F118">
        <f>COUNTIF(F25:F114,2)</f>
        <v>25</v>
      </c>
    </row>
    <row r="119" spans="1:6" x14ac:dyDescent="0.35">
      <c r="B119" s="1"/>
      <c r="C119" s="1"/>
      <c r="E119" t="s">
        <v>173</v>
      </c>
      <c r="F119">
        <f>COUNTIF(F25:F114,3)</f>
        <v>38</v>
      </c>
    </row>
    <row r="120" spans="1:6" x14ac:dyDescent="0.35">
      <c r="B120" s="1"/>
      <c r="C120" s="1"/>
      <c r="E120" t="s">
        <v>174</v>
      </c>
      <c r="F120">
        <f>COUNTIF(F25:F114,4)</f>
        <v>6</v>
      </c>
    </row>
    <row r="121" spans="1:6" x14ac:dyDescent="0.35">
      <c r="B121" s="1"/>
      <c r="C121" s="1"/>
    </row>
    <row r="122" spans="1:6" x14ac:dyDescent="0.35">
      <c r="B122" s="1"/>
      <c r="C122" s="1"/>
    </row>
    <row r="123" spans="1:6" x14ac:dyDescent="0.35">
      <c r="B123" s="1"/>
      <c r="C123" s="1"/>
    </row>
    <row r="124" spans="1:6" x14ac:dyDescent="0.35">
      <c r="B124" s="1"/>
      <c r="C124" s="1"/>
    </row>
    <row r="125" spans="1:6" x14ac:dyDescent="0.35">
      <c r="B125" s="1"/>
      <c r="C125" s="1"/>
    </row>
    <row r="126" spans="1:6" x14ac:dyDescent="0.35">
      <c r="B126" s="1"/>
      <c r="C126" s="1"/>
    </row>
    <row r="127" spans="1:6" x14ac:dyDescent="0.35">
      <c r="B127" s="1"/>
      <c r="C127" s="1"/>
    </row>
    <row r="128" spans="1:6" x14ac:dyDescent="0.35">
      <c r="B128" s="1"/>
      <c r="C128" s="1"/>
    </row>
    <row r="129" spans="2:3" x14ac:dyDescent="0.35">
      <c r="B129" s="1"/>
      <c r="C129" s="1"/>
    </row>
    <row r="130" spans="2:3" x14ac:dyDescent="0.35">
      <c r="B130" s="1"/>
      <c r="C130" s="1"/>
    </row>
    <row r="131" spans="2:3" x14ac:dyDescent="0.35">
      <c r="B131" s="1"/>
      <c r="C131" s="1"/>
    </row>
    <row r="132" spans="2:3" x14ac:dyDescent="0.35">
      <c r="B132" s="1"/>
      <c r="C132" s="1"/>
    </row>
    <row r="133" spans="2:3" x14ac:dyDescent="0.35">
      <c r="B133" s="1"/>
      <c r="C133" s="1"/>
    </row>
    <row r="134" spans="2:3" x14ac:dyDescent="0.35">
      <c r="B134" s="1"/>
      <c r="C134" s="1"/>
    </row>
    <row r="135" spans="2:3" x14ac:dyDescent="0.35">
      <c r="B135" s="1"/>
      <c r="C135" s="1"/>
    </row>
    <row r="136" spans="2:3" x14ac:dyDescent="0.35">
      <c r="B136" s="1"/>
      <c r="C136" s="1"/>
    </row>
    <row r="137" spans="2:3" x14ac:dyDescent="0.35">
      <c r="B137" s="1"/>
      <c r="C137" s="1"/>
    </row>
    <row r="138" spans="2:3" x14ac:dyDescent="0.35">
      <c r="B138" s="1"/>
      <c r="C138" s="1"/>
    </row>
    <row r="139" spans="2:3" x14ac:dyDescent="0.35">
      <c r="B139" s="1"/>
      <c r="C139" s="1"/>
    </row>
    <row r="140" spans="2:3" x14ac:dyDescent="0.35">
      <c r="B140" s="1"/>
      <c r="C140" s="1"/>
    </row>
    <row r="141" spans="2:3" x14ac:dyDescent="0.35">
      <c r="B141" s="1"/>
      <c r="C141" s="1"/>
    </row>
    <row r="142" spans="2:3" x14ac:dyDescent="0.35">
      <c r="B142" s="1"/>
      <c r="C142" s="1"/>
    </row>
    <row r="143" spans="2:3" x14ac:dyDescent="0.35">
      <c r="B143" s="1"/>
      <c r="C143" s="1"/>
    </row>
    <row r="144" spans="2:3" x14ac:dyDescent="0.35">
      <c r="B144" s="1"/>
      <c r="C144" s="1"/>
    </row>
    <row r="145" spans="2:3" x14ac:dyDescent="0.35">
      <c r="B145" s="1"/>
      <c r="C145" s="1"/>
    </row>
    <row r="146" spans="2:3" x14ac:dyDescent="0.35">
      <c r="B146" s="1"/>
      <c r="C146" s="1"/>
    </row>
    <row r="147" spans="2:3" x14ac:dyDescent="0.35">
      <c r="B147" s="1"/>
      <c r="C147" s="1"/>
    </row>
    <row r="148" spans="2:3" x14ac:dyDescent="0.35">
      <c r="B148" s="1"/>
      <c r="C148" s="1"/>
    </row>
    <row r="149" spans="2:3" x14ac:dyDescent="0.35">
      <c r="B149" s="1"/>
      <c r="C149" s="1"/>
    </row>
    <row r="150" spans="2:3" x14ac:dyDescent="0.35">
      <c r="B150" s="1"/>
      <c r="C150" s="1"/>
    </row>
    <row r="151" spans="2:3" x14ac:dyDescent="0.35">
      <c r="B151" s="1"/>
      <c r="C151" s="1"/>
    </row>
    <row r="152" spans="2:3" x14ac:dyDescent="0.35">
      <c r="B152" s="1"/>
      <c r="C152" s="1"/>
    </row>
    <row r="153" spans="2:3" x14ac:dyDescent="0.35">
      <c r="B153" s="1"/>
      <c r="C153" s="1"/>
    </row>
    <row r="154" spans="2:3" x14ac:dyDescent="0.35">
      <c r="B154" s="1"/>
      <c r="C154" s="1"/>
    </row>
    <row r="155" spans="2:3" x14ac:dyDescent="0.35">
      <c r="B155" s="1"/>
      <c r="C155" s="1"/>
    </row>
    <row r="156" spans="2:3" x14ac:dyDescent="0.35">
      <c r="B156" s="1"/>
      <c r="C156" s="1"/>
    </row>
    <row r="157" spans="2:3" x14ac:dyDescent="0.35">
      <c r="B157" s="1"/>
      <c r="C157" s="1"/>
    </row>
    <row r="158" spans="2:3" x14ac:dyDescent="0.35">
      <c r="B158" s="1"/>
      <c r="C158" s="1"/>
    </row>
    <row r="159" spans="2:3" x14ac:dyDescent="0.35">
      <c r="B159" s="1"/>
      <c r="C159" s="1"/>
    </row>
    <row r="160" spans="2:3" x14ac:dyDescent="0.35">
      <c r="B160" s="1"/>
      <c r="C160" s="1"/>
    </row>
    <row r="161" spans="2:3" x14ac:dyDescent="0.35">
      <c r="B161" s="1"/>
      <c r="C161" s="1"/>
    </row>
    <row r="162" spans="2:3" x14ac:dyDescent="0.35">
      <c r="B162" s="1"/>
      <c r="C162" s="1"/>
    </row>
    <row r="163" spans="2:3" x14ac:dyDescent="0.35">
      <c r="B163" s="1"/>
      <c r="C163" s="1"/>
    </row>
    <row r="164" spans="2:3" x14ac:dyDescent="0.35">
      <c r="B164" s="1"/>
      <c r="C164" s="1"/>
    </row>
    <row r="165" spans="2:3" x14ac:dyDescent="0.35">
      <c r="B165" s="1"/>
      <c r="C165" s="1"/>
    </row>
    <row r="166" spans="2:3" x14ac:dyDescent="0.35">
      <c r="B166" s="1"/>
      <c r="C166" s="1"/>
    </row>
    <row r="167" spans="2:3" x14ac:dyDescent="0.35">
      <c r="B167" s="1"/>
      <c r="C167" s="1"/>
    </row>
    <row r="168" spans="2:3" x14ac:dyDescent="0.35">
      <c r="B168" s="1"/>
      <c r="C168" s="1"/>
    </row>
    <row r="169" spans="2:3" x14ac:dyDescent="0.35">
      <c r="B169" s="1"/>
      <c r="C169" s="1"/>
    </row>
    <row r="170" spans="2:3" x14ac:dyDescent="0.35">
      <c r="B170" s="1"/>
      <c r="C170" s="1"/>
    </row>
    <row r="171" spans="2:3" x14ac:dyDescent="0.35">
      <c r="B171" s="1"/>
      <c r="C171" s="1"/>
    </row>
    <row r="172" spans="2:3" x14ac:dyDescent="0.35">
      <c r="B172" s="1"/>
      <c r="C172" s="1"/>
    </row>
    <row r="173" spans="2:3" x14ac:dyDescent="0.35">
      <c r="B173" s="1"/>
      <c r="C173" s="1"/>
    </row>
    <row r="174" spans="2:3" x14ac:dyDescent="0.35">
      <c r="B174" s="1"/>
      <c r="C174" s="1"/>
    </row>
    <row r="175" spans="2:3" x14ac:dyDescent="0.35">
      <c r="B175" s="1"/>
      <c r="C175" s="1"/>
    </row>
    <row r="176" spans="2:3" x14ac:dyDescent="0.35">
      <c r="B176" s="1"/>
      <c r="C176" s="1"/>
    </row>
    <row r="177" spans="2:3" x14ac:dyDescent="0.35">
      <c r="B177" s="1"/>
      <c r="C177" s="1"/>
    </row>
    <row r="178" spans="2:3" x14ac:dyDescent="0.35">
      <c r="B178" s="1"/>
      <c r="C178" s="1"/>
    </row>
    <row r="179" spans="2:3" x14ac:dyDescent="0.35">
      <c r="B179" s="1"/>
      <c r="C179" s="1"/>
    </row>
    <row r="180" spans="2:3" x14ac:dyDescent="0.35">
      <c r="B180" s="1"/>
      <c r="C180" s="1"/>
    </row>
    <row r="181" spans="2:3" x14ac:dyDescent="0.35">
      <c r="B181" s="1"/>
      <c r="C181" s="1"/>
    </row>
    <row r="182" spans="2:3" x14ac:dyDescent="0.35">
      <c r="B182" s="1"/>
      <c r="C182" s="1"/>
    </row>
    <row r="183" spans="2:3" x14ac:dyDescent="0.35">
      <c r="B183" s="1"/>
      <c r="C183" s="1"/>
    </row>
    <row r="184" spans="2:3" x14ac:dyDescent="0.35">
      <c r="B184" s="1"/>
      <c r="C184" s="1"/>
    </row>
    <row r="185" spans="2:3" x14ac:dyDescent="0.35">
      <c r="B185" s="1"/>
      <c r="C185" s="1"/>
    </row>
    <row r="186" spans="2:3" x14ac:dyDescent="0.35">
      <c r="B186" s="1"/>
      <c r="C186" s="1"/>
    </row>
    <row r="187" spans="2:3" x14ac:dyDescent="0.35">
      <c r="B187" s="1"/>
      <c r="C187" s="1"/>
    </row>
    <row r="188" spans="2:3" x14ac:dyDescent="0.35">
      <c r="B188" s="1"/>
      <c r="C188" s="1"/>
    </row>
    <row r="189" spans="2:3" x14ac:dyDescent="0.35">
      <c r="B189" s="1"/>
      <c r="C189" s="1"/>
    </row>
    <row r="190" spans="2:3" x14ac:dyDescent="0.35">
      <c r="B190" s="1"/>
      <c r="C190" s="1"/>
    </row>
  </sheetData>
  <sortState xmlns:xlrd2="http://schemas.microsoft.com/office/spreadsheetml/2017/richdata2" ref="A2:G114">
    <sortCondition ref="G2:G114"/>
  </sortState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L190"/>
  <sheetViews>
    <sheetView topLeftCell="A51" workbookViewId="0">
      <selection activeCell="A58" sqref="A58:XFD58"/>
    </sheetView>
  </sheetViews>
  <sheetFormatPr defaultColWidth="10.90625" defaultRowHeight="14.5" x14ac:dyDescent="0.35"/>
  <cols>
    <col min="3" max="3" width="34" customWidth="1"/>
  </cols>
  <sheetData>
    <row r="1" spans="1:12" ht="15.5" x14ac:dyDescent="0.35">
      <c r="A1" s="21" t="s">
        <v>89</v>
      </c>
      <c r="B1" s="21" t="s">
        <v>18</v>
      </c>
      <c r="C1" s="21" t="s">
        <v>88</v>
      </c>
      <c r="D1" s="21" t="s">
        <v>87</v>
      </c>
      <c r="E1" s="21" t="s">
        <v>86</v>
      </c>
      <c r="F1" s="21" t="s">
        <v>85</v>
      </c>
      <c r="H1" s="21" t="s">
        <v>120</v>
      </c>
      <c r="I1" s="21" t="s">
        <v>121</v>
      </c>
      <c r="J1" s="21"/>
    </row>
    <row r="2" spans="1:12" x14ac:dyDescent="0.35">
      <c r="A2" t="s">
        <v>84</v>
      </c>
      <c r="B2" s="1">
        <v>43305</v>
      </c>
      <c r="C2" s="1" t="s">
        <v>111</v>
      </c>
      <c r="D2">
        <v>4</v>
      </c>
      <c r="E2" t="s">
        <v>112</v>
      </c>
      <c r="G2" t="s">
        <v>42</v>
      </c>
      <c r="L2" t="s">
        <v>129</v>
      </c>
    </row>
    <row r="3" spans="1:12" x14ac:dyDescent="0.35">
      <c r="A3" t="s">
        <v>84</v>
      </c>
      <c r="B3" s="1">
        <v>43305</v>
      </c>
      <c r="C3" s="1" t="s">
        <v>113</v>
      </c>
      <c r="D3">
        <v>12</v>
      </c>
      <c r="E3" t="s">
        <v>44</v>
      </c>
      <c r="G3" t="s">
        <v>42</v>
      </c>
      <c r="H3" t="s">
        <v>114</v>
      </c>
      <c r="I3" t="s">
        <v>116</v>
      </c>
      <c r="L3" t="s">
        <v>130</v>
      </c>
    </row>
    <row r="4" spans="1:12" x14ac:dyDescent="0.35">
      <c r="A4" t="s">
        <v>84</v>
      </c>
      <c r="B4" s="1">
        <v>43305</v>
      </c>
      <c r="C4" s="1" t="s">
        <v>113</v>
      </c>
      <c r="D4">
        <v>14</v>
      </c>
      <c r="E4" t="s">
        <v>71</v>
      </c>
      <c r="G4" t="s">
        <v>42</v>
      </c>
      <c r="H4" t="s">
        <v>114</v>
      </c>
      <c r="I4" t="s">
        <v>117</v>
      </c>
    </row>
    <row r="5" spans="1:12" x14ac:dyDescent="0.35">
      <c r="A5" t="s">
        <v>84</v>
      </c>
      <c r="B5" s="1">
        <v>43305</v>
      </c>
      <c r="C5" s="1" t="s">
        <v>113</v>
      </c>
      <c r="D5">
        <v>21</v>
      </c>
      <c r="E5" t="s">
        <v>44</v>
      </c>
      <c r="G5" t="s">
        <v>42</v>
      </c>
      <c r="H5" t="s">
        <v>114</v>
      </c>
      <c r="I5" t="s">
        <v>118</v>
      </c>
      <c r="L5" t="s">
        <v>115</v>
      </c>
    </row>
    <row r="6" spans="1:12" x14ac:dyDescent="0.35">
      <c r="A6" t="s">
        <v>84</v>
      </c>
      <c r="B6" s="1">
        <v>43305</v>
      </c>
      <c r="C6" s="1" t="s">
        <v>113</v>
      </c>
      <c r="D6">
        <v>23</v>
      </c>
      <c r="E6" t="s">
        <v>59</v>
      </c>
      <c r="G6" t="s">
        <v>42</v>
      </c>
      <c r="H6" t="s">
        <v>114</v>
      </c>
      <c r="I6" t="s">
        <v>118</v>
      </c>
      <c r="L6" t="s">
        <v>126</v>
      </c>
    </row>
    <row r="7" spans="1:12" x14ac:dyDescent="0.35">
      <c r="A7" t="s">
        <v>84</v>
      </c>
      <c r="B7" s="1">
        <v>43305</v>
      </c>
      <c r="C7" s="1" t="s">
        <v>113</v>
      </c>
      <c r="D7">
        <v>26</v>
      </c>
      <c r="E7" t="s">
        <v>71</v>
      </c>
      <c r="G7" t="s">
        <v>42</v>
      </c>
      <c r="H7" t="s">
        <v>114</v>
      </c>
      <c r="I7" t="s">
        <v>118</v>
      </c>
      <c r="L7" t="s">
        <v>127</v>
      </c>
    </row>
    <row r="8" spans="1:12" x14ac:dyDescent="0.35">
      <c r="A8" t="s">
        <v>84</v>
      </c>
      <c r="B8" s="1">
        <v>43305</v>
      </c>
      <c r="C8" s="1" t="s">
        <v>113</v>
      </c>
      <c r="D8">
        <v>27</v>
      </c>
      <c r="E8" t="s">
        <v>65</v>
      </c>
      <c r="G8" t="s">
        <v>42</v>
      </c>
      <c r="H8" t="s">
        <v>114</v>
      </c>
      <c r="I8" t="s">
        <v>118</v>
      </c>
      <c r="L8" s="17" t="s">
        <v>121</v>
      </c>
    </row>
    <row r="9" spans="1:12" x14ac:dyDescent="0.35">
      <c r="A9" t="s">
        <v>84</v>
      </c>
      <c r="B9" s="1">
        <v>43305</v>
      </c>
      <c r="C9" s="1" t="s">
        <v>113</v>
      </c>
      <c r="D9">
        <v>27</v>
      </c>
      <c r="E9" t="s">
        <v>55</v>
      </c>
      <c r="G9" t="s">
        <v>42</v>
      </c>
      <c r="H9" t="s">
        <v>114</v>
      </c>
      <c r="I9" t="s">
        <v>118</v>
      </c>
      <c r="L9" t="s">
        <v>123</v>
      </c>
    </row>
    <row r="10" spans="1:12" x14ac:dyDescent="0.35">
      <c r="A10" t="s">
        <v>84</v>
      </c>
      <c r="B10" s="1">
        <v>43305</v>
      </c>
      <c r="C10" s="1" t="s">
        <v>113</v>
      </c>
      <c r="D10">
        <v>28</v>
      </c>
      <c r="E10" t="s">
        <v>71</v>
      </c>
      <c r="G10" t="s">
        <v>42</v>
      </c>
      <c r="H10" t="s">
        <v>114</v>
      </c>
      <c r="I10" t="s">
        <v>118</v>
      </c>
      <c r="L10" t="s">
        <v>124</v>
      </c>
    </row>
    <row r="11" spans="1:12" x14ac:dyDescent="0.35">
      <c r="A11" t="s">
        <v>84</v>
      </c>
      <c r="B11" s="1">
        <v>43305</v>
      </c>
      <c r="C11" s="1" t="s">
        <v>113</v>
      </c>
      <c r="D11">
        <v>31</v>
      </c>
      <c r="E11" t="s">
        <v>43</v>
      </c>
      <c r="G11" t="s">
        <v>42</v>
      </c>
      <c r="H11" t="s">
        <v>119</v>
      </c>
      <c r="I11" t="s">
        <v>118</v>
      </c>
      <c r="L11" t="s">
        <v>122</v>
      </c>
    </row>
    <row r="12" spans="1:12" x14ac:dyDescent="0.35">
      <c r="A12" t="s">
        <v>84</v>
      </c>
      <c r="B12" s="1">
        <v>43305</v>
      </c>
      <c r="C12" s="1" t="s">
        <v>113</v>
      </c>
      <c r="D12">
        <v>32</v>
      </c>
      <c r="E12" t="s">
        <v>55</v>
      </c>
      <c r="G12" t="s">
        <v>42</v>
      </c>
      <c r="H12" t="s">
        <v>119</v>
      </c>
      <c r="I12" t="s">
        <v>118</v>
      </c>
    </row>
    <row r="13" spans="1:12" x14ac:dyDescent="0.35">
      <c r="A13" t="s">
        <v>84</v>
      </c>
      <c r="B13" s="1">
        <v>43305</v>
      </c>
      <c r="C13" s="1" t="s">
        <v>113</v>
      </c>
      <c r="D13">
        <v>32</v>
      </c>
      <c r="E13" t="s">
        <v>55</v>
      </c>
      <c r="G13" t="s">
        <v>42</v>
      </c>
      <c r="H13" t="s">
        <v>119</v>
      </c>
      <c r="I13" t="s">
        <v>118</v>
      </c>
    </row>
    <row r="14" spans="1:12" x14ac:dyDescent="0.35">
      <c r="A14" t="s">
        <v>84</v>
      </c>
      <c r="B14" s="1">
        <v>43305</v>
      </c>
      <c r="C14" s="1" t="s">
        <v>113</v>
      </c>
      <c r="D14">
        <v>33</v>
      </c>
      <c r="E14" t="s">
        <v>71</v>
      </c>
      <c r="G14" t="s">
        <v>42</v>
      </c>
      <c r="H14" t="s">
        <v>119</v>
      </c>
      <c r="I14" t="s">
        <v>118</v>
      </c>
      <c r="L14" s="17" t="s">
        <v>128</v>
      </c>
    </row>
    <row r="15" spans="1:12" x14ac:dyDescent="0.35">
      <c r="A15" s="24" t="s">
        <v>84</v>
      </c>
      <c r="B15" s="25">
        <v>43305</v>
      </c>
      <c r="C15" s="25" t="s">
        <v>113</v>
      </c>
      <c r="D15" s="24">
        <v>34</v>
      </c>
      <c r="E15" s="24" t="s">
        <v>125</v>
      </c>
      <c r="F15" s="24"/>
      <c r="G15" s="24" t="s">
        <v>42</v>
      </c>
      <c r="H15" s="24" t="s">
        <v>119</v>
      </c>
      <c r="I15" s="24" t="s">
        <v>118</v>
      </c>
    </row>
    <row r="16" spans="1:12" x14ac:dyDescent="0.35">
      <c r="A16" t="s">
        <v>84</v>
      </c>
      <c r="B16" s="1">
        <v>43305</v>
      </c>
      <c r="C16" s="1" t="s">
        <v>111</v>
      </c>
      <c r="D16">
        <v>1</v>
      </c>
      <c r="E16">
        <v>10</v>
      </c>
    </row>
    <row r="17" spans="1:6" x14ac:dyDescent="0.35">
      <c r="A17" t="s">
        <v>84</v>
      </c>
      <c r="B17" s="1">
        <v>43305</v>
      </c>
      <c r="C17" s="1" t="s">
        <v>111</v>
      </c>
      <c r="D17">
        <v>1</v>
      </c>
      <c r="E17">
        <v>9</v>
      </c>
    </row>
    <row r="18" spans="1:6" x14ac:dyDescent="0.35">
      <c r="A18" t="s">
        <v>84</v>
      </c>
      <c r="B18" s="1">
        <v>43305</v>
      </c>
      <c r="C18" s="1" t="s">
        <v>111</v>
      </c>
      <c r="D18">
        <v>1</v>
      </c>
      <c r="E18">
        <v>15</v>
      </c>
    </row>
    <row r="19" spans="1:6" x14ac:dyDescent="0.35">
      <c r="A19" t="s">
        <v>84</v>
      </c>
      <c r="B19" s="1">
        <v>43305</v>
      </c>
      <c r="C19" s="1" t="s">
        <v>111</v>
      </c>
      <c r="D19">
        <v>1</v>
      </c>
      <c r="E19">
        <v>9</v>
      </c>
    </row>
    <row r="20" spans="1:6" x14ac:dyDescent="0.35">
      <c r="A20" t="s">
        <v>84</v>
      </c>
      <c r="B20" s="1">
        <v>43305</v>
      </c>
      <c r="C20" s="1" t="s">
        <v>111</v>
      </c>
      <c r="D20">
        <v>2</v>
      </c>
      <c r="E20">
        <v>8</v>
      </c>
    </row>
    <row r="21" spans="1:6" x14ac:dyDescent="0.35">
      <c r="A21" t="s">
        <v>84</v>
      </c>
      <c r="B21" s="1">
        <v>43305</v>
      </c>
      <c r="C21" s="1" t="s">
        <v>111</v>
      </c>
      <c r="D21">
        <v>2</v>
      </c>
      <c r="E21">
        <v>17</v>
      </c>
      <c r="F21">
        <v>3</v>
      </c>
    </row>
    <row r="22" spans="1:6" x14ac:dyDescent="0.35">
      <c r="A22" t="s">
        <v>84</v>
      </c>
      <c r="B22" s="1">
        <v>43305</v>
      </c>
      <c r="C22" s="1" t="s">
        <v>111</v>
      </c>
      <c r="D22">
        <v>2</v>
      </c>
      <c r="E22">
        <v>15</v>
      </c>
      <c r="F22">
        <v>3</v>
      </c>
    </row>
    <row r="23" spans="1:6" x14ac:dyDescent="0.35">
      <c r="A23" t="s">
        <v>84</v>
      </c>
      <c r="B23" s="1">
        <v>43305</v>
      </c>
      <c r="C23" s="1" t="s">
        <v>111</v>
      </c>
      <c r="D23">
        <v>2</v>
      </c>
      <c r="E23">
        <v>14</v>
      </c>
      <c r="F23">
        <v>2</v>
      </c>
    </row>
    <row r="24" spans="1:6" x14ac:dyDescent="0.35">
      <c r="A24" t="s">
        <v>84</v>
      </c>
      <c r="B24" s="1">
        <v>43305</v>
      </c>
      <c r="C24" s="1" t="s">
        <v>111</v>
      </c>
      <c r="D24">
        <v>2</v>
      </c>
      <c r="E24">
        <v>10</v>
      </c>
    </row>
    <row r="25" spans="1:6" x14ac:dyDescent="0.35">
      <c r="A25" t="s">
        <v>84</v>
      </c>
      <c r="B25" s="1">
        <v>43305</v>
      </c>
      <c r="C25" s="1" t="s">
        <v>111</v>
      </c>
      <c r="D25">
        <v>2</v>
      </c>
      <c r="E25">
        <v>16</v>
      </c>
      <c r="F25">
        <v>2</v>
      </c>
    </row>
    <row r="26" spans="1:6" x14ac:dyDescent="0.35">
      <c r="A26" t="s">
        <v>84</v>
      </c>
      <c r="B26" s="1">
        <v>43305</v>
      </c>
      <c r="C26" s="1" t="s">
        <v>111</v>
      </c>
      <c r="D26">
        <v>2</v>
      </c>
      <c r="E26">
        <v>13</v>
      </c>
      <c r="F26">
        <v>1</v>
      </c>
    </row>
    <row r="27" spans="1:6" x14ac:dyDescent="0.35">
      <c r="A27" t="s">
        <v>84</v>
      </c>
      <c r="B27" s="1">
        <v>43305</v>
      </c>
      <c r="C27" s="1" t="s">
        <v>111</v>
      </c>
      <c r="D27">
        <v>3</v>
      </c>
      <c r="E27">
        <v>8</v>
      </c>
      <c r="F27">
        <v>3</v>
      </c>
    </row>
    <row r="28" spans="1:6" x14ac:dyDescent="0.35">
      <c r="A28" t="s">
        <v>84</v>
      </c>
      <c r="B28" s="1">
        <v>43305</v>
      </c>
      <c r="C28" s="1" t="s">
        <v>111</v>
      </c>
      <c r="D28">
        <v>3</v>
      </c>
      <c r="E28">
        <v>8</v>
      </c>
      <c r="F28">
        <v>1</v>
      </c>
    </row>
    <row r="29" spans="1:6" x14ac:dyDescent="0.35">
      <c r="A29" t="s">
        <v>84</v>
      </c>
      <c r="B29" s="1">
        <v>43305</v>
      </c>
      <c r="C29" s="1" t="s">
        <v>111</v>
      </c>
      <c r="D29">
        <v>3</v>
      </c>
      <c r="E29">
        <v>14</v>
      </c>
      <c r="F29">
        <v>2</v>
      </c>
    </row>
    <row r="30" spans="1:6" x14ac:dyDescent="0.35">
      <c r="A30" t="s">
        <v>84</v>
      </c>
      <c r="B30" s="1">
        <v>43305</v>
      </c>
      <c r="C30" s="1" t="s">
        <v>111</v>
      </c>
      <c r="D30">
        <v>3</v>
      </c>
      <c r="E30">
        <v>12</v>
      </c>
      <c r="F30">
        <v>3</v>
      </c>
    </row>
    <row r="31" spans="1:6" x14ac:dyDescent="0.35">
      <c r="A31" t="s">
        <v>84</v>
      </c>
      <c r="B31" s="1">
        <v>43305</v>
      </c>
      <c r="C31" s="1" t="s">
        <v>111</v>
      </c>
      <c r="D31">
        <v>4</v>
      </c>
      <c r="E31">
        <v>8</v>
      </c>
      <c r="F31">
        <v>1</v>
      </c>
    </row>
    <row r="32" spans="1:6" x14ac:dyDescent="0.35">
      <c r="A32" t="s">
        <v>84</v>
      </c>
      <c r="B32" s="1">
        <v>43305</v>
      </c>
      <c r="C32" s="1" t="s">
        <v>111</v>
      </c>
      <c r="D32">
        <v>4</v>
      </c>
      <c r="E32">
        <v>9</v>
      </c>
      <c r="F32">
        <v>1</v>
      </c>
    </row>
    <row r="33" spans="1:6" x14ac:dyDescent="0.35">
      <c r="A33" t="s">
        <v>84</v>
      </c>
      <c r="B33" s="1">
        <v>43305</v>
      </c>
      <c r="C33" s="1" t="s">
        <v>111</v>
      </c>
      <c r="D33">
        <v>4</v>
      </c>
      <c r="E33">
        <v>18</v>
      </c>
      <c r="F33">
        <v>1</v>
      </c>
    </row>
    <row r="34" spans="1:6" x14ac:dyDescent="0.35">
      <c r="A34" t="s">
        <v>84</v>
      </c>
      <c r="B34" s="1">
        <v>43305</v>
      </c>
      <c r="C34" s="1" t="s">
        <v>111</v>
      </c>
      <c r="D34">
        <v>5</v>
      </c>
      <c r="E34">
        <v>13</v>
      </c>
      <c r="F34">
        <v>1</v>
      </c>
    </row>
    <row r="35" spans="1:6" x14ac:dyDescent="0.35">
      <c r="A35" t="s">
        <v>84</v>
      </c>
      <c r="B35" s="1">
        <v>43305</v>
      </c>
      <c r="C35" s="1" t="s">
        <v>111</v>
      </c>
      <c r="D35">
        <v>5</v>
      </c>
      <c r="E35">
        <v>14</v>
      </c>
      <c r="F35">
        <v>1</v>
      </c>
    </row>
    <row r="36" spans="1:6" x14ac:dyDescent="0.35">
      <c r="A36" t="s">
        <v>84</v>
      </c>
      <c r="B36" s="1">
        <v>43305</v>
      </c>
      <c r="C36" s="1" t="s">
        <v>111</v>
      </c>
      <c r="D36">
        <v>5</v>
      </c>
      <c r="E36">
        <v>16.5</v>
      </c>
      <c r="F36">
        <v>4</v>
      </c>
    </row>
    <row r="37" spans="1:6" x14ac:dyDescent="0.35">
      <c r="A37" t="s">
        <v>84</v>
      </c>
      <c r="B37" s="1">
        <v>43305</v>
      </c>
      <c r="C37" s="1" t="s">
        <v>111</v>
      </c>
      <c r="D37">
        <v>5</v>
      </c>
      <c r="E37">
        <v>13</v>
      </c>
      <c r="F37">
        <v>2</v>
      </c>
    </row>
    <row r="38" spans="1:6" x14ac:dyDescent="0.35">
      <c r="A38" t="s">
        <v>84</v>
      </c>
      <c r="B38" s="1">
        <v>43305</v>
      </c>
      <c r="C38" s="1" t="s">
        <v>111</v>
      </c>
      <c r="D38">
        <v>5</v>
      </c>
      <c r="E38">
        <v>14</v>
      </c>
      <c r="F38">
        <v>3</v>
      </c>
    </row>
    <row r="39" spans="1:6" x14ac:dyDescent="0.35">
      <c r="A39" t="s">
        <v>84</v>
      </c>
      <c r="B39" s="1">
        <v>43305</v>
      </c>
      <c r="C39" s="1" t="s">
        <v>111</v>
      </c>
      <c r="D39">
        <v>6</v>
      </c>
      <c r="E39">
        <v>8</v>
      </c>
      <c r="F39">
        <v>2</v>
      </c>
    </row>
    <row r="40" spans="1:6" x14ac:dyDescent="0.35">
      <c r="A40" t="s">
        <v>84</v>
      </c>
      <c r="B40" s="1">
        <v>43305</v>
      </c>
      <c r="C40" s="1" t="s">
        <v>111</v>
      </c>
      <c r="D40">
        <v>6</v>
      </c>
      <c r="E40">
        <v>7</v>
      </c>
    </row>
    <row r="41" spans="1:6" x14ac:dyDescent="0.35">
      <c r="A41" t="s">
        <v>84</v>
      </c>
      <c r="B41" s="1">
        <v>43305</v>
      </c>
      <c r="C41" s="1" t="s">
        <v>111</v>
      </c>
      <c r="D41">
        <v>6</v>
      </c>
      <c r="E41">
        <v>10</v>
      </c>
    </row>
    <row r="42" spans="1:6" x14ac:dyDescent="0.35">
      <c r="A42" t="s">
        <v>84</v>
      </c>
      <c r="B42" s="1">
        <v>43305</v>
      </c>
      <c r="C42" s="1" t="s">
        <v>111</v>
      </c>
      <c r="D42">
        <v>6</v>
      </c>
      <c r="E42">
        <v>14</v>
      </c>
      <c r="F42">
        <v>3</v>
      </c>
    </row>
    <row r="43" spans="1:6" x14ac:dyDescent="0.35">
      <c r="A43" t="s">
        <v>84</v>
      </c>
      <c r="B43" s="1">
        <v>43305</v>
      </c>
      <c r="C43" s="1" t="s">
        <v>111</v>
      </c>
      <c r="D43">
        <v>6</v>
      </c>
      <c r="E43">
        <v>10</v>
      </c>
      <c r="F43">
        <v>2</v>
      </c>
    </row>
    <row r="44" spans="1:6" x14ac:dyDescent="0.35">
      <c r="A44" t="s">
        <v>84</v>
      </c>
      <c r="B44" s="1">
        <v>43305</v>
      </c>
      <c r="C44" s="1" t="s">
        <v>111</v>
      </c>
      <c r="D44">
        <v>6</v>
      </c>
      <c r="E44">
        <v>4</v>
      </c>
    </row>
    <row r="45" spans="1:6" x14ac:dyDescent="0.35">
      <c r="A45" t="s">
        <v>84</v>
      </c>
      <c r="B45" s="1">
        <v>43305</v>
      </c>
      <c r="C45" s="1" t="s">
        <v>111</v>
      </c>
      <c r="D45">
        <v>6</v>
      </c>
      <c r="E45">
        <v>7</v>
      </c>
      <c r="F45">
        <v>2</v>
      </c>
    </row>
    <row r="46" spans="1:6" x14ac:dyDescent="0.35">
      <c r="A46" t="s">
        <v>84</v>
      </c>
      <c r="B46" s="1">
        <v>43305</v>
      </c>
      <c r="C46" s="1" t="s">
        <v>111</v>
      </c>
      <c r="D46">
        <v>7</v>
      </c>
      <c r="E46">
        <v>10</v>
      </c>
      <c r="F46">
        <v>1</v>
      </c>
    </row>
    <row r="47" spans="1:6" x14ac:dyDescent="0.35">
      <c r="A47" t="s">
        <v>84</v>
      </c>
      <c r="B47" s="1">
        <v>43305</v>
      </c>
      <c r="C47" s="1" t="s">
        <v>111</v>
      </c>
      <c r="D47">
        <v>7</v>
      </c>
      <c r="E47">
        <v>8</v>
      </c>
    </row>
    <row r="48" spans="1:6" x14ac:dyDescent="0.35">
      <c r="A48" t="s">
        <v>84</v>
      </c>
      <c r="B48" s="1">
        <v>43305</v>
      </c>
      <c r="C48" s="1" t="s">
        <v>111</v>
      </c>
      <c r="D48">
        <v>7</v>
      </c>
      <c r="E48">
        <v>9</v>
      </c>
    </row>
    <row r="49" spans="1:9" x14ac:dyDescent="0.35">
      <c r="A49" t="s">
        <v>84</v>
      </c>
      <c r="B49" s="1">
        <v>43305</v>
      </c>
      <c r="C49" s="1" t="s">
        <v>111</v>
      </c>
      <c r="D49">
        <v>7</v>
      </c>
      <c r="E49">
        <v>6</v>
      </c>
    </row>
    <row r="50" spans="1:9" x14ac:dyDescent="0.35">
      <c r="A50" t="s">
        <v>84</v>
      </c>
      <c r="B50" s="1">
        <v>43305</v>
      </c>
      <c r="C50" s="1" t="s">
        <v>111</v>
      </c>
      <c r="D50">
        <v>7</v>
      </c>
      <c r="E50">
        <v>10</v>
      </c>
      <c r="F50">
        <v>1</v>
      </c>
    </row>
    <row r="51" spans="1:9" x14ac:dyDescent="0.35">
      <c r="A51" t="s">
        <v>84</v>
      </c>
      <c r="B51" s="1">
        <v>43305</v>
      </c>
      <c r="C51" s="1" t="s">
        <v>111</v>
      </c>
      <c r="D51">
        <v>8</v>
      </c>
      <c r="E51">
        <v>14</v>
      </c>
      <c r="F51">
        <v>1</v>
      </c>
    </row>
    <row r="52" spans="1:9" x14ac:dyDescent="0.35">
      <c r="A52" t="s">
        <v>84</v>
      </c>
      <c r="B52" s="1">
        <v>43305</v>
      </c>
      <c r="C52" s="1" t="s">
        <v>111</v>
      </c>
      <c r="D52">
        <v>8</v>
      </c>
      <c r="E52">
        <v>11</v>
      </c>
      <c r="F52">
        <v>2</v>
      </c>
    </row>
    <row r="53" spans="1:9" x14ac:dyDescent="0.35">
      <c r="A53" t="s">
        <v>84</v>
      </c>
      <c r="B53" s="1">
        <v>43305</v>
      </c>
      <c r="C53" s="1" t="s">
        <v>111</v>
      </c>
      <c r="D53">
        <v>8</v>
      </c>
      <c r="E53">
        <v>13</v>
      </c>
      <c r="F53">
        <v>1</v>
      </c>
    </row>
    <row r="54" spans="1:9" x14ac:dyDescent="0.35">
      <c r="A54" t="s">
        <v>84</v>
      </c>
      <c r="B54" s="1">
        <v>43305</v>
      </c>
      <c r="C54" s="1" t="s">
        <v>111</v>
      </c>
      <c r="D54">
        <v>8</v>
      </c>
      <c r="E54">
        <v>7</v>
      </c>
    </row>
    <row r="55" spans="1:9" x14ac:dyDescent="0.35">
      <c r="A55" t="s">
        <v>84</v>
      </c>
      <c r="B55" s="1">
        <v>43305</v>
      </c>
      <c r="C55" s="1" t="s">
        <v>113</v>
      </c>
      <c r="D55">
        <v>9</v>
      </c>
      <c r="E55">
        <v>10</v>
      </c>
      <c r="F55">
        <v>2</v>
      </c>
      <c r="H55" t="s">
        <v>114</v>
      </c>
      <c r="I55" t="s">
        <v>117</v>
      </c>
    </row>
    <row r="56" spans="1:9" x14ac:dyDescent="0.35">
      <c r="A56" t="s">
        <v>84</v>
      </c>
      <c r="B56" s="1">
        <v>43305</v>
      </c>
      <c r="C56" s="1" t="s">
        <v>113</v>
      </c>
      <c r="D56">
        <v>9</v>
      </c>
      <c r="E56">
        <v>10.5</v>
      </c>
      <c r="H56" t="s">
        <v>114</v>
      </c>
      <c r="I56" t="s">
        <v>117</v>
      </c>
    </row>
    <row r="57" spans="1:9" x14ac:dyDescent="0.35">
      <c r="A57" t="s">
        <v>84</v>
      </c>
      <c r="B57" s="1">
        <v>43305</v>
      </c>
      <c r="C57" s="1" t="s">
        <v>113</v>
      </c>
      <c r="D57">
        <v>10</v>
      </c>
      <c r="E57">
        <v>6</v>
      </c>
      <c r="F57">
        <v>2</v>
      </c>
      <c r="H57" t="s">
        <v>114</v>
      </c>
      <c r="I57" t="s">
        <v>117</v>
      </c>
    </row>
    <row r="58" spans="1:9" x14ac:dyDescent="0.35">
      <c r="A58" t="s">
        <v>84</v>
      </c>
      <c r="B58" s="1">
        <v>43305</v>
      </c>
      <c r="C58" s="1" t="s">
        <v>113</v>
      </c>
      <c r="D58">
        <v>10</v>
      </c>
      <c r="E58" t="s">
        <v>46</v>
      </c>
      <c r="H58" t="s">
        <v>114</v>
      </c>
      <c r="I58" t="s">
        <v>117</v>
      </c>
    </row>
    <row r="59" spans="1:9" x14ac:dyDescent="0.35">
      <c r="A59" t="s">
        <v>84</v>
      </c>
      <c r="B59" s="1">
        <v>43305</v>
      </c>
      <c r="C59" s="1" t="s">
        <v>113</v>
      </c>
      <c r="D59">
        <v>10</v>
      </c>
      <c r="E59">
        <v>8</v>
      </c>
      <c r="F59">
        <v>1</v>
      </c>
      <c r="H59" t="s">
        <v>114</v>
      </c>
      <c r="I59" t="s">
        <v>117</v>
      </c>
    </row>
    <row r="60" spans="1:9" x14ac:dyDescent="0.35">
      <c r="A60" t="s">
        <v>84</v>
      </c>
      <c r="B60" s="1">
        <v>43305</v>
      </c>
      <c r="C60" s="1" t="s">
        <v>113</v>
      </c>
      <c r="D60">
        <v>11</v>
      </c>
      <c r="E60">
        <v>12</v>
      </c>
      <c r="F60">
        <v>2</v>
      </c>
      <c r="H60" t="s">
        <v>114</v>
      </c>
      <c r="I60" t="s">
        <v>117</v>
      </c>
    </row>
    <row r="61" spans="1:9" x14ac:dyDescent="0.35">
      <c r="A61" t="s">
        <v>84</v>
      </c>
      <c r="B61" s="1">
        <v>43305</v>
      </c>
      <c r="C61" s="1" t="s">
        <v>113</v>
      </c>
      <c r="D61">
        <v>11</v>
      </c>
      <c r="E61">
        <v>11</v>
      </c>
      <c r="F61">
        <v>1</v>
      </c>
      <c r="H61" t="s">
        <v>114</v>
      </c>
      <c r="I61" t="s">
        <v>117</v>
      </c>
    </row>
    <row r="62" spans="1:9" x14ac:dyDescent="0.35">
      <c r="A62" t="s">
        <v>84</v>
      </c>
      <c r="B62" s="1">
        <v>43305</v>
      </c>
      <c r="C62" s="1" t="s">
        <v>113</v>
      </c>
      <c r="D62">
        <v>11</v>
      </c>
      <c r="E62">
        <v>13</v>
      </c>
      <c r="H62" t="s">
        <v>114</v>
      </c>
      <c r="I62" t="s">
        <v>117</v>
      </c>
    </row>
    <row r="63" spans="1:9" x14ac:dyDescent="0.35">
      <c r="A63" t="s">
        <v>84</v>
      </c>
      <c r="B63" s="1">
        <v>43305</v>
      </c>
      <c r="C63" s="1" t="s">
        <v>113</v>
      </c>
      <c r="D63">
        <v>11</v>
      </c>
      <c r="E63">
        <v>12</v>
      </c>
      <c r="H63" t="s">
        <v>114</v>
      </c>
      <c r="I63" t="s">
        <v>117</v>
      </c>
    </row>
    <row r="64" spans="1:9" x14ac:dyDescent="0.35">
      <c r="A64" t="s">
        <v>84</v>
      </c>
      <c r="B64" s="1">
        <v>43305</v>
      </c>
      <c r="C64" s="1" t="s">
        <v>113</v>
      </c>
      <c r="D64">
        <v>11</v>
      </c>
      <c r="E64">
        <v>7</v>
      </c>
      <c r="H64" t="s">
        <v>114</v>
      </c>
      <c r="I64" t="s">
        <v>117</v>
      </c>
    </row>
    <row r="65" spans="1:9" x14ac:dyDescent="0.35">
      <c r="A65" t="s">
        <v>84</v>
      </c>
      <c r="B65" s="1">
        <v>43305</v>
      </c>
      <c r="C65" s="1" t="s">
        <v>113</v>
      </c>
      <c r="D65">
        <v>12</v>
      </c>
      <c r="E65">
        <v>12</v>
      </c>
      <c r="F65">
        <v>3</v>
      </c>
      <c r="H65" t="s">
        <v>114</v>
      </c>
      <c r="I65" t="s">
        <v>116</v>
      </c>
    </row>
    <row r="66" spans="1:9" x14ac:dyDescent="0.35">
      <c r="A66" t="s">
        <v>84</v>
      </c>
      <c r="B66" s="1">
        <v>43305</v>
      </c>
      <c r="C66" s="1" t="s">
        <v>113</v>
      </c>
      <c r="D66">
        <v>12</v>
      </c>
      <c r="E66">
        <v>11.5</v>
      </c>
      <c r="F66">
        <v>3</v>
      </c>
      <c r="H66" t="s">
        <v>114</v>
      </c>
      <c r="I66" t="s">
        <v>116</v>
      </c>
    </row>
    <row r="67" spans="1:9" x14ac:dyDescent="0.35">
      <c r="A67" t="s">
        <v>84</v>
      </c>
      <c r="B67" s="1">
        <v>43305</v>
      </c>
      <c r="C67" s="1" t="s">
        <v>113</v>
      </c>
      <c r="D67">
        <v>12</v>
      </c>
      <c r="E67">
        <v>18</v>
      </c>
      <c r="F67">
        <v>3</v>
      </c>
      <c r="H67" t="s">
        <v>114</v>
      </c>
      <c r="I67" t="s">
        <v>116</v>
      </c>
    </row>
    <row r="68" spans="1:9" x14ac:dyDescent="0.35">
      <c r="A68" t="s">
        <v>84</v>
      </c>
      <c r="B68" s="1">
        <v>43305</v>
      </c>
      <c r="C68" s="1" t="s">
        <v>113</v>
      </c>
      <c r="D68">
        <v>12</v>
      </c>
      <c r="E68">
        <v>7</v>
      </c>
      <c r="F68">
        <v>1</v>
      </c>
      <c r="H68" t="s">
        <v>114</v>
      </c>
      <c r="I68" t="s">
        <v>116</v>
      </c>
    </row>
    <row r="69" spans="1:9" x14ac:dyDescent="0.35">
      <c r="A69" t="s">
        <v>84</v>
      </c>
      <c r="B69" s="1">
        <v>43305</v>
      </c>
      <c r="C69" s="1" t="s">
        <v>113</v>
      </c>
      <c r="D69">
        <v>13</v>
      </c>
      <c r="E69">
        <v>10</v>
      </c>
      <c r="F69">
        <v>2</v>
      </c>
      <c r="H69" t="s">
        <v>114</v>
      </c>
      <c r="I69" t="s">
        <v>117</v>
      </c>
    </row>
    <row r="70" spans="1:9" x14ac:dyDescent="0.35">
      <c r="A70" t="s">
        <v>84</v>
      </c>
      <c r="B70" s="1">
        <v>43305</v>
      </c>
      <c r="C70" s="1" t="s">
        <v>113</v>
      </c>
      <c r="D70">
        <v>13</v>
      </c>
      <c r="E70">
        <v>9</v>
      </c>
      <c r="F70">
        <v>1</v>
      </c>
      <c r="H70" t="s">
        <v>114</v>
      </c>
      <c r="I70" t="s">
        <v>117</v>
      </c>
    </row>
    <row r="71" spans="1:9" x14ac:dyDescent="0.35">
      <c r="A71" t="s">
        <v>84</v>
      </c>
      <c r="B71" s="1">
        <v>43305</v>
      </c>
      <c r="C71" s="1" t="s">
        <v>113</v>
      </c>
      <c r="D71">
        <v>13</v>
      </c>
      <c r="E71">
        <v>8</v>
      </c>
      <c r="F71">
        <v>3</v>
      </c>
      <c r="H71" t="s">
        <v>114</v>
      </c>
      <c r="I71" t="s">
        <v>117</v>
      </c>
    </row>
    <row r="72" spans="1:9" x14ac:dyDescent="0.35">
      <c r="A72" t="s">
        <v>84</v>
      </c>
      <c r="B72" s="1">
        <v>43305</v>
      </c>
      <c r="C72" s="1" t="s">
        <v>113</v>
      </c>
      <c r="D72">
        <v>13</v>
      </c>
      <c r="E72">
        <v>9</v>
      </c>
      <c r="F72">
        <v>3</v>
      </c>
      <c r="H72" t="s">
        <v>114</v>
      </c>
      <c r="I72" t="s">
        <v>117</v>
      </c>
    </row>
    <row r="73" spans="1:9" x14ac:dyDescent="0.35">
      <c r="A73" t="s">
        <v>84</v>
      </c>
      <c r="B73" s="1">
        <v>43305</v>
      </c>
      <c r="C73" s="1" t="s">
        <v>113</v>
      </c>
      <c r="D73">
        <v>14</v>
      </c>
      <c r="E73">
        <v>7</v>
      </c>
      <c r="F73">
        <v>1</v>
      </c>
      <c r="H73" t="s">
        <v>114</v>
      </c>
      <c r="I73" t="s">
        <v>117</v>
      </c>
    </row>
    <row r="74" spans="1:9" x14ac:dyDescent="0.35">
      <c r="A74" t="s">
        <v>84</v>
      </c>
      <c r="B74" s="1">
        <v>43305</v>
      </c>
      <c r="C74" s="1" t="s">
        <v>113</v>
      </c>
      <c r="D74">
        <v>14</v>
      </c>
      <c r="E74">
        <v>5</v>
      </c>
      <c r="H74" t="s">
        <v>114</v>
      </c>
      <c r="I74" t="s">
        <v>117</v>
      </c>
    </row>
    <row r="75" spans="1:9" x14ac:dyDescent="0.35">
      <c r="A75" t="s">
        <v>84</v>
      </c>
      <c r="B75" s="1">
        <v>43305</v>
      </c>
      <c r="C75" s="1" t="s">
        <v>113</v>
      </c>
      <c r="D75">
        <v>14</v>
      </c>
      <c r="E75">
        <v>16</v>
      </c>
      <c r="F75">
        <v>3</v>
      </c>
      <c r="H75" t="s">
        <v>114</v>
      </c>
      <c r="I75" t="s">
        <v>117</v>
      </c>
    </row>
    <row r="76" spans="1:9" x14ac:dyDescent="0.35">
      <c r="A76" t="s">
        <v>84</v>
      </c>
      <c r="B76" s="1">
        <v>43305</v>
      </c>
      <c r="C76" s="1" t="s">
        <v>113</v>
      </c>
      <c r="D76">
        <v>14</v>
      </c>
      <c r="E76">
        <v>7</v>
      </c>
      <c r="H76" t="s">
        <v>114</v>
      </c>
      <c r="I76" t="s">
        <v>117</v>
      </c>
    </row>
    <row r="77" spans="1:9" x14ac:dyDescent="0.35">
      <c r="A77" t="s">
        <v>84</v>
      </c>
      <c r="B77" s="1">
        <v>43305</v>
      </c>
      <c r="C77" s="1" t="s">
        <v>113</v>
      </c>
      <c r="D77">
        <v>15</v>
      </c>
      <c r="E77">
        <v>15</v>
      </c>
      <c r="F77">
        <v>2</v>
      </c>
      <c r="H77" t="s">
        <v>114</v>
      </c>
      <c r="I77" t="s">
        <v>116</v>
      </c>
    </row>
    <row r="78" spans="1:9" x14ac:dyDescent="0.35">
      <c r="A78" t="s">
        <v>84</v>
      </c>
      <c r="B78" s="1">
        <v>43305</v>
      </c>
      <c r="C78" s="1" t="s">
        <v>113</v>
      </c>
      <c r="D78">
        <v>15</v>
      </c>
      <c r="E78">
        <v>15</v>
      </c>
      <c r="F78">
        <v>1</v>
      </c>
      <c r="H78" t="s">
        <v>114</v>
      </c>
      <c r="I78" t="s">
        <v>116</v>
      </c>
    </row>
    <row r="79" spans="1:9" x14ac:dyDescent="0.35">
      <c r="A79" t="s">
        <v>84</v>
      </c>
      <c r="B79" s="1">
        <v>43305</v>
      </c>
      <c r="C79" s="1" t="s">
        <v>113</v>
      </c>
      <c r="D79">
        <v>15</v>
      </c>
      <c r="E79">
        <v>12</v>
      </c>
      <c r="F79">
        <v>1</v>
      </c>
      <c r="H79" t="s">
        <v>114</v>
      </c>
      <c r="I79" t="s">
        <v>116</v>
      </c>
    </row>
    <row r="80" spans="1:9" x14ac:dyDescent="0.35">
      <c r="A80" t="s">
        <v>84</v>
      </c>
      <c r="B80" s="1">
        <v>43305</v>
      </c>
      <c r="C80" s="1" t="s">
        <v>113</v>
      </c>
      <c r="D80">
        <v>15</v>
      </c>
      <c r="E80">
        <v>6</v>
      </c>
      <c r="H80" t="s">
        <v>114</v>
      </c>
      <c r="I80" t="s">
        <v>116</v>
      </c>
    </row>
    <row r="81" spans="1:9" x14ac:dyDescent="0.35">
      <c r="A81" t="s">
        <v>84</v>
      </c>
      <c r="B81" s="1">
        <v>43305</v>
      </c>
      <c r="C81" s="1" t="s">
        <v>113</v>
      </c>
      <c r="D81">
        <v>15</v>
      </c>
      <c r="E81">
        <v>10</v>
      </c>
      <c r="F81">
        <v>2</v>
      </c>
      <c r="H81" t="s">
        <v>114</v>
      </c>
      <c r="I81" t="s">
        <v>116</v>
      </c>
    </row>
    <row r="82" spans="1:9" x14ac:dyDescent="0.35">
      <c r="A82" t="s">
        <v>84</v>
      </c>
      <c r="B82" s="1">
        <v>43305</v>
      </c>
      <c r="C82" s="1" t="s">
        <v>113</v>
      </c>
      <c r="D82">
        <v>15</v>
      </c>
      <c r="E82">
        <v>11</v>
      </c>
      <c r="F82">
        <v>1</v>
      </c>
      <c r="H82" t="s">
        <v>114</v>
      </c>
      <c r="I82" t="s">
        <v>116</v>
      </c>
    </row>
    <row r="83" spans="1:9" x14ac:dyDescent="0.35">
      <c r="A83" t="s">
        <v>84</v>
      </c>
      <c r="B83" s="1">
        <v>43305</v>
      </c>
      <c r="C83" s="1" t="s">
        <v>113</v>
      </c>
      <c r="D83">
        <v>16</v>
      </c>
      <c r="E83">
        <v>16</v>
      </c>
      <c r="F83">
        <v>2</v>
      </c>
      <c r="H83" t="s">
        <v>114</v>
      </c>
      <c r="I83" t="s">
        <v>117</v>
      </c>
    </row>
    <row r="84" spans="1:9" x14ac:dyDescent="0.35">
      <c r="A84" t="s">
        <v>84</v>
      </c>
      <c r="B84" s="1">
        <v>43305</v>
      </c>
      <c r="C84" s="1" t="s">
        <v>113</v>
      </c>
      <c r="D84">
        <v>16</v>
      </c>
      <c r="E84">
        <v>9</v>
      </c>
      <c r="F84">
        <v>1</v>
      </c>
      <c r="H84" t="s">
        <v>114</v>
      </c>
      <c r="I84" t="s">
        <v>117</v>
      </c>
    </row>
    <row r="85" spans="1:9" x14ac:dyDescent="0.35">
      <c r="A85" t="s">
        <v>84</v>
      </c>
      <c r="B85" s="1">
        <v>43305</v>
      </c>
      <c r="C85" s="1" t="s">
        <v>113</v>
      </c>
      <c r="D85">
        <v>16</v>
      </c>
      <c r="E85">
        <v>14</v>
      </c>
      <c r="F85">
        <v>1</v>
      </c>
      <c r="H85" t="s">
        <v>114</v>
      </c>
      <c r="I85" t="s">
        <v>117</v>
      </c>
    </row>
    <row r="86" spans="1:9" x14ac:dyDescent="0.35">
      <c r="A86" t="s">
        <v>84</v>
      </c>
      <c r="B86" s="1">
        <v>43305</v>
      </c>
      <c r="C86" s="1" t="s">
        <v>113</v>
      </c>
      <c r="D86">
        <v>17</v>
      </c>
      <c r="E86">
        <v>8</v>
      </c>
      <c r="F86">
        <v>1</v>
      </c>
      <c r="H86" t="s">
        <v>114</v>
      </c>
      <c r="I86" t="s">
        <v>116</v>
      </c>
    </row>
    <row r="87" spans="1:9" x14ac:dyDescent="0.35">
      <c r="A87" t="s">
        <v>84</v>
      </c>
      <c r="B87" s="1">
        <v>43305</v>
      </c>
      <c r="C87" s="1" t="s">
        <v>113</v>
      </c>
      <c r="D87">
        <v>17</v>
      </c>
      <c r="E87">
        <v>10</v>
      </c>
      <c r="H87" t="s">
        <v>114</v>
      </c>
      <c r="I87" t="s">
        <v>116</v>
      </c>
    </row>
    <row r="88" spans="1:9" x14ac:dyDescent="0.35">
      <c r="A88" t="s">
        <v>84</v>
      </c>
      <c r="B88" s="1">
        <v>43305</v>
      </c>
      <c r="C88" s="1" t="s">
        <v>113</v>
      </c>
      <c r="D88">
        <v>17</v>
      </c>
      <c r="E88">
        <v>9.5</v>
      </c>
      <c r="H88" t="s">
        <v>114</v>
      </c>
      <c r="I88" t="s">
        <v>116</v>
      </c>
    </row>
    <row r="89" spans="1:9" x14ac:dyDescent="0.35">
      <c r="A89" t="s">
        <v>84</v>
      </c>
      <c r="B89" s="1">
        <v>43305</v>
      </c>
      <c r="C89" s="1" t="s">
        <v>113</v>
      </c>
      <c r="D89">
        <v>17</v>
      </c>
      <c r="E89">
        <v>13</v>
      </c>
      <c r="F89">
        <v>1</v>
      </c>
      <c r="H89" t="s">
        <v>114</v>
      </c>
      <c r="I89" t="s">
        <v>116</v>
      </c>
    </row>
    <row r="90" spans="1:9" x14ac:dyDescent="0.35">
      <c r="A90" t="s">
        <v>84</v>
      </c>
      <c r="B90" s="1">
        <v>43305</v>
      </c>
      <c r="C90" s="1" t="s">
        <v>113</v>
      </c>
      <c r="D90">
        <v>17</v>
      </c>
      <c r="E90">
        <v>9</v>
      </c>
      <c r="F90">
        <v>1</v>
      </c>
      <c r="H90" t="s">
        <v>114</v>
      </c>
      <c r="I90" t="s">
        <v>116</v>
      </c>
    </row>
    <row r="91" spans="1:9" x14ac:dyDescent="0.35">
      <c r="A91" t="s">
        <v>84</v>
      </c>
      <c r="B91" s="1">
        <v>43305</v>
      </c>
      <c r="C91" s="1" t="s">
        <v>113</v>
      </c>
      <c r="D91">
        <v>18</v>
      </c>
      <c r="E91">
        <v>7</v>
      </c>
      <c r="F91">
        <v>3</v>
      </c>
      <c r="H91" t="s">
        <v>114</v>
      </c>
      <c r="I91" t="s">
        <v>118</v>
      </c>
    </row>
    <row r="92" spans="1:9" x14ac:dyDescent="0.35">
      <c r="A92" t="s">
        <v>84</v>
      </c>
      <c r="B92" s="1">
        <v>43305</v>
      </c>
      <c r="C92" s="1" t="s">
        <v>113</v>
      </c>
      <c r="D92">
        <v>18</v>
      </c>
      <c r="E92">
        <v>6</v>
      </c>
      <c r="F92">
        <v>1</v>
      </c>
      <c r="H92" t="s">
        <v>114</v>
      </c>
      <c r="I92" t="s">
        <v>118</v>
      </c>
    </row>
    <row r="93" spans="1:9" x14ac:dyDescent="0.35">
      <c r="A93" t="s">
        <v>84</v>
      </c>
      <c r="B93" s="1">
        <v>43305</v>
      </c>
      <c r="C93" s="1" t="s">
        <v>113</v>
      </c>
      <c r="D93">
        <v>18</v>
      </c>
      <c r="E93">
        <v>7</v>
      </c>
      <c r="H93" t="s">
        <v>114</v>
      </c>
      <c r="I93" t="s">
        <v>118</v>
      </c>
    </row>
    <row r="94" spans="1:9" x14ac:dyDescent="0.35">
      <c r="A94" t="s">
        <v>84</v>
      </c>
      <c r="B94" s="1">
        <v>43305</v>
      </c>
      <c r="C94" s="1" t="s">
        <v>113</v>
      </c>
      <c r="D94">
        <v>19</v>
      </c>
      <c r="E94">
        <v>3</v>
      </c>
      <c r="H94" t="s">
        <v>114</v>
      </c>
      <c r="I94" t="s">
        <v>118</v>
      </c>
    </row>
    <row r="95" spans="1:9" x14ac:dyDescent="0.35">
      <c r="A95" t="s">
        <v>84</v>
      </c>
      <c r="B95" s="1">
        <v>43305</v>
      </c>
      <c r="C95" s="1" t="s">
        <v>113</v>
      </c>
      <c r="D95">
        <v>19</v>
      </c>
      <c r="E95">
        <v>2</v>
      </c>
      <c r="H95" t="s">
        <v>114</v>
      </c>
      <c r="I95" t="s">
        <v>118</v>
      </c>
    </row>
    <row r="96" spans="1:9" x14ac:dyDescent="0.35">
      <c r="A96" t="s">
        <v>84</v>
      </c>
      <c r="B96" s="1">
        <v>43305</v>
      </c>
      <c r="C96" s="1" t="s">
        <v>113</v>
      </c>
      <c r="D96">
        <v>20</v>
      </c>
      <c r="E96">
        <v>9</v>
      </c>
      <c r="F96">
        <v>2</v>
      </c>
      <c r="H96" t="s">
        <v>114</v>
      </c>
      <c r="I96" t="s">
        <v>118</v>
      </c>
    </row>
    <row r="97" spans="1:9" x14ac:dyDescent="0.35">
      <c r="A97" t="s">
        <v>84</v>
      </c>
      <c r="B97" s="1">
        <v>43305</v>
      </c>
      <c r="C97" s="1" t="s">
        <v>113</v>
      </c>
      <c r="D97">
        <v>20</v>
      </c>
      <c r="E97">
        <v>10</v>
      </c>
      <c r="F97">
        <v>1</v>
      </c>
      <c r="H97" t="s">
        <v>114</v>
      </c>
      <c r="I97" t="s">
        <v>118</v>
      </c>
    </row>
    <row r="98" spans="1:9" x14ac:dyDescent="0.35">
      <c r="A98" t="s">
        <v>84</v>
      </c>
      <c r="B98" s="1">
        <v>43305</v>
      </c>
      <c r="C98" s="1" t="s">
        <v>113</v>
      </c>
      <c r="D98">
        <v>20</v>
      </c>
      <c r="E98">
        <v>12</v>
      </c>
      <c r="F98">
        <v>2</v>
      </c>
      <c r="H98" t="s">
        <v>114</v>
      </c>
      <c r="I98" t="s">
        <v>118</v>
      </c>
    </row>
    <row r="99" spans="1:9" x14ac:dyDescent="0.35">
      <c r="A99" t="s">
        <v>84</v>
      </c>
      <c r="B99" s="1">
        <v>43305</v>
      </c>
      <c r="C99" s="1" t="s">
        <v>113</v>
      </c>
      <c r="D99">
        <v>20</v>
      </c>
      <c r="E99">
        <v>6</v>
      </c>
      <c r="F99">
        <v>1</v>
      </c>
      <c r="H99" t="s">
        <v>114</v>
      </c>
      <c r="I99" t="s">
        <v>118</v>
      </c>
    </row>
    <row r="100" spans="1:9" x14ac:dyDescent="0.35">
      <c r="A100" t="s">
        <v>84</v>
      </c>
      <c r="B100" s="1">
        <v>43305</v>
      </c>
      <c r="C100" s="1" t="s">
        <v>113</v>
      </c>
      <c r="D100">
        <v>21</v>
      </c>
      <c r="E100">
        <v>4</v>
      </c>
      <c r="H100" t="s">
        <v>114</v>
      </c>
      <c r="I100" t="s">
        <v>118</v>
      </c>
    </row>
    <row r="101" spans="1:9" x14ac:dyDescent="0.35">
      <c r="A101" t="s">
        <v>84</v>
      </c>
      <c r="B101" s="1">
        <v>43305</v>
      </c>
      <c r="C101" s="1" t="s">
        <v>113</v>
      </c>
      <c r="D101">
        <v>21</v>
      </c>
      <c r="E101">
        <v>3</v>
      </c>
      <c r="H101" t="s">
        <v>114</v>
      </c>
      <c r="I101" t="s">
        <v>118</v>
      </c>
    </row>
    <row r="102" spans="1:9" x14ac:dyDescent="0.35">
      <c r="A102" t="s">
        <v>84</v>
      </c>
      <c r="B102" s="1">
        <v>43305</v>
      </c>
      <c r="C102" s="1" t="s">
        <v>113</v>
      </c>
      <c r="D102">
        <v>21</v>
      </c>
      <c r="E102">
        <v>3.5</v>
      </c>
      <c r="H102" t="s">
        <v>114</v>
      </c>
      <c r="I102" t="s">
        <v>118</v>
      </c>
    </row>
    <row r="103" spans="1:9" x14ac:dyDescent="0.35">
      <c r="A103" t="s">
        <v>84</v>
      </c>
      <c r="B103" s="1">
        <v>43305</v>
      </c>
      <c r="C103" s="1" t="s">
        <v>113</v>
      </c>
      <c r="D103">
        <v>22</v>
      </c>
      <c r="E103">
        <v>9</v>
      </c>
      <c r="F103">
        <v>2</v>
      </c>
      <c r="H103" t="s">
        <v>114</v>
      </c>
      <c r="I103" t="s">
        <v>118</v>
      </c>
    </row>
    <row r="104" spans="1:9" x14ac:dyDescent="0.35">
      <c r="A104" t="s">
        <v>84</v>
      </c>
      <c r="B104" s="1">
        <v>43305</v>
      </c>
      <c r="C104" s="1" t="s">
        <v>113</v>
      </c>
      <c r="D104">
        <v>22</v>
      </c>
      <c r="E104">
        <v>13</v>
      </c>
      <c r="F104">
        <v>3</v>
      </c>
      <c r="H104" t="s">
        <v>114</v>
      </c>
      <c r="I104" t="s">
        <v>118</v>
      </c>
    </row>
    <row r="105" spans="1:9" x14ac:dyDescent="0.35">
      <c r="A105" t="s">
        <v>84</v>
      </c>
      <c r="B105" s="1">
        <v>43305</v>
      </c>
      <c r="C105" s="1" t="s">
        <v>113</v>
      </c>
      <c r="D105">
        <v>23</v>
      </c>
      <c r="E105">
        <v>5</v>
      </c>
      <c r="H105" t="s">
        <v>114</v>
      </c>
      <c r="I105" t="s">
        <v>118</v>
      </c>
    </row>
    <row r="106" spans="1:9" x14ac:dyDescent="0.35">
      <c r="A106" t="s">
        <v>84</v>
      </c>
      <c r="B106" s="1">
        <v>43305</v>
      </c>
      <c r="C106" s="1" t="s">
        <v>113</v>
      </c>
      <c r="D106">
        <v>23</v>
      </c>
      <c r="E106">
        <v>6</v>
      </c>
      <c r="F106">
        <v>1</v>
      </c>
      <c r="H106" t="s">
        <v>114</v>
      </c>
      <c r="I106" t="s">
        <v>118</v>
      </c>
    </row>
    <row r="107" spans="1:9" x14ac:dyDescent="0.35">
      <c r="A107" t="s">
        <v>84</v>
      </c>
      <c r="B107" s="1">
        <v>43305</v>
      </c>
      <c r="C107" s="1" t="s">
        <v>113</v>
      </c>
      <c r="D107">
        <v>23</v>
      </c>
      <c r="E107">
        <v>4</v>
      </c>
      <c r="H107" t="s">
        <v>114</v>
      </c>
      <c r="I107" t="s">
        <v>118</v>
      </c>
    </row>
    <row r="108" spans="1:9" x14ac:dyDescent="0.35">
      <c r="A108" t="s">
        <v>84</v>
      </c>
      <c r="B108" s="1">
        <v>43305</v>
      </c>
      <c r="C108" s="1" t="s">
        <v>113</v>
      </c>
      <c r="D108">
        <v>24</v>
      </c>
      <c r="E108">
        <v>9</v>
      </c>
      <c r="F108">
        <v>3</v>
      </c>
      <c r="H108" t="s">
        <v>114</v>
      </c>
      <c r="I108" t="s">
        <v>118</v>
      </c>
    </row>
    <row r="109" spans="1:9" x14ac:dyDescent="0.35">
      <c r="A109" t="s">
        <v>84</v>
      </c>
      <c r="B109" s="1">
        <v>43305</v>
      </c>
      <c r="C109" s="1" t="s">
        <v>113</v>
      </c>
      <c r="D109">
        <v>24</v>
      </c>
      <c r="E109">
        <v>12</v>
      </c>
      <c r="F109">
        <v>2</v>
      </c>
      <c r="H109" t="s">
        <v>114</v>
      </c>
      <c r="I109" t="s">
        <v>118</v>
      </c>
    </row>
    <row r="110" spans="1:9" x14ac:dyDescent="0.35">
      <c r="A110" t="s">
        <v>84</v>
      </c>
      <c r="B110" s="1">
        <v>43305</v>
      </c>
      <c r="C110" s="1" t="s">
        <v>113</v>
      </c>
      <c r="D110">
        <v>24</v>
      </c>
      <c r="E110">
        <v>11</v>
      </c>
      <c r="F110">
        <v>2</v>
      </c>
      <c r="H110" t="s">
        <v>114</v>
      </c>
      <c r="I110" t="s">
        <v>118</v>
      </c>
    </row>
    <row r="111" spans="1:9" x14ac:dyDescent="0.35">
      <c r="A111" t="s">
        <v>84</v>
      </c>
      <c r="B111" s="1">
        <v>43305</v>
      </c>
      <c r="C111" s="1" t="s">
        <v>113</v>
      </c>
      <c r="D111">
        <v>24</v>
      </c>
      <c r="E111">
        <v>14</v>
      </c>
      <c r="F111">
        <v>3</v>
      </c>
      <c r="H111" t="s">
        <v>114</v>
      </c>
      <c r="I111" t="s">
        <v>118</v>
      </c>
    </row>
    <row r="112" spans="1:9" x14ac:dyDescent="0.35">
      <c r="A112" t="s">
        <v>84</v>
      </c>
      <c r="B112" s="1">
        <v>43305</v>
      </c>
      <c r="C112" s="1" t="s">
        <v>113</v>
      </c>
      <c r="D112">
        <v>25</v>
      </c>
      <c r="E112">
        <v>9</v>
      </c>
      <c r="F112">
        <v>3</v>
      </c>
      <c r="H112" t="s">
        <v>119</v>
      </c>
      <c r="I112" t="s">
        <v>118</v>
      </c>
    </row>
    <row r="113" spans="1:9" x14ac:dyDescent="0.35">
      <c r="A113" t="s">
        <v>84</v>
      </c>
      <c r="B113" s="1">
        <v>43305</v>
      </c>
      <c r="C113" s="1" t="s">
        <v>113</v>
      </c>
      <c r="D113">
        <v>25</v>
      </c>
      <c r="E113">
        <v>8.5</v>
      </c>
      <c r="F113">
        <v>2</v>
      </c>
      <c r="H113" t="s">
        <v>119</v>
      </c>
      <c r="I113" t="s">
        <v>118</v>
      </c>
    </row>
    <row r="114" spans="1:9" x14ac:dyDescent="0.35">
      <c r="A114" t="s">
        <v>84</v>
      </c>
      <c r="B114" s="1">
        <v>43305</v>
      </c>
      <c r="C114" s="1" t="s">
        <v>113</v>
      </c>
      <c r="D114">
        <v>25</v>
      </c>
      <c r="E114">
        <v>5</v>
      </c>
      <c r="H114" t="s">
        <v>119</v>
      </c>
      <c r="I114" t="s">
        <v>118</v>
      </c>
    </row>
    <row r="115" spans="1:9" x14ac:dyDescent="0.35">
      <c r="A115" t="s">
        <v>84</v>
      </c>
      <c r="B115" s="1">
        <v>43305</v>
      </c>
      <c r="C115" s="1" t="s">
        <v>113</v>
      </c>
      <c r="D115">
        <v>25</v>
      </c>
      <c r="E115">
        <v>6</v>
      </c>
      <c r="F115">
        <v>1</v>
      </c>
      <c r="H115" t="s">
        <v>119</v>
      </c>
      <c r="I115" t="s">
        <v>118</v>
      </c>
    </row>
    <row r="116" spans="1:9" x14ac:dyDescent="0.35">
      <c r="A116" t="s">
        <v>84</v>
      </c>
      <c r="B116" s="1">
        <v>43305</v>
      </c>
      <c r="C116" s="1" t="s">
        <v>113</v>
      </c>
      <c r="D116">
        <v>26</v>
      </c>
      <c r="E116">
        <v>7.5</v>
      </c>
      <c r="F116">
        <v>2</v>
      </c>
      <c r="H116" t="s">
        <v>114</v>
      </c>
      <c r="I116" t="s">
        <v>118</v>
      </c>
    </row>
    <row r="117" spans="1:9" x14ac:dyDescent="0.35">
      <c r="A117" t="s">
        <v>84</v>
      </c>
      <c r="B117" s="1">
        <v>43305</v>
      </c>
      <c r="C117" s="1" t="s">
        <v>113</v>
      </c>
      <c r="D117">
        <v>26</v>
      </c>
      <c r="E117">
        <v>1.5</v>
      </c>
      <c r="H117" t="s">
        <v>114</v>
      </c>
      <c r="I117" t="s">
        <v>118</v>
      </c>
    </row>
    <row r="118" spans="1:9" x14ac:dyDescent="0.35">
      <c r="A118" t="s">
        <v>84</v>
      </c>
      <c r="B118" s="1">
        <v>43305</v>
      </c>
      <c r="C118" s="1" t="s">
        <v>113</v>
      </c>
      <c r="D118">
        <v>26</v>
      </c>
      <c r="E118">
        <v>3</v>
      </c>
      <c r="H118" t="s">
        <v>114</v>
      </c>
      <c r="I118" t="s">
        <v>118</v>
      </c>
    </row>
    <row r="119" spans="1:9" x14ac:dyDescent="0.35">
      <c r="A119" t="s">
        <v>84</v>
      </c>
      <c r="B119" s="1">
        <v>43305</v>
      </c>
      <c r="C119" s="1" t="s">
        <v>113</v>
      </c>
      <c r="D119">
        <v>27</v>
      </c>
      <c r="E119">
        <v>11</v>
      </c>
      <c r="F119">
        <v>4</v>
      </c>
      <c r="H119" t="s">
        <v>114</v>
      </c>
      <c r="I119" t="s">
        <v>118</v>
      </c>
    </row>
    <row r="120" spans="1:9" x14ac:dyDescent="0.35">
      <c r="A120" t="s">
        <v>84</v>
      </c>
      <c r="B120" s="1">
        <v>43305</v>
      </c>
      <c r="C120" s="1" t="s">
        <v>113</v>
      </c>
      <c r="D120">
        <v>27</v>
      </c>
      <c r="E120">
        <v>5</v>
      </c>
      <c r="H120" t="s">
        <v>114</v>
      </c>
      <c r="I120" t="s">
        <v>118</v>
      </c>
    </row>
    <row r="121" spans="1:9" x14ac:dyDescent="0.35">
      <c r="A121" t="s">
        <v>84</v>
      </c>
      <c r="B121" s="1">
        <v>43305</v>
      </c>
      <c r="C121" s="1" t="s">
        <v>113</v>
      </c>
      <c r="D121">
        <v>27</v>
      </c>
      <c r="E121">
        <v>6</v>
      </c>
      <c r="F121">
        <v>2</v>
      </c>
      <c r="H121" t="s">
        <v>114</v>
      </c>
      <c r="I121" t="s">
        <v>118</v>
      </c>
    </row>
    <row r="122" spans="1:9" x14ac:dyDescent="0.35">
      <c r="A122" t="s">
        <v>84</v>
      </c>
      <c r="B122" s="1">
        <v>43305</v>
      </c>
      <c r="C122" s="1" t="s">
        <v>113</v>
      </c>
      <c r="D122">
        <v>28</v>
      </c>
      <c r="E122">
        <v>8</v>
      </c>
      <c r="F122">
        <v>2</v>
      </c>
      <c r="H122" t="s">
        <v>114</v>
      </c>
      <c r="I122" t="s">
        <v>118</v>
      </c>
    </row>
    <row r="123" spans="1:9" x14ac:dyDescent="0.35">
      <c r="A123" t="s">
        <v>84</v>
      </c>
      <c r="B123" s="1">
        <v>43305</v>
      </c>
      <c r="C123" s="1" t="s">
        <v>113</v>
      </c>
      <c r="D123">
        <v>28</v>
      </c>
      <c r="E123">
        <v>14</v>
      </c>
      <c r="F123">
        <v>2</v>
      </c>
      <c r="H123" t="s">
        <v>114</v>
      </c>
      <c r="I123" t="s">
        <v>118</v>
      </c>
    </row>
    <row r="124" spans="1:9" x14ac:dyDescent="0.35">
      <c r="A124" t="s">
        <v>84</v>
      </c>
      <c r="B124" s="1">
        <v>43305</v>
      </c>
      <c r="C124" s="1" t="s">
        <v>113</v>
      </c>
      <c r="D124">
        <v>28</v>
      </c>
      <c r="E124">
        <v>8.5</v>
      </c>
      <c r="H124" t="s">
        <v>114</v>
      </c>
      <c r="I124" t="s">
        <v>118</v>
      </c>
    </row>
    <row r="125" spans="1:9" x14ac:dyDescent="0.35">
      <c r="A125" t="s">
        <v>84</v>
      </c>
      <c r="B125" s="1">
        <v>43305</v>
      </c>
      <c r="C125" s="1" t="s">
        <v>113</v>
      </c>
      <c r="D125">
        <v>29</v>
      </c>
      <c r="E125">
        <v>6</v>
      </c>
      <c r="F125">
        <v>3</v>
      </c>
      <c r="H125" t="s">
        <v>119</v>
      </c>
      <c r="I125" t="s">
        <v>118</v>
      </c>
    </row>
    <row r="126" spans="1:9" x14ac:dyDescent="0.35">
      <c r="A126" t="s">
        <v>84</v>
      </c>
      <c r="B126" s="1">
        <v>43305</v>
      </c>
      <c r="C126" s="1" t="s">
        <v>113</v>
      </c>
      <c r="D126">
        <v>29</v>
      </c>
      <c r="E126">
        <v>2</v>
      </c>
      <c r="H126" t="s">
        <v>119</v>
      </c>
      <c r="I126" t="s">
        <v>118</v>
      </c>
    </row>
    <row r="127" spans="1:9" x14ac:dyDescent="0.35">
      <c r="A127" t="s">
        <v>84</v>
      </c>
      <c r="B127" s="1">
        <v>43305</v>
      </c>
      <c r="C127" s="1" t="s">
        <v>113</v>
      </c>
      <c r="D127">
        <v>30</v>
      </c>
      <c r="E127">
        <v>10</v>
      </c>
      <c r="F127">
        <v>1</v>
      </c>
      <c r="H127" t="s">
        <v>119</v>
      </c>
      <c r="I127" t="s">
        <v>118</v>
      </c>
    </row>
    <row r="128" spans="1:9" x14ac:dyDescent="0.35">
      <c r="A128" t="s">
        <v>84</v>
      </c>
      <c r="B128" s="1">
        <v>43305</v>
      </c>
      <c r="C128" s="1" t="s">
        <v>113</v>
      </c>
      <c r="D128">
        <v>30</v>
      </c>
      <c r="E128">
        <v>6</v>
      </c>
      <c r="F128">
        <v>1</v>
      </c>
      <c r="H128" t="s">
        <v>119</v>
      </c>
      <c r="I128" t="s">
        <v>118</v>
      </c>
    </row>
    <row r="129" spans="1:9" x14ac:dyDescent="0.35">
      <c r="A129" t="s">
        <v>84</v>
      </c>
      <c r="B129" s="1">
        <v>43305</v>
      </c>
      <c r="C129" s="1" t="s">
        <v>113</v>
      </c>
      <c r="D129">
        <v>31</v>
      </c>
      <c r="E129">
        <v>7</v>
      </c>
      <c r="F129">
        <v>2</v>
      </c>
      <c r="H129" t="s">
        <v>119</v>
      </c>
      <c r="I129" t="s">
        <v>118</v>
      </c>
    </row>
    <row r="130" spans="1:9" x14ac:dyDescent="0.35">
      <c r="A130" t="s">
        <v>84</v>
      </c>
      <c r="B130" s="1">
        <v>43305</v>
      </c>
      <c r="C130" s="1" t="s">
        <v>113</v>
      </c>
      <c r="D130">
        <v>32</v>
      </c>
      <c r="E130">
        <v>6</v>
      </c>
      <c r="F130">
        <v>1</v>
      </c>
      <c r="H130" t="s">
        <v>119</v>
      </c>
      <c r="I130" t="s">
        <v>118</v>
      </c>
    </row>
    <row r="131" spans="1:9" x14ac:dyDescent="0.35">
      <c r="A131" t="s">
        <v>84</v>
      </c>
      <c r="B131" s="1">
        <v>43305</v>
      </c>
      <c r="C131" s="1" t="s">
        <v>113</v>
      </c>
      <c r="D131">
        <v>33</v>
      </c>
      <c r="E131">
        <v>6</v>
      </c>
      <c r="F131">
        <v>1</v>
      </c>
      <c r="H131" t="s">
        <v>119</v>
      </c>
      <c r="I131" t="s">
        <v>118</v>
      </c>
    </row>
    <row r="132" spans="1:9" x14ac:dyDescent="0.35">
      <c r="A132" t="s">
        <v>84</v>
      </c>
      <c r="B132" s="1">
        <v>43305</v>
      </c>
      <c r="C132" s="1" t="s">
        <v>113</v>
      </c>
      <c r="D132">
        <v>34</v>
      </c>
      <c r="E132">
        <v>6</v>
      </c>
      <c r="F132">
        <v>1</v>
      </c>
      <c r="H132" t="s">
        <v>119</v>
      </c>
      <c r="I132" t="s">
        <v>118</v>
      </c>
    </row>
    <row r="133" spans="1:9" x14ac:dyDescent="0.35">
      <c r="B133" s="1"/>
      <c r="C133" s="1"/>
    </row>
    <row r="134" spans="1:9" x14ac:dyDescent="0.35">
      <c r="B134" s="1"/>
      <c r="C134" s="1"/>
      <c r="E134" t="s">
        <v>170</v>
      </c>
      <c r="F134">
        <f>COUNTBLANK(F16:F132)</f>
        <v>37</v>
      </c>
    </row>
    <row r="135" spans="1:9" x14ac:dyDescent="0.35">
      <c r="B135" s="1"/>
      <c r="C135" s="1"/>
      <c r="E135" t="s">
        <v>171</v>
      </c>
      <c r="F135">
        <f>COUNTIF(F16:F132,1)</f>
        <v>34</v>
      </c>
    </row>
    <row r="136" spans="1:9" x14ac:dyDescent="0.35">
      <c r="B136" s="1"/>
      <c r="C136" s="1"/>
      <c r="E136" t="s">
        <v>172</v>
      </c>
      <c r="F136">
        <f>COUNTIF(F16:F132,2)</f>
        <v>26</v>
      </c>
    </row>
    <row r="137" spans="1:9" x14ac:dyDescent="0.35">
      <c r="B137" s="1"/>
      <c r="C137" s="1"/>
      <c r="E137" t="s">
        <v>173</v>
      </c>
      <c r="F137">
        <f>COUNTIF(F16:F132,3)</f>
        <v>18</v>
      </c>
    </row>
    <row r="138" spans="1:9" x14ac:dyDescent="0.35">
      <c r="B138" s="1"/>
      <c r="C138" s="1"/>
      <c r="E138" t="s">
        <v>174</v>
      </c>
      <c r="F138">
        <f>COUNTIF(F16:F132,4)</f>
        <v>2</v>
      </c>
    </row>
    <row r="139" spans="1:9" x14ac:dyDescent="0.35">
      <c r="B139" s="1"/>
      <c r="C139" s="1"/>
    </row>
    <row r="140" spans="1:9" x14ac:dyDescent="0.35">
      <c r="B140" s="1"/>
      <c r="C140" s="1"/>
    </row>
    <row r="141" spans="1:9" x14ac:dyDescent="0.35">
      <c r="B141" s="1"/>
      <c r="C141" s="1"/>
    </row>
    <row r="142" spans="1:9" x14ac:dyDescent="0.35">
      <c r="B142" s="1"/>
      <c r="C142" s="1"/>
    </row>
    <row r="143" spans="1:9" x14ac:dyDescent="0.35">
      <c r="B143" s="1"/>
      <c r="C143" s="1"/>
    </row>
    <row r="144" spans="1:9" x14ac:dyDescent="0.35">
      <c r="B144" s="1"/>
      <c r="C144" s="1"/>
    </row>
    <row r="145" spans="2:3" x14ac:dyDescent="0.35">
      <c r="B145" s="1"/>
      <c r="C145" s="1"/>
    </row>
    <row r="146" spans="2:3" x14ac:dyDescent="0.35">
      <c r="B146" s="1"/>
      <c r="C146" s="1"/>
    </row>
    <row r="147" spans="2:3" x14ac:dyDescent="0.35">
      <c r="B147" s="1"/>
      <c r="C147" s="1"/>
    </row>
    <row r="148" spans="2:3" x14ac:dyDescent="0.35">
      <c r="B148" s="1"/>
      <c r="C148" s="1"/>
    </row>
    <row r="149" spans="2:3" x14ac:dyDescent="0.35">
      <c r="B149" s="1"/>
      <c r="C149" s="1"/>
    </row>
    <row r="150" spans="2:3" x14ac:dyDescent="0.35">
      <c r="B150" s="1"/>
      <c r="C150" s="1"/>
    </row>
    <row r="151" spans="2:3" x14ac:dyDescent="0.35">
      <c r="B151" s="1"/>
      <c r="C151" s="1"/>
    </row>
    <row r="152" spans="2:3" x14ac:dyDescent="0.35">
      <c r="B152" s="1"/>
      <c r="C152" s="1"/>
    </row>
    <row r="153" spans="2:3" x14ac:dyDescent="0.35">
      <c r="B153" s="1"/>
      <c r="C153" s="1"/>
    </row>
    <row r="154" spans="2:3" x14ac:dyDescent="0.35">
      <c r="B154" s="1"/>
      <c r="C154" s="1"/>
    </row>
    <row r="155" spans="2:3" x14ac:dyDescent="0.35">
      <c r="B155" s="1"/>
      <c r="C155" s="1"/>
    </row>
    <row r="156" spans="2:3" x14ac:dyDescent="0.35">
      <c r="B156" s="1"/>
      <c r="C156" s="1"/>
    </row>
    <row r="157" spans="2:3" x14ac:dyDescent="0.35">
      <c r="B157" s="1"/>
      <c r="C157" s="1"/>
    </row>
    <row r="158" spans="2:3" x14ac:dyDescent="0.35">
      <c r="B158" s="1"/>
      <c r="C158" s="1"/>
    </row>
    <row r="159" spans="2:3" x14ac:dyDescent="0.35">
      <c r="B159" s="1"/>
      <c r="C159" s="1"/>
    </row>
    <row r="160" spans="2:3" x14ac:dyDescent="0.35">
      <c r="B160" s="1"/>
      <c r="C160" s="1"/>
    </row>
    <row r="161" spans="2:3" x14ac:dyDescent="0.35">
      <c r="B161" s="1"/>
      <c r="C161" s="1"/>
    </row>
    <row r="162" spans="2:3" x14ac:dyDescent="0.35">
      <c r="B162" s="1"/>
      <c r="C162" s="1"/>
    </row>
    <row r="163" spans="2:3" x14ac:dyDescent="0.35">
      <c r="B163" s="1"/>
      <c r="C163" s="1"/>
    </row>
    <row r="164" spans="2:3" x14ac:dyDescent="0.35">
      <c r="B164" s="1"/>
      <c r="C164" s="1"/>
    </row>
    <row r="165" spans="2:3" x14ac:dyDescent="0.35">
      <c r="B165" s="1"/>
      <c r="C165" s="1"/>
    </row>
    <row r="166" spans="2:3" x14ac:dyDescent="0.35">
      <c r="B166" s="1"/>
      <c r="C166" s="1"/>
    </row>
    <row r="167" spans="2:3" x14ac:dyDescent="0.35">
      <c r="B167" s="1"/>
      <c r="C167" s="1"/>
    </row>
    <row r="168" spans="2:3" x14ac:dyDescent="0.35">
      <c r="B168" s="1"/>
      <c r="C168" s="1"/>
    </row>
    <row r="169" spans="2:3" x14ac:dyDescent="0.35">
      <c r="B169" s="1"/>
      <c r="C169" s="1"/>
    </row>
    <row r="170" spans="2:3" x14ac:dyDescent="0.35">
      <c r="B170" s="1"/>
      <c r="C170" s="1"/>
    </row>
    <row r="171" spans="2:3" x14ac:dyDescent="0.35">
      <c r="B171" s="1"/>
      <c r="C171" s="1"/>
    </row>
    <row r="172" spans="2:3" x14ac:dyDescent="0.35">
      <c r="B172" s="1"/>
      <c r="C172" s="1"/>
    </row>
    <row r="173" spans="2:3" x14ac:dyDescent="0.35">
      <c r="B173" s="1"/>
      <c r="C173" s="1"/>
    </row>
    <row r="174" spans="2:3" x14ac:dyDescent="0.35">
      <c r="B174" s="1"/>
      <c r="C174" s="1"/>
    </row>
    <row r="175" spans="2:3" x14ac:dyDescent="0.35">
      <c r="B175" s="1"/>
      <c r="C175" s="1"/>
    </row>
    <row r="176" spans="2:3" x14ac:dyDescent="0.35">
      <c r="B176" s="1"/>
      <c r="C176" s="1"/>
    </row>
    <row r="177" spans="2:3" x14ac:dyDescent="0.35">
      <c r="B177" s="1"/>
      <c r="C177" s="1"/>
    </row>
    <row r="178" spans="2:3" x14ac:dyDescent="0.35">
      <c r="B178" s="1"/>
      <c r="C178" s="1"/>
    </row>
    <row r="179" spans="2:3" x14ac:dyDescent="0.35">
      <c r="B179" s="1"/>
      <c r="C179" s="1"/>
    </row>
    <row r="180" spans="2:3" x14ac:dyDescent="0.35">
      <c r="B180" s="1"/>
      <c r="C180" s="1"/>
    </row>
    <row r="181" spans="2:3" x14ac:dyDescent="0.35">
      <c r="B181" s="1"/>
      <c r="C181" s="1"/>
    </row>
    <row r="182" spans="2:3" x14ac:dyDescent="0.35">
      <c r="B182" s="1"/>
      <c r="C182" s="1"/>
    </row>
    <row r="183" spans="2:3" x14ac:dyDescent="0.35">
      <c r="B183" s="1"/>
      <c r="C183" s="1"/>
    </row>
    <row r="184" spans="2:3" x14ac:dyDescent="0.35">
      <c r="B184" s="1"/>
      <c r="C184" s="1"/>
    </row>
    <row r="185" spans="2:3" x14ac:dyDescent="0.35">
      <c r="B185" s="1"/>
      <c r="C185" s="1"/>
    </row>
    <row r="186" spans="2:3" x14ac:dyDescent="0.35">
      <c r="B186" s="1"/>
      <c r="C186" s="1"/>
    </row>
    <row r="187" spans="2:3" x14ac:dyDescent="0.35">
      <c r="B187" s="1"/>
      <c r="C187" s="1"/>
    </row>
    <row r="188" spans="2:3" x14ac:dyDescent="0.35">
      <c r="B188" s="1"/>
      <c r="C188" s="1"/>
    </row>
    <row r="189" spans="2:3" x14ac:dyDescent="0.35">
      <c r="B189" s="1"/>
      <c r="C189" s="1"/>
    </row>
    <row r="190" spans="2:3" x14ac:dyDescent="0.35">
      <c r="B190" s="1"/>
      <c r="C190" s="1"/>
    </row>
  </sheetData>
  <sortState xmlns:xlrd2="http://schemas.microsoft.com/office/spreadsheetml/2017/richdata2" ref="A2:I132">
    <sortCondition ref="G2:G132"/>
  </sortState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L193"/>
  <sheetViews>
    <sheetView workbookViewId="0">
      <selection activeCell="E128" sqref="E128:F132"/>
    </sheetView>
  </sheetViews>
  <sheetFormatPr defaultColWidth="10.90625" defaultRowHeight="14.5" x14ac:dyDescent="0.35"/>
  <cols>
    <col min="3" max="3" width="34" customWidth="1"/>
    <col min="8" max="8" width="22" customWidth="1"/>
  </cols>
  <sheetData>
    <row r="1" spans="1:12" ht="15.5" x14ac:dyDescent="0.35">
      <c r="A1" s="21" t="s">
        <v>89</v>
      </c>
      <c r="B1" s="21" t="s">
        <v>18</v>
      </c>
      <c r="C1" s="21" t="s">
        <v>88</v>
      </c>
      <c r="D1" s="21" t="s">
        <v>87</v>
      </c>
      <c r="E1" s="21" t="s">
        <v>86</v>
      </c>
      <c r="F1" s="21" t="s">
        <v>85</v>
      </c>
      <c r="H1" s="21"/>
      <c r="I1" s="21"/>
      <c r="J1" s="21"/>
    </row>
    <row r="2" spans="1:12" x14ac:dyDescent="0.35">
      <c r="A2" t="s">
        <v>84</v>
      </c>
      <c r="B2" s="1">
        <v>43348</v>
      </c>
      <c r="C2" s="1" t="s">
        <v>113</v>
      </c>
      <c r="D2">
        <v>2</v>
      </c>
      <c r="E2">
        <v>3</v>
      </c>
      <c r="G2" t="s">
        <v>42</v>
      </c>
      <c r="H2" t="s">
        <v>135</v>
      </c>
      <c r="I2" t="s">
        <v>140</v>
      </c>
      <c r="L2" t="s">
        <v>129</v>
      </c>
    </row>
    <row r="3" spans="1:12" x14ac:dyDescent="0.35">
      <c r="A3" t="s">
        <v>84</v>
      </c>
      <c r="B3" s="1">
        <v>43348</v>
      </c>
      <c r="C3" s="1" t="s">
        <v>113</v>
      </c>
      <c r="D3">
        <v>2</v>
      </c>
      <c r="E3">
        <v>3.5</v>
      </c>
      <c r="G3" t="s">
        <v>42</v>
      </c>
      <c r="H3" t="s">
        <v>135</v>
      </c>
      <c r="I3" t="s">
        <v>140</v>
      </c>
      <c r="L3" t="s">
        <v>130</v>
      </c>
    </row>
    <row r="4" spans="1:12" x14ac:dyDescent="0.35">
      <c r="A4" t="s">
        <v>84</v>
      </c>
      <c r="B4" s="1">
        <v>43348</v>
      </c>
      <c r="C4" s="1" t="s">
        <v>113</v>
      </c>
      <c r="D4">
        <v>15</v>
      </c>
      <c r="E4">
        <v>4</v>
      </c>
      <c r="G4" t="s">
        <v>42</v>
      </c>
      <c r="H4" t="s">
        <v>134</v>
      </c>
      <c r="I4" t="s">
        <v>140</v>
      </c>
    </row>
    <row r="5" spans="1:12" x14ac:dyDescent="0.35">
      <c r="A5" t="s">
        <v>84</v>
      </c>
      <c r="B5" s="1">
        <v>43348</v>
      </c>
      <c r="C5" s="1" t="s">
        <v>113</v>
      </c>
      <c r="D5">
        <v>15</v>
      </c>
      <c r="E5">
        <v>1.5</v>
      </c>
      <c r="G5" t="s">
        <v>42</v>
      </c>
      <c r="H5" t="s">
        <v>134</v>
      </c>
      <c r="I5" t="s">
        <v>140</v>
      </c>
      <c r="L5" t="s">
        <v>131</v>
      </c>
    </row>
    <row r="6" spans="1:12" x14ac:dyDescent="0.35">
      <c r="A6" t="s">
        <v>84</v>
      </c>
      <c r="B6" s="1">
        <v>43348</v>
      </c>
      <c r="C6" s="1" t="s">
        <v>113</v>
      </c>
      <c r="D6">
        <v>15</v>
      </c>
      <c r="E6">
        <v>2</v>
      </c>
      <c r="G6" t="s">
        <v>42</v>
      </c>
      <c r="H6" t="s">
        <v>134</v>
      </c>
      <c r="I6" t="s">
        <v>140</v>
      </c>
      <c r="L6" t="s">
        <v>132</v>
      </c>
    </row>
    <row r="7" spans="1:12" x14ac:dyDescent="0.35">
      <c r="A7" t="s">
        <v>84</v>
      </c>
      <c r="B7" s="1">
        <v>43348</v>
      </c>
      <c r="C7" s="1" t="s">
        <v>113</v>
      </c>
      <c r="D7">
        <v>15</v>
      </c>
      <c r="E7">
        <v>3</v>
      </c>
      <c r="G7" t="s">
        <v>42</v>
      </c>
      <c r="H7" t="s">
        <v>134</v>
      </c>
      <c r="I7" t="s">
        <v>140</v>
      </c>
      <c r="L7" t="s">
        <v>133</v>
      </c>
    </row>
    <row r="8" spans="1:12" x14ac:dyDescent="0.35">
      <c r="A8" s="24" t="s">
        <v>84</v>
      </c>
      <c r="B8" s="25">
        <v>43348</v>
      </c>
      <c r="C8" s="25" t="s">
        <v>113</v>
      </c>
      <c r="D8" s="24">
        <v>18</v>
      </c>
      <c r="E8" s="24">
        <v>3</v>
      </c>
      <c r="F8" s="24"/>
      <c r="G8" s="24" t="s">
        <v>42</v>
      </c>
      <c r="H8" s="24" t="s">
        <v>134</v>
      </c>
      <c r="I8" s="24" t="s">
        <v>140</v>
      </c>
      <c r="L8" s="17" t="s">
        <v>134</v>
      </c>
    </row>
    <row r="9" spans="1:12" x14ac:dyDescent="0.35">
      <c r="A9" t="s">
        <v>84</v>
      </c>
      <c r="B9" s="1">
        <v>43348</v>
      </c>
      <c r="C9" s="1" t="s">
        <v>113</v>
      </c>
      <c r="D9">
        <v>1</v>
      </c>
      <c r="E9">
        <v>3</v>
      </c>
      <c r="H9" t="s">
        <v>135</v>
      </c>
      <c r="I9" t="s">
        <v>140</v>
      </c>
      <c r="L9" t="s">
        <v>137</v>
      </c>
    </row>
    <row r="10" spans="1:12" x14ac:dyDescent="0.35">
      <c r="A10" t="s">
        <v>84</v>
      </c>
      <c r="B10" s="1">
        <v>43348</v>
      </c>
      <c r="C10" s="1" t="s">
        <v>113</v>
      </c>
      <c r="D10">
        <v>1</v>
      </c>
      <c r="E10">
        <v>11</v>
      </c>
      <c r="H10" t="s">
        <v>135</v>
      </c>
      <c r="I10" t="s">
        <v>140</v>
      </c>
    </row>
    <row r="11" spans="1:12" x14ac:dyDescent="0.35">
      <c r="A11" t="s">
        <v>84</v>
      </c>
      <c r="B11" s="1">
        <v>43348</v>
      </c>
      <c r="C11" s="1" t="s">
        <v>113</v>
      </c>
      <c r="D11">
        <v>1</v>
      </c>
      <c r="E11">
        <v>1.5</v>
      </c>
      <c r="H11" t="s">
        <v>135</v>
      </c>
      <c r="I11" t="s">
        <v>140</v>
      </c>
    </row>
    <row r="12" spans="1:12" x14ac:dyDescent="0.35">
      <c r="A12" t="s">
        <v>84</v>
      </c>
      <c r="B12" s="1">
        <v>43348</v>
      </c>
      <c r="C12" s="1" t="s">
        <v>113</v>
      </c>
      <c r="D12">
        <v>1</v>
      </c>
      <c r="E12">
        <v>1</v>
      </c>
      <c r="H12" t="s">
        <v>135</v>
      </c>
      <c r="I12" t="s">
        <v>140</v>
      </c>
    </row>
    <row r="13" spans="1:12" x14ac:dyDescent="0.35">
      <c r="A13" t="s">
        <v>84</v>
      </c>
      <c r="B13" s="1">
        <v>43348</v>
      </c>
      <c r="C13" s="1" t="s">
        <v>113</v>
      </c>
      <c r="D13">
        <v>1</v>
      </c>
      <c r="E13">
        <v>2</v>
      </c>
      <c r="H13" t="s">
        <v>135</v>
      </c>
      <c r="I13" t="s">
        <v>140</v>
      </c>
    </row>
    <row r="14" spans="1:12" x14ac:dyDescent="0.35">
      <c r="A14" t="s">
        <v>84</v>
      </c>
      <c r="B14" s="1">
        <v>43348</v>
      </c>
      <c r="C14" s="1" t="s">
        <v>113</v>
      </c>
      <c r="D14">
        <v>1</v>
      </c>
      <c r="E14">
        <v>0.5</v>
      </c>
      <c r="H14" t="s">
        <v>135</v>
      </c>
      <c r="I14" t="s">
        <v>140</v>
      </c>
      <c r="L14" s="17" t="s">
        <v>142</v>
      </c>
    </row>
    <row r="15" spans="1:12" x14ac:dyDescent="0.35">
      <c r="A15" t="s">
        <v>84</v>
      </c>
      <c r="B15" s="1">
        <v>43348</v>
      </c>
      <c r="C15" s="1" t="s">
        <v>113</v>
      </c>
      <c r="D15">
        <v>1</v>
      </c>
      <c r="E15">
        <v>1.5</v>
      </c>
      <c r="H15" t="s">
        <v>135</v>
      </c>
      <c r="I15" t="s">
        <v>140</v>
      </c>
    </row>
    <row r="16" spans="1:12" x14ac:dyDescent="0.35">
      <c r="A16" t="s">
        <v>84</v>
      </c>
      <c r="B16" s="1">
        <v>43348</v>
      </c>
      <c r="C16" s="1" t="s">
        <v>113</v>
      </c>
      <c r="D16">
        <v>2</v>
      </c>
      <c r="E16">
        <v>2</v>
      </c>
      <c r="H16" t="s">
        <v>135</v>
      </c>
      <c r="I16" t="s">
        <v>138</v>
      </c>
    </row>
    <row r="17" spans="1:9" x14ac:dyDescent="0.35">
      <c r="A17" t="s">
        <v>84</v>
      </c>
      <c r="B17" s="1">
        <v>43348</v>
      </c>
      <c r="C17" s="1" t="s">
        <v>113</v>
      </c>
      <c r="D17">
        <v>2</v>
      </c>
      <c r="E17">
        <v>7.5</v>
      </c>
      <c r="H17" t="s">
        <v>135</v>
      </c>
      <c r="I17" t="s">
        <v>138</v>
      </c>
    </row>
    <row r="18" spans="1:9" x14ac:dyDescent="0.35">
      <c r="A18" t="s">
        <v>84</v>
      </c>
      <c r="B18" s="1">
        <v>43348</v>
      </c>
      <c r="C18" s="1" t="s">
        <v>113</v>
      </c>
      <c r="D18">
        <v>2</v>
      </c>
      <c r="E18">
        <v>15</v>
      </c>
      <c r="F18">
        <v>1</v>
      </c>
      <c r="H18" t="s">
        <v>135</v>
      </c>
      <c r="I18" t="s">
        <v>138</v>
      </c>
    </row>
    <row r="19" spans="1:9" x14ac:dyDescent="0.35">
      <c r="A19" t="s">
        <v>84</v>
      </c>
      <c r="B19" s="1">
        <v>43348</v>
      </c>
      <c r="C19" s="1" t="s">
        <v>113</v>
      </c>
      <c r="D19">
        <v>2</v>
      </c>
      <c r="E19">
        <v>0.5</v>
      </c>
      <c r="H19" t="s">
        <v>135</v>
      </c>
      <c r="I19" t="s">
        <v>138</v>
      </c>
    </row>
    <row r="20" spans="1:9" x14ac:dyDescent="0.35">
      <c r="A20" t="s">
        <v>84</v>
      </c>
      <c r="B20" s="1">
        <v>43348</v>
      </c>
      <c r="C20" s="1" t="s">
        <v>113</v>
      </c>
      <c r="D20">
        <v>2</v>
      </c>
      <c r="E20">
        <v>1</v>
      </c>
      <c r="H20" t="s">
        <v>135</v>
      </c>
      <c r="I20" t="s">
        <v>138</v>
      </c>
    </row>
    <row r="21" spans="1:9" x14ac:dyDescent="0.35">
      <c r="A21" t="s">
        <v>84</v>
      </c>
      <c r="B21" s="1">
        <v>43348</v>
      </c>
      <c r="C21" s="1" t="s">
        <v>113</v>
      </c>
      <c r="D21">
        <v>3</v>
      </c>
      <c r="E21">
        <v>9</v>
      </c>
      <c r="F21">
        <v>2</v>
      </c>
      <c r="H21" t="s">
        <v>135</v>
      </c>
      <c r="I21" t="s">
        <v>138</v>
      </c>
    </row>
    <row r="22" spans="1:9" x14ac:dyDescent="0.35">
      <c r="A22" t="s">
        <v>84</v>
      </c>
      <c r="B22" s="1">
        <v>43348</v>
      </c>
      <c r="C22" s="1" t="s">
        <v>113</v>
      </c>
      <c r="D22">
        <v>3</v>
      </c>
      <c r="E22">
        <v>7</v>
      </c>
      <c r="H22" t="s">
        <v>135</v>
      </c>
      <c r="I22" t="s">
        <v>138</v>
      </c>
    </row>
    <row r="23" spans="1:9" x14ac:dyDescent="0.35">
      <c r="A23" t="s">
        <v>84</v>
      </c>
      <c r="B23" s="1">
        <v>43348</v>
      </c>
      <c r="C23" s="1" t="s">
        <v>113</v>
      </c>
      <c r="D23">
        <v>3</v>
      </c>
      <c r="E23">
        <v>4.5</v>
      </c>
      <c r="H23" t="s">
        <v>135</v>
      </c>
      <c r="I23" t="s">
        <v>138</v>
      </c>
    </row>
    <row r="24" spans="1:9" x14ac:dyDescent="0.35">
      <c r="A24" t="s">
        <v>84</v>
      </c>
      <c r="B24" s="1">
        <v>43348</v>
      </c>
      <c r="C24" s="1" t="s">
        <v>113</v>
      </c>
      <c r="D24">
        <v>4</v>
      </c>
      <c r="E24">
        <v>0</v>
      </c>
      <c r="H24" t="s">
        <v>135</v>
      </c>
      <c r="I24" t="s">
        <v>138</v>
      </c>
    </row>
    <row r="25" spans="1:9" x14ac:dyDescent="0.35">
      <c r="A25" t="s">
        <v>84</v>
      </c>
      <c r="B25" s="1">
        <v>43348</v>
      </c>
      <c r="C25" s="1" t="s">
        <v>113</v>
      </c>
      <c r="D25">
        <v>5</v>
      </c>
      <c r="E25">
        <v>0</v>
      </c>
      <c r="H25" t="s">
        <v>135</v>
      </c>
      <c r="I25" t="s">
        <v>138</v>
      </c>
    </row>
    <row r="26" spans="1:9" x14ac:dyDescent="0.35">
      <c r="A26" t="s">
        <v>84</v>
      </c>
      <c r="B26" s="1">
        <v>43348</v>
      </c>
      <c r="C26" s="1" t="s">
        <v>113</v>
      </c>
      <c r="D26">
        <v>6</v>
      </c>
      <c r="E26">
        <v>0</v>
      </c>
      <c r="H26" t="s">
        <v>135</v>
      </c>
      <c r="I26" t="s">
        <v>138</v>
      </c>
    </row>
    <row r="27" spans="1:9" x14ac:dyDescent="0.35">
      <c r="A27" t="s">
        <v>84</v>
      </c>
      <c r="B27" s="1">
        <v>43348</v>
      </c>
      <c r="C27" s="1" t="s">
        <v>113</v>
      </c>
      <c r="D27">
        <v>7</v>
      </c>
      <c r="E27">
        <v>12</v>
      </c>
      <c r="F27">
        <v>1</v>
      </c>
      <c r="H27" t="s">
        <v>135</v>
      </c>
      <c r="I27" t="s">
        <v>136</v>
      </c>
    </row>
    <row r="28" spans="1:9" x14ac:dyDescent="0.35">
      <c r="A28" t="s">
        <v>84</v>
      </c>
      <c r="B28" s="1">
        <v>43348</v>
      </c>
      <c r="C28" s="1" t="s">
        <v>113</v>
      </c>
      <c r="D28">
        <v>7</v>
      </c>
      <c r="E28">
        <v>9</v>
      </c>
      <c r="H28" t="s">
        <v>135</v>
      </c>
      <c r="I28" t="s">
        <v>136</v>
      </c>
    </row>
    <row r="29" spans="1:9" x14ac:dyDescent="0.35">
      <c r="A29" t="s">
        <v>84</v>
      </c>
      <c r="B29" s="1">
        <v>43348</v>
      </c>
      <c r="C29" s="1" t="s">
        <v>113</v>
      </c>
      <c r="D29">
        <v>7</v>
      </c>
      <c r="E29">
        <v>15</v>
      </c>
      <c r="F29">
        <v>1</v>
      </c>
      <c r="H29" t="s">
        <v>135</v>
      </c>
      <c r="I29" t="s">
        <v>136</v>
      </c>
    </row>
    <row r="30" spans="1:9" x14ac:dyDescent="0.35">
      <c r="A30" t="s">
        <v>84</v>
      </c>
      <c r="B30" s="1">
        <v>43348</v>
      </c>
      <c r="C30" s="1" t="s">
        <v>113</v>
      </c>
      <c r="D30">
        <v>8</v>
      </c>
      <c r="E30">
        <v>4</v>
      </c>
      <c r="H30" t="s">
        <v>135</v>
      </c>
      <c r="I30" t="s">
        <v>136</v>
      </c>
    </row>
    <row r="31" spans="1:9" x14ac:dyDescent="0.35">
      <c r="A31" t="s">
        <v>84</v>
      </c>
      <c r="B31" s="1">
        <v>43348</v>
      </c>
      <c r="C31" s="1" t="s">
        <v>113</v>
      </c>
      <c r="D31">
        <v>8</v>
      </c>
      <c r="E31">
        <v>10</v>
      </c>
      <c r="F31">
        <v>1</v>
      </c>
      <c r="H31" t="s">
        <v>135</v>
      </c>
      <c r="I31" t="s">
        <v>136</v>
      </c>
    </row>
    <row r="32" spans="1:9" x14ac:dyDescent="0.35">
      <c r="A32" t="s">
        <v>84</v>
      </c>
      <c r="B32" s="1">
        <v>43348</v>
      </c>
      <c r="C32" s="1" t="s">
        <v>113</v>
      </c>
      <c r="D32">
        <v>9</v>
      </c>
      <c r="E32">
        <v>13</v>
      </c>
      <c r="F32">
        <v>1</v>
      </c>
      <c r="H32" t="s">
        <v>135</v>
      </c>
      <c r="I32" t="s">
        <v>136</v>
      </c>
    </row>
    <row r="33" spans="1:9" x14ac:dyDescent="0.35">
      <c r="A33" t="s">
        <v>84</v>
      </c>
      <c r="B33" s="1">
        <v>43348</v>
      </c>
      <c r="C33" s="1" t="s">
        <v>113</v>
      </c>
      <c r="D33">
        <v>9</v>
      </c>
      <c r="E33">
        <v>15</v>
      </c>
      <c r="F33">
        <v>1</v>
      </c>
      <c r="H33" t="s">
        <v>135</v>
      </c>
      <c r="I33" t="s">
        <v>136</v>
      </c>
    </row>
    <row r="34" spans="1:9" x14ac:dyDescent="0.35">
      <c r="A34" t="s">
        <v>84</v>
      </c>
      <c r="B34" s="1">
        <v>43348</v>
      </c>
      <c r="C34" s="1" t="s">
        <v>113</v>
      </c>
      <c r="D34">
        <v>9</v>
      </c>
      <c r="E34">
        <v>8</v>
      </c>
      <c r="H34" t="s">
        <v>135</v>
      </c>
      <c r="I34" t="s">
        <v>136</v>
      </c>
    </row>
    <row r="35" spans="1:9" x14ac:dyDescent="0.35">
      <c r="A35" t="s">
        <v>84</v>
      </c>
      <c r="B35" s="1">
        <v>43348</v>
      </c>
      <c r="C35" s="1" t="s">
        <v>113</v>
      </c>
      <c r="D35">
        <v>9</v>
      </c>
      <c r="E35">
        <v>7</v>
      </c>
      <c r="H35" t="s">
        <v>135</v>
      </c>
      <c r="I35" t="s">
        <v>136</v>
      </c>
    </row>
    <row r="36" spans="1:9" x14ac:dyDescent="0.35">
      <c r="A36" t="s">
        <v>84</v>
      </c>
      <c r="B36" s="1">
        <v>43348</v>
      </c>
      <c r="C36" s="1" t="s">
        <v>113</v>
      </c>
      <c r="D36">
        <v>9</v>
      </c>
      <c r="E36">
        <v>4</v>
      </c>
      <c r="H36" t="s">
        <v>135</v>
      </c>
      <c r="I36" t="s">
        <v>136</v>
      </c>
    </row>
    <row r="37" spans="1:9" x14ac:dyDescent="0.35">
      <c r="A37" t="s">
        <v>84</v>
      </c>
      <c r="B37" s="1">
        <v>43348</v>
      </c>
      <c r="C37" s="1" t="s">
        <v>113</v>
      </c>
      <c r="D37">
        <v>9</v>
      </c>
      <c r="E37">
        <v>10</v>
      </c>
      <c r="F37">
        <v>2</v>
      </c>
      <c r="H37" t="s">
        <v>135</v>
      </c>
      <c r="I37" t="s">
        <v>136</v>
      </c>
    </row>
    <row r="38" spans="1:9" x14ac:dyDescent="0.35">
      <c r="A38" t="s">
        <v>84</v>
      </c>
      <c r="B38" s="1">
        <v>43348</v>
      </c>
      <c r="C38" s="1" t="s">
        <v>113</v>
      </c>
      <c r="D38">
        <v>10</v>
      </c>
      <c r="E38">
        <v>14</v>
      </c>
      <c r="H38" t="s">
        <v>134</v>
      </c>
      <c r="I38" t="s">
        <v>136</v>
      </c>
    </row>
    <row r="39" spans="1:9" x14ac:dyDescent="0.35">
      <c r="A39" t="s">
        <v>84</v>
      </c>
      <c r="B39" s="1">
        <v>43348</v>
      </c>
      <c r="C39" s="1" t="s">
        <v>113</v>
      </c>
      <c r="D39">
        <v>10</v>
      </c>
      <c r="E39">
        <v>12.5</v>
      </c>
      <c r="H39" t="s">
        <v>134</v>
      </c>
      <c r="I39" t="s">
        <v>136</v>
      </c>
    </row>
    <row r="40" spans="1:9" x14ac:dyDescent="0.35">
      <c r="A40" t="s">
        <v>84</v>
      </c>
      <c r="B40" s="1">
        <v>43348</v>
      </c>
      <c r="C40" s="1" t="s">
        <v>113</v>
      </c>
      <c r="D40">
        <v>10</v>
      </c>
      <c r="E40">
        <v>12</v>
      </c>
      <c r="H40" t="s">
        <v>134</v>
      </c>
      <c r="I40" t="s">
        <v>136</v>
      </c>
    </row>
    <row r="41" spans="1:9" x14ac:dyDescent="0.35">
      <c r="A41" t="s">
        <v>84</v>
      </c>
      <c r="B41" s="1">
        <v>43348</v>
      </c>
      <c r="C41" s="1" t="s">
        <v>113</v>
      </c>
      <c r="D41">
        <v>10</v>
      </c>
      <c r="E41">
        <v>3</v>
      </c>
      <c r="H41" t="s">
        <v>134</v>
      </c>
      <c r="I41" t="s">
        <v>138</v>
      </c>
    </row>
    <row r="42" spans="1:9" x14ac:dyDescent="0.35">
      <c r="A42" t="s">
        <v>84</v>
      </c>
      <c r="B42" s="1">
        <v>43348</v>
      </c>
      <c r="C42" s="1" t="s">
        <v>113</v>
      </c>
      <c r="D42">
        <v>10</v>
      </c>
      <c r="E42">
        <v>4</v>
      </c>
      <c r="H42" t="s">
        <v>134</v>
      </c>
      <c r="I42" t="s">
        <v>138</v>
      </c>
    </row>
    <row r="43" spans="1:9" x14ac:dyDescent="0.35">
      <c r="A43" t="s">
        <v>84</v>
      </c>
      <c r="B43" s="1">
        <v>43348</v>
      </c>
      <c r="C43" s="1" t="s">
        <v>113</v>
      </c>
      <c r="D43">
        <v>10</v>
      </c>
      <c r="E43">
        <v>13</v>
      </c>
      <c r="F43">
        <v>1</v>
      </c>
      <c r="H43" t="s">
        <v>134</v>
      </c>
      <c r="I43" t="s">
        <v>138</v>
      </c>
    </row>
    <row r="44" spans="1:9" x14ac:dyDescent="0.35">
      <c r="A44" t="s">
        <v>84</v>
      </c>
      <c r="B44" s="1">
        <v>43348</v>
      </c>
      <c r="C44" s="1" t="s">
        <v>113</v>
      </c>
      <c r="D44">
        <v>10</v>
      </c>
      <c r="E44">
        <v>7</v>
      </c>
      <c r="H44" t="s">
        <v>134</v>
      </c>
      <c r="I44" t="s">
        <v>138</v>
      </c>
    </row>
    <row r="45" spans="1:9" x14ac:dyDescent="0.35">
      <c r="A45" t="s">
        <v>84</v>
      </c>
      <c r="B45" s="1">
        <v>43348</v>
      </c>
      <c r="C45" s="1" t="s">
        <v>113</v>
      </c>
      <c r="D45">
        <v>10</v>
      </c>
      <c r="E45">
        <v>14</v>
      </c>
      <c r="F45">
        <v>2</v>
      </c>
      <c r="H45" t="s">
        <v>134</v>
      </c>
      <c r="I45" t="s">
        <v>138</v>
      </c>
    </row>
    <row r="46" spans="1:9" x14ac:dyDescent="0.35">
      <c r="A46" t="s">
        <v>84</v>
      </c>
      <c r="B46" s="1">
        <v>43348</v>
      </c>
      <c r="C46" s="1" t="s">
        <v>113</v>
      </c>
      <c r="D46">
        <v>11</v>
      </c>
      <c r="E46">
        <v>6</v>
      </c>
      <c r="F46">
        <v>1</v>
      </c>
      <c r="H46" t="s">
        <v>134</v>
      </c>
      <c r="I46" t="s">
        <v>138</v>
      </c>
    </row>
    <row r="47" spans="1:9" x14ac:dyDescent="0.35">
      <c r="A47" t="s">
        <v>84</v>
      </c>
      <c r="B47" s="1">
        <v>43348</v>
      </c>
      <c r="C47" s="1" t="s">
        <v>113</v>
      </c>
      <c r="D47">
        <v>12</v>
      </c>
      <c r="E47">
        <v>18</v>
      </c>
      <c r="F47">
        <v>1</v>
      </c>
      <c r="H47" t="s">
        <v>134</v>
      </c>
      <c r="I47" t="s">
        <v>138</v>
      </c>
    </row>
    <row r="48" spans="1:9" x14ac:dyDescent="0.35">
      <c r="A48" t="s">
        <v>84</v>
      </c>
      <c r="B48" s="1">
        <v>43348</v>
      </c>
      <c r="C48" s="1" t="s">
        <v>113</v>
      </c>
      <c r="D48">
        <v>13</v>
      </c>
      <c r="E48">
        <v>6</v>
      </c>
      <c r="H48" t="s">
        <v>134</v>
      </c>
      <c r="I48" t="s">
        <v>138</v>
      </c>
    </row>
    <row r="49" spans="1:9" x14ac:dyDescent="0.35">
      <c r="A49" t="s">
        <v>84</v>
      </c>
      <c r="B49" s="1">
        <v>43348</v>
      </c>
      <c r="C49" s="1" t="s">
        <v>113</v>
      </c>
      <c r="D49">
        <v>14</v>
      </c>
      <c r="E49">
        <v>5</v>
      </c>
      <c r="H49" t="s">
        <v>134</v>
      </c>
      <c r="I49" t="s">
        <v>138</v>
      </c>
    </row>
    <row r="50" spans="1:9" x14ac:dyDescent="0.35">
      <c r="A50" t="s">
        <v>84</v>
      </c>
      <c r="B50" s="1">
        <v>43348</v>
      </c>
      <c r="C50" s="1" t="s">
        <v>113</v>
      </c>
      <c r="D50">
        <v>14</v>
      </c>
      <c r="E50">
        <v>16</v>
      </c>
      <c r="H50" t="s">
        <v>134</v>
      </c>
      <c r="I50" t="s">
        <v>138</v>
      </c>
    </row>
    <row r="51" spans="1:9" x14ac:dyDescent="0.35">
      <c r="A51" t="s">
        <v>84</v>
      </c>
      <c r="B51" s="1">
        <v>43348</v>
      </c>
      <c r="C51" s="1" t="s">
        <v>113</v>
      </c>
      <c r="D51">
        <v>14</v>
      </c>
      <c r="E51">
        <v>10</v>
      </c>
      <c r="F51">
        <v>1</v>
      </c>
      <c r="H51" t="s">
        <v>134</v>
      </c>
      <c r="I51" t="s">
        <v>138</v>
      </c>
    </row>
    <row r="52" spans="1:9" x14ac:dyDescent="0.35">
      <c r="A52" t="s">
        <v>84</v>
      </c>
      <c r="B52" s="1">
        <v>43348</v>
      </c>
      <c r="C52" s="1" t="s">
        <v>113</v>
      </c>
      <c r="D52">
        <v>15</v>
      </c>
      <c r="E52">
        <v>6</v>
      </c>
      <c r="H52" t="s">
        <v>134</v>
      </c>
      <c r="I52" t="s">
        <v>138</v>
      </c>
    </row>
    <row r="53" spans="1:9" x14ac:dyDescent="0.35">
      <c r="A53" t="s">
        <v>84</v>
      </c>
      <c r="B53" s="1">
        <v>43348</v>
      </c>
      <c r="C53" s="1" t="s">
        <v>113</v>
      </c>
      <c r="D53">
        <v>16</v>
      </c>
      <c r="E53">
        <v>3.5</v>
      </c>
      <c r="H53" t="s">
        <v>134</v>
      </c>
      <c r="I53" t="s">
        <v>139</v>
      </c>
    </row>
    <row r="54" spans="1:9" x14ac:dyDescent="0.35">
      <c r="A54" t="s">
        <v>84</v>
      </c>
      <c r="B54" s="1">
        <v>43348</v>
      </c>
      <c r="C54" s="1" t="s">
        <v>113</v>
      </c>
      <c r="D54">
        <v>17</v>
      </c>
      <c r="E54">
        <v>1</v>
      </c>
      <c r="H54" t="s">
        <v>134</v>
      </c>
      <c r="I54" t="s">
        <v>139</v>
      </c>
    </row>
    <row r="55" spans="1:9" x14ac:dyDescent="0.35">
      <c r="A55" t="s">
        <v>84</v>
      </c>
      <c r="B55" s="1">
        <v>43348</v>
      </c>
      <c r="C55" s="1" t="s">
        <v>113</v>
      </c>
      <c r="D55">
        <v>17</v>
      </c>
      <c r="E55">
        <v>11</v>
      </c>
      <c r="F55">
        <v>1</v>
      </c>
      <c r="H55" t="s">
        <v>134</v>
      </c>
      <c r="I55" t="s">
        <v>139</v>
      </c>
    </row>
    <row r="56" spans="1:9" x14ac:dyDescent="0.35">
      <c r="A56" t="s">
        <v>84</v>
      </c>
      <c r="B56" s="1">
        <v>43348</v>
      </c>
      <c r="C56" s="1" t="s">
        <v>113</v>
      </c>
      <c r="D56">
        <v>17</v>
      </c>
      <c r="E56">
        <v>12</v>
      </c>
      <c r="F56">
        <v>1</v>
      </c>
      <c r="H56" t="s">
        <v>134</v>
      </c>
      <c r="I56" t="s">
        <v>139</v>
      </c>
    </row>
    <row r="57" spans="1:9" x14ac:dyDescent="0.35">
      <c r="A57" t="s">
        <v>84</v>
      </c>
      <c r="B57" s="1">
        <v>43348</v>
      </c>
      <c r="C57" s="1" t="s">
        <v>113</v>
      </c>
      <c r="D57">
        <v>17</v>
      </c>
      <c r="E57">
        <v>10</v>
      </c>
      <c r="H57" t="s">
        <v>134</v>
      </c>
      <c r="I57" t="s">
        <v>139</v>
      </c>
    </row>
    <row r="58" spans="1:9" x14ac:dyDescent="0.35">
      <c r="A58" t="s">
        <v>84</v>
      </c>
      <c r="B58" s="1">
        <v>43348</v>
      </c>
      <c r="C58" s="1" t="s">
        <v>113</v>
      </c>
      <c r="D58">
        <v>17</v>
      </c>
      <c r="E58">
        <v>16</v>
      </c>
      <c r="F58">
        <v>1</v>
      </c>
      <c r="H58" t="s">
        <v>134</v>
      </c>
      <c r="I58" t="s">
        <v>139</v>
      </c>
    </row>
    <row r="59" spans="1:9" x14ac:dyDescent="0.35">
      <c r="A59" t="s">
        <v>84</v>
      </c>
      <c r="B59" s="1">
        <v>43348</v>
      </c>
      <c r="C59" s="1" t="s">
        <v>113</v>
      </c>
      <c r="D59">
        <v>17</v>
      </c>
      <c r="E59">
        <v>15</v>
      </c>
      <c r="F59">
        <v>1</v>
      </c>
      <c r="H59" t="s">
        <v>134</v>
      </c>
      <c r="I59" t="s">
        <v>139</v>
      </c>
    </row>
    <row r="60" spans="1:9" x14ac:dyDescent="0.35">
      <c r="A60" t="s">
        <v>84</v>
      </c>
      <c r="B60" s="1">
        <v>43348</v>
      </c>
      <c r="C60" s="1" t="s">
        <v>113</v>
      </c>
      <c r="D60">
        <v>18</v>
      </c>
      <c r="E60">
        <v>7</v>
      </c>
      <c r="H60" t="s">
        <v>134</v>
      </c>
      <c r="I60" t="s">
        <v>139</v>
      </c>
    </row>
    <row r="61" spans="1:9" x14ac:dyDescent="0.35">
      <c r="A61" t="s">
        <v>84</v>
      </c>
      <c r="B61" s="1">
        <v>43348</v>
      </c>
      <c r="C61" s="1" t="s">
        <v>113</v>
      </c>
      <c r="D61">
        <v>18</v>
      </c>
      <c r="E61">
        <v>5.5</v>
      </c>
      <c r="H61" t="s">
        <v>134</v>
      </c>
      <c r="I61" t="s">
        <v>139</v>
      </c>
    </row>
    <row r="62" spans="1:9" x14ac:dyDescent="0.35">
      <c r="A62" t="s">
        <v>84</v>
      </c>
      <c r="B62" s="1">
        <v>43348</v>
      </c>
      <c r="C62" s="1" t="s">
        <v>113</v>
      </c>
      <c r="D62">
        <v>18</v>
      </c>
      <c r="E62">
        <v>10</v>
      </c>
      <c r="H62" t="s">
        <v>134</v>
      </c>
      <c r="I62" t="s">
        <v>139</v>
      </c>
    </row>
    <row r="63" spans="1:9" x14ac:dyDescent="0.35">
      <c r="A63" t="s">
        <v>84</v>
      </c>
      <c r="B63" s="1">
        <v>43348</v>
      </c>
      <c r="C63" s="1" t="s">
        <v>113</v>
      </c>
      <c r="D63">
        <v>18</v>
      </c>
      <c r="E63">
        <v>3</v>
      </c>
      <c r="H63" t="s">
        <v>134</v>
      </c>
      <c r="I63" t="s">
        <v>139</v>
      </c>
    </row>
    <row r="64" spans="1:9" x14ac:dyDescent="0.35">
      <c r="A64" t="s">
        <v>84</v>
      </c>
      <c r="B64" s="1">
        <v>43348</v>
      </c>
      <c r="C64" s="1" t="s">
        <v>113</v>
      </c>
      <c r="D64">
        <v>18</v>
      </c>
      <c r="E64">
        <v>4</v>
      </c>
      <c r="H64" t="s">
        <v>134</v>
      </c>
      <c r="I64" t="s">
        <v>139</v>
      </c>
    </row>
    <row r="65" spans="1:9" x14ac:dyDescent="0.35">
      <c r="A65" t="s">
        <v>84</v>
      </c>
      <c r="B65" s="1">
        <v>43348</v>
      </c>
      <c r="C65" s="1" t="s">
        <v>113</v>
      </c>
      <c r="D65">
        <v>18</v>
      </c>
      <c r="E65">
        <v>3</v>
      </c>
      <c r="H65" t="s">
        <v>134</v>
      </c>
      <c r="I65" t="s">
        <v>139</v>
      </c>
    </row>
    <row r="66" spans="1:9" s="18" customFormat="1" x14ac:dyDescent="0.35">
      <c r="A66" s="18" t="s">
        <v>84</v>
      </c>
      <c r="B66" s="22">
        <v>43349</v>
      </c>
      <c r="C66" s="22" t="s">
        <v>113</v>
      </c>
      <c r="D66" s="18">
        <v>32</v>
      </c>
      <c r="E66" s="18">
        <v>0</v>
      </c>
      <c r="H66" t="s">
        <v>134</v>
      </c>
      <c r="I66" t="s">
        <v>139</v>
      </c>
    </row>
    <row r="67" spans="1:9" s="18" customFormat="1" x14ac:dyDescent="0.35">
      <c r="A67" s="18" t="s">
        <v>84</v>
      </c>
      <c r="B67" s="22">
        <v>43350</v>
      </c>
      <c r="C67" s="22" t="s">
        <v>113</v>
      </c>
      <c r="D67" s="18">
        <v>33</v>
      </c>
      <c r="E67" s="18">
        <v>0</v>
      </c>
      <c r="H67" t="s">
        <v>134</v>
      </c>
      <c r="I67" t="s">
        <v>139</v>
      </c>
    </row>
    <row r="68" spans="1:9" s="18" customFormat="1" x14ac:dyDescent="0.35">
      <c r="A68" s="18" t="s">
        <v>84</v>
      </c>
      <c r="B68" s="22">
        <v>43351</v>
      </c>
      <c r="C68" s="22" t="s">
        <v>113</v>
      </c>
      <c r="D68" s="18">
        <v>34</v>
      </c>
      <c r="E68" s="18">
        <v>0</v>
      </c>
      <c r="H68" t="s">
        <v>134</v>
      </c>
      <c r="I68" t="s">
        <v>139</v>
      </c>
    </row>
    <row r="69" spans="1:9" x14ac:dyDescent="0.35">
      <c r="A69" t="s">
        <v>84</v>
      </c>
      <c r="B69" s="1">
        <v>43348</v>
      </c>
      <c r="C69" s="1" t="s">
        <v>113</v>
      </c>
      <c r="D69">
        <v>19</v>
      </c>
      <c r="E69">
        <v>7.5</v>
      </c>
      <c r="H69" t="s">
        <v>135</v>
      </c>
      <c r="I69" t="s">
        <v>138</v>
      </c>
    </row>
    <row r="70" spans="1:9" x14ac:dyDescent="0.35">
      <c r="A70" t="s">
        <v>84</v>
      </c>
      <c r="B70" s="1">
        <v>43348</v>
      </c>
      <c r="C70" s="1" t="s">
        <v>113</v>
      </c>
      <c r="D70">
        <v>20</v>
      </c>
      <c r="E70">
        <v>5.5</v>
      </c>
      <c r="H70" t="s">
        <v>135</v>
      </c>
      <c r="I70" t="s">
        <v>138</v>
      </c>
    </row>
    <row r="71" spans="1:9" x14ac:dyDescent="0.35">
      <c r="A71" t="s">
        <v>84</v>
      </c>
      <c r="B71" s="1">
        <v>43348</v>
      </c>
      <c r="C71" s="1" t="s">
        <v>113</v>
      </c>
      <c r="D71">
        <v>21</v>
      </c>
      <c r="E71">
        <v>6.5</v>
      </c>
      <c r="H71" t="s">
        <v>135</v>
      </c>
      <c r="I71" t="s">
        <v>138</v>
      </c>
    </row>
    <row r="72" spans="1:9" x14ac:dyDescent="0.35">
      <c r="A72" t="s">
        <v>84</v>
      </c>
      <c r="B72" s="1">
        <v>43348</v>
      </c>
      <c r="C72" s="1" t="s">
        <v>113</v>
      </c>
      <c r="D72">
        <v>21</v>
      </c>
      <c r="E72">
        <v>4</v>
      </c>
      <c r="H72" t="s">
        <v>135</v>
      </c>
      <c r="I72" t="s">
        <v>138</v>
      </c>
    </row>
    <row r="73" spans="1:9" x14ac:dyDescent="0.35">
      <c r="A73" t="s">
        <v>84</v>
      </c>
      <c r="B73" s="1">
        <v>43348</v>
      </c>
      <c r="C73" t="s">
        <v>111</v>
      </c>
      <c r="D73">
        <v>22</v>
      </c>
      <c r="E73">
        <v>13</v>
      </c>
      <c r="F73">
        <v>1</v>
      </c>
      <c r="H73" t="s">
        <v>141</v>
      </c>
    </row>
    <row r="74" spans="1:9" x14ac:dyDescent="0.35">
      <c r="A74" t="s">
        <v>84</v>
      </c>
      <c r="B74" s="1">
        <v>43348</v>
      </c>
      <c r="C74" t="s">
        <v>111</v>
      </c>
      <c r="D74">
        <v>22</v>
      </c>
      <c r="E74">
        <v>18</v>
      </c>
      <c r="H74" t="s">
        <v>141</v>
      </c>
    </row>
    <row r="75" spans="1:9" x14ac:dyDescent="0.35">
      <c r="A75" t="s">
        <v>84</v>
      </c>
      <c r="B75" s="1">
        <v>43348</v>
      </c>
      <c r="C75" t="s">
        <v>111</v>
      </c>
      <c r="D75">
        <v>22</v>
      </c>
      <c r="E75">
        <v>24</v>
      </c>
      <c r="F75">
        <v>2</v>
      </c>
      <c r="H75" t="s">
        <v>141</v>
      </c>
    </row>
    <row r="76" spans="1:9" x14ac:dyDescent="0.35">
      <c r="A76" t="s">
        <v>84</v>
      </c>
      <c r="B76" s="1">
        <v>43348</v>
      </c>
      <c r="C76" t="s">
        <v>111</v>
      </c>
      <c r="D76">
        <v>22</v>
      </c>
      <c r="E76">
        <v>16</v>
      </c>
      <c r="H76" t="s">
        <v>141</v>
      </c>
    </row>
    <row r="77" spans="1:9" x14ac:dyDescent="0.35">
      <c r="A77" t="s">
        <v>84</v>
      </c>
      <c r="B77" s="1">
        <v>43348</v>
      </c>
      <c r="C77" t="s">
        <v>111</v>
      </c>
      <c r="D77">
        <v>22</v>
      </c>
      <c r="E77">
        <v>9</v>
      </c>
      <c r="H77" t="s">
        <v>141</v>
      </c>
    </row>
    <row r="78" spans="1:9" x14ac:dyDescent="0.35">
      <c r="A78" t="s">
        <v>84</v>
      </c>
      <c r="B78" s="1">
        <v>43348</v>
      </c>
      <c r="C78" t="s">
        <v>111</v>
      </c>
      <c r="D78">
        <v>23</v>
      </c>
      <c r="E78">
        <v>12</v>
      </c>
      <c r="H78" t="s">
        <v>141</v>
      </c>
    </row>
    <row r="79" spans="1:9" x14ac:dyDescent="0.35">
      <c r="A79" t="s">
        <v>84</v>
      </c>
      <c r="B79" s="1">
        <v>43348</v>
      </c>
      <c r="C79" t="s">
        <v>111</v>
      </c>
      <c r="D79">
        <v>23</v>
      </c>
      <c r="E79">
        <v>16</v>
      </c>
      <c r="F79">
        <v>2</v>
      </c>
      <c r="H79" t="s">
        <v>141</v>
      </c>
    </row>
    <row r="80" spans="1:9" x14ac:dyDescent="0.35">
      <c r="A80" t="s">
        <v>84</v>
      </c>
      <c r="B80" s="1">
        <v>43348</v>
      </c>
      <c r="C80" t="s">
        <v>111</v>
      </c>
      <c r="D80">
        <v>23</v>
      </c>
      <c r="E80">
        <v>10</v>
      </c>
      <c r="H80" t="s">
        <v>141</v>
      </c>
    </row>
    <row r="81" spans="1:8" x14ac:dyDescent="0.35">
      <c r="A81" t="s">
        <v>84</v>
      </c>
      <c r="B81" s="1">
        <v>43348</v>
      </c>
      <c r="C81" t="s">
        <v>111</v>
      </c>
      <c r="D81">
        <v>23</v>
      </c>
      <c r="E81">
        <v>12</v>
      </c>
      <c r="H81" t="s">
        <v>141</v>
      </c>
    </row>
    <row r="82" spans="1:8" x14ac:dyDescent="0.35">
      <c r="A82" t="s">
        <v>84</v>
      </c>
      <c r="B82" s="1">
        <v>43348</v>
      </c>
      <c r="C82" t="s">
        <v>111</v>
      </c>
      <c r="D82">
        <v>24</v>
      </c>
      <c r="E82">
        <v>6</v>
      </c>
      <c r="H82" t="s">
        <v>141</v>
      </c>
    </row>
    <row r="83" spans="1:8" x14ac:dyDescent="0.35">
      <c r="A83" t="s">
        <v>84</v>
      </c>
      <c r="B83" s="1">
        <v>43348</v>
      </c>
      <c r="C83" t="s">
        <v>111</v>
      </c>
      <c r="D83">
        <v>24</v>
      </c>
      <c r="E83">
        <v>7</v>
      </c>
      <c r="H83" t="s">
        <v>141</v>
      </c>
    </row>
    <row r="84" spans="1:8" x14ac:dyDescent="0.35">
      <c r="A84" t="s">
        <v>84</v>
      </c>
      <c r="B84" s="1">
        <v>43348</v>
      </c>
      <c r="C84" t="s">
        <v>111</v>
      </c>
      <c r="D84">
        <v>24</v>
      </c>
      <c r="E84">
        <v>11</v>
      </c>
      <c r="H84" t="s">
        <v>141</v>
      </c>
    </row>
    <row r="85" spans="1:8" x14ac:dyDescent="0.35">
      <c r="A85" t="s">
        <v>84</v>
      </c>
      <c r="B85" s="1">
        <v>43348</v>
      </c>
      <c r="C85" t="s">
        <v>111</v>
      </c>
      <c r="D85">
        <v>24</v>
      </c>
      <c r="E85">
        <v>12</v>
      </c>
      <c r="H85" t="s">
        <v>141</v>
      </c>
    </row>
    <row r="86" spans="1:8" x14ac:dyDescent="0.35">
      <c r="A86" t="s">
        <v>84</v>
      </c>
      <c r="B86" s="1">
        <v>43348</v>
      </c>
      <c r="C86" t="s">
        <v>111</v>
      </c>
      <c r="D86">
        <v>24</v>
      </c>
      <c r="E86">
        <v>9</v>
      </c>
      <c r="H86" t="s">
        <v>141</v>
      </c>
    </row>
    <row r="87" spans="1:8" x14ac:dyDescent="0.35">
      <c r="A87" t="s">
        <v>84</v>
      </c>
      <c r="B87" s="1">
        <v>43348</v>
      </c>
      <c r="C87" t="s">
        <v>111</v>
      </c>
      <c r="D87">
        <v>25</v>
      </c>
      <c r="E87">
        <v>14</v>
      </c>
      <c r="H87" t="s">
        <v>141</v>
      </c>
    </row>
    <row r="88" spans="1:8" x14ac:dyDescent="0.35">
      <c r="A88" t="s">
        <v>84</v>
      </c>
      <c r="B88" s="1">
        <v>43348</v>
      </c>
      <c r="C88" t="s">
        <v>111</v>
      </c>
      <c r="D88">
        <v>25</v>
      </c>
      <c r="E88">
        <v>15</v>
      </c>
      <c r="H88" t="s">
        <v>141</v>
      </c>
    </row>
    <row r="89" spans="1:8" x14ac:dyDescent="0.35">
      <c r="A89" t="s">
        <v>84</v>
      </c>
      <c r="B89" s="1">
        <v>43348</v>
      </c>
      <c r="C89" t="s">
        <v>111</v>
      </c>
      <c r="D89">
        <v>25</v>
      </c>
      <c r="E89">
        <v>14</v>
      </c>
      <c r="H89" t="s">
        <v>141</v>
      </c>
    </row>
    <row r="90" spans="1:8" x14ac:dyDescent="0.35">
      <c r="A90" t="s">
        <v>84</v>
      </c>
      <c r="B90" s="1">
        <v>43348</v>
      </c>
      <c r="C90" t="s">
        <v>111</v>
      </c>
      <c r="D90">
        <v>25</v>
      </c>
      <c r="E90">
        <v>13</v>
      </c>
      <c r="F90">
        <v>1</v>
      </c>
      <c r="H90" t="s">
        <v>141</v>
      </c>
    </row>
    <row r="91" spans="1:8" x14ac:dyDescent="0.35">
      <c r="A91" t="s">
        <v>84</v>
      </c>
      <c r="B91" s="1">
        <v>43348</v>
      </c>
      <c r="C91" t="s">
        <v>111</v>
      </c>
      <c r="D91">
        <v>26</v>
      </c>
      <c r="E91">
        <v>7</v>
      </c>
      <c r="H91" t="s">
        <v>141</v>
      </c>
    </row>
    <row r="92" spans="1:8" x14ac:dyDescent="0.35">
      <c r="A92" t="s">
        <v>84</v>
      </c>
      <c r="B92" s="1">
        <v>43348</v>
      </c>
      <c r="C92" t="s">
        <v>111</v>
      </c>
      <c r="D92">
        <v>26</v>
      </c>
      <c r="E92">
        <v>9</v>
      </c>
      <c r="H92" t="s">
        <v>141</v>
      </c>
    </row>
    <row r="93" spans="1:8" x14ac:dyDescent="0.35">
      <c r="A93" t="s">
        <v>84</v>
      </c>
      <c r="B93" s="1">
        <v>43348</v>
      </c>
      <c r="C93" t="s">
        <v>111</v>
      </c>
      <c r="D93">
        <v>26</v>
      </c>
      <c r="E93">
        <v>12</v>
      </c>
      <c r="H93" t="s">
        <v>141</v>
      </c>
    </row>
    <row r="94" spans="1:8" x14ac:dyDescent="0.35">
      <c r="A94" t="s">
        <v>84</v>
      </c>
      <c r="B94" s="1">
        <v>43348</v>
      </c>
      <c r="C94" t="s">
        <v>111</v>
      </c>
      <c r="D94">
        <v>26</v>
      </c>
      <c r="E94">
        <v>12</v>
      </c>
      <c r="F94">
        <v>2</v>
      </c>
      <c r="H94" t="s">
        <v>141</v>
      </c>
    </row>
    <row r="95" spans="1:8" x14ac:dyDescent="0.35">
      <c r="A95" t="s">
        <v>84</v>
      </c>
      <c r="B95" s="1">
        <v>43348</v>
      </c>
      <c r="C95" t="s">
        <v>111</v>
      </c>
      <c r="D95">
        <v>26</v>
      </c>
      <c r="E95">
        <v>13</v>
      </c>
      <c r="H95" t="s">
        <v>141</v>
      </c>
    </row>
    <row r="96" spans="1:8" x14ac:dyDescent="0.35">
      <c r="A96" t="s">
        <v>84</v>
      </c>
      <c r="B96" s="1">
        <v>43348</v>
      </c>
      <c r="C96" t="s">
        <v>111</v>
      </c>
      <c r="D96">
        <v>27</v>
      </c>
      <c r="E96">
        <v>10</v>
      </c>
      <c r="H96" t="s">
        <v>141</v>
      </c>
    </row>
    <row r="97" spans="1:8" x14ac:dyDescent="0.35">
      <c r="A97" t="s">
        <v>84</v>
      </c>
      <c r="B97" s="1">
        <v>43348</v>
      </c>
      <c r="C97" t="s">
        <v>111</v>
      </c>
      <c r="D97">
        <v>27</v>
      </c>
      <c r="E97">
        <v>11</v>
      </c>
      <c r="F97">
        <v>1</v>
      </c>
      <c r="H97" t="s">
        <v>141</v>
      </c>
    </row>
    <row r="98" spans="1:8" x14ac:dyDescent="0.35">
      <c r="A98" t="s">
        <v>84</v>
      </c>
      <c r="B98" s="1">
        <v>43348</v>
      </c>
      <c r="C98" t="s">
        <v>111</v>
      </c>
      <c r="D98">
        <v>27</v>
      </c>
      <c r="E98">
        <v>12</v>
      </c>
      <c r="H98" t="s">
        <v>141</v>
      </c>
    </row>
    <row r="99" spans="1:8" x14ac:dyDescent="0.35">
      <c r="A99" t="s">
        <v>84</v>
      </c>
      <c r="B99" s="1">
        <v>43348</v>
      </c>
      <c r="C99" t="s">
        <v>111</v>
      </c>
      <c r="D99">
        <v>28</v>
      </c>
      <c r="E99">
        <v>9</v>
      </c>
      <c r="H99" t="s">
        <v>141</v>
      </c>
    </row>
    <row r="100" spans="1:8" x14ac:dyDescent="0.35">
      <c r="A100" t="s">
        <v>84</v>
      </c>
      <c r="B100" s="1">
        <v>43348</v>
      </c>
      <c r="C100" t="s">
        <v>111</v>
      </c>
      <c r="D100">
        <v>28</v>
      </c>
      <c r="E100">
        <v>8</v>
      </c>
      <c r="H100" t="s">
        <v>141</v>
      </c>
    </row>
    <row r="101" spans="1:8" x14ac:dyDescent="0.35">
      <c r="A101" t="s">
        <v>84</v>
      </c>
      <c r="B101" s="1">
        <v>43348</v>
      </c>
      <c r="C101" t="s">
        <v>111</v>
      </c>
      <c r="D101">
        <v>28</v>
      </c>
      <c r="E101">
        <v>12</v>
      </c>
      <c r="F101">
        <v>2</v>
      </c>
      <c r="H101" t="s">
        <v>141</v>
      </c>
    </row>
    <row r="102" spans="1:8" x14ac:dyDescent="0.35">
      <c r="A102" t="s">
        <v>84</v>
      </c>
      <c r="B102" s="1">
        <v>43348</v>
      </c>
      <c r="C102" t="s">
        <v>111</v>
      </c>
      <c r="D102">
        <v>28</v>
      </c>
      <c r="E102">
        <v>9</v>
      </c>
      <c r="H102" t="s">
        <v>141</v>
      </c>
    </row>
    <row r="103" spans="1:8" x14ac:dyDescent="0.35">
      <c r="A103" t="s">
        <v>84</v>
      </c>
      <c r="B103" s="1">
        <v>43348</v>
      </c>
      <c r="C103" t="s">
        <v>111</v>
      </c>
      <c r="D103">
        <v>29</v>
      </c>
      <c r="E103">
        <v>10</v>
      </c>
      <c r="H103" t="s">
        <v>141</v>
      </c>
    </row>
    <row r="104" spans="1:8" x14ac:dyDescent="0.35">
      <c r="A104" t="s">
        <v>84</v>
      </c>
      <c r="B104" s="1">
        <v>43348</v>
      </c>
      <c r="C104" t="s">
        <v>111</v>
      </c>
      <c r="D104">
        <v>29</v>
      </c>
      <c r="E104">
        <v>5</v>
      </c>
      <c r="H104" t="s">
        <v>141</v>
      </c>
    </row>
    <row r="105" spans="1:8" x14ac:dyDescent="0.35">
      <c r="A105" t="s">
        <v>84</v>
      </c>
      <c r="B105" s="1">
        <v>43348</v>
      </c>
      <c r="C105" t="s">
        <v>111</v>
      </c>
      <c r="D105">
        <v>29</v>
      </c>
      <c r="E105">
        <v>6</v>
      </c>
      <c r="F105">
        <v>1</v>
      </c>
      <c r="H105" t="s">
        <v>141</v>
      </c>
    </row>
    <row r="106" spans="1:8" x14ac:dyDescent="0.35">
      <c r="A106" t="s">
        <v>84</v>
      </c>
      <c r="B106" s="1">
        <v>43348</v>
      </c>
      <c r="C106" t="s">
        <v>111</v>
      </c>
      <c r="D106">
        <v>29</v>
      </c>
      <c r="E106">
        <v>7</v>
      </c>
      <c r="H106" t="s">
        <v>141</v>
      </c>
    </row>
    <row r="107" spans="1:8" x14ac:dyDescent="0.35">
      <c r="A107" t="s">
        <v>84</v>
      </c>
      <c r="B107" s="1">
        <v>43348</v>
      </c>
      <c r="C107" t="s">
        <v>111</v>
      </c>
      <c r="D107">
        <v>30</v>
      </c>
      <c r="E107">
        <v>11</v>
      </c>
      <c r="H107" t="s">
        <v>141</v>
      </c>
    </row>
    <row r="108" spans="1:8" x14ac:dyDescent="0.35">
      <c r="A108" t="s">
        <v>84</v>
      </c>
      <c r="B108" s="1">
        <v>43348</v>
      </c>
      <c r="C108" t="s">
        <v>111</v>
      </c>
      <c r="D108">
        <v>30</v>
      </c>
      <c r="E108">
        <v>14</v>
      </c>
      <c r="F108">
        <v>1</v>
      </c>
      <c r="H108" t="s">
        <v>141</v>
      </c>
    </row>
    <row r="109" spans="1:8" x14ac:dyDescent="0.35">
      <c r="A109" t="s">
        <v>84</v>
      </c>
      <c r="B109" s="1">
        <v>43348</v>
      </c>
      <c r="C109" t="s">
        <v>111</v>
      </c>
      <c r="D109">
        <v>30</v>
      </c>
      <c r="E109">
        <v>15</v>
      </c>
      <c r="F109">
        <v>1</v>
      </c>
      <c r="H109" t="s">
        <v>141</v>
      </c>
    </row>
    <row r="110" spans="1:8" x14ac:dyDescent="0.35">
      <c r="A110" t="s">
        <v>84</v>
      </c>
      <c r="B110" s="1">
        <v>43348</v>
      </c>
      <c r="C110" t="s">
        <v>111</v>
      </c>
      <c r="D110">
        <v>30</v>
      </c>
      <c r="E110">
        <v>13</v>
      </c>
      <c r="H110" t="s">
        <v>141</v>
      </c>
    </row>
    <row r="111" spans="1:8" x14ac:dyDescent="0.35">
      <c r="A111" t="s">
        <v>84</v>
      </c>
      <c r="B111" s="1">
        <v>43348</v>
      </c>
      <c r="C111" t="s">
        <v>111</v>
      </c>
      <c r="D111">
        <v>30</v>
      </c>
      <c r="E111">
        <v>6</v>
      </c>
      <c r="H111" t="s">
        <v>141</v>
      </c>
    </row>
    <row r="112" spans="1:8" x14ac:dyDescent="0.35">
      <c r="A112" t="s">
        <v>84</v>
      </c>
      <c r="B112" s="1">
        <v>43348</v>
      </c>
      <c r="C112" t="s">
        <v>111</v>
      </c>
      <c r="D112">
        <v>31</v>
      </c>
      <c r="E112">
        <v>7</v>
      </c>
      <c r="H112" t="s">
        <v>141</v>
      </c>
    </row>
    <row r="113" spans="1:8" x14ac:dyDescent="0.35">
      <c r="A113" t="s">
        <v>84</v>
      </c>
      <c r="B113" s="1">
        <v>43348</v>
      </c>
      <c r="C113" t="s">
        <v>111</v>
      </c>
      <c r="D113">
        <v>31</v>
      </c>
      <c r="E113">
        <v>5</v>
      </c>
      <c r="H113" t="s">
        <v>141</v>
      </c>
    </row>
    <row r="114" spans="1:8" x14ac:dyDescent="0.35">
      <c r="A114" t="s">
        <v>84</v>
      </c>
      <c r="B114" s="1">
        <v>43348</v>
      </c>
      <c r="C114" t="s">
        <v>111</v>
      </c>
      <c r="D114">
        <v>31</v>
      </c>
      <c r="E114">
        <v>8</v>
      </c>
      <c r="H114" t="s">
        <v>141</v>
      </c>
    </row>
    <row r="115" spans="1:8" x14ac:dyDescent="0.35">
      <c r="A115" t="s">
        <v>84</v>
      </c>
      <c r="B115" s="1">
        <v>43348</v>
      </c>
      <c r="C115" t="s">
        <v>111</v>
      </c>
      <c r="D115">
        <v>31</v>
      </c>
      <c r="E115">
        <v>7</v>
      </c>
      <c r="F115">
        <v>1</v>
      </c>
      <c r="H115" t="s">
        <v>141</v>
      </c>
    </row>
    <row r="116" spans="1:8" x14ac:dyDescent="0.35">
      <c r="A116" t="s">
        <v>84</v>
      </c>
      <c r="B116" s="1">
        <v>43348</v>
      </c>
      <c r="C116" t="s">
        <v>111</v>
      </c>
      <c r="D116">
        <v>31</v>
      </c>
      <c r="E116">
        <v>7</v>
      </c>
      <c r="H116" t="s">
        <v>141</v>
      </c>
    </row>
    <row r="117" spans="1:8" x14ac:dyDescent="0.35">
      <c r="A117" t="s">
        <v>84</v>
      </c>
      <c r="B117" s="1">
        <v>43348</v>
      </c>
      <c r="C117" t="s">
        <v>111</v>
      </c>
      <c r="D117">
        <v>31</v>
      </c>
      <c r="E117">
        <v>11</v>
      </c>
      <c r="H117" t="s">
        <v>141</v>
      </c>
    </row>
    <row r="118" spans="1:8" x14ac:dyDescent="0.35">
      <c r="A118" t="s">
        <v>84</v>
      </c>
      <c r="B118" s="1">
        <v>43348</v>
      </c>
      <c r="C118" t="s">
        <v>111</v>
      </c>
      <c r="D118">
        <v>31</v>
      </c>
      <c r="E118">
        <v>7</v>
      </c>
      <c r="H118" t="s">
        <v>141</v>
      </c>
    </row>
    <row r="119" spans="1:8" x14ac:dyDescent="0.35">
      <c r="A119" t="s">
        <v>84</v>
      </c>
      <c r="B119" s="1">
        <v>43348</v>
      </c>
      <c r="C119" t="s">
        <v>111</v>
      </c>
      <c r="D119">
        <v>32</v>
      </c>
      <c r="E119">
        <v>6</v>
      </c>
      <c r="H119" t="s">
        <v>141</v>
      </c>
    </row>
    <row r="120" spans="1:8" x14ac:dyDescent="0.35">
      <c r="A120" t="s">
        <v>84</v>
      </c>
      <c r="B120" s="1">
        <v>43348</v>
      </c>
      <c r="C120" t="s">
        <v>111</v>
      </c>
      <c r="D120">
        <v>32</v>
      </c>
      <c r="E120">
        <v>7</v>
      </c>
      <c r="H120" t="s">
        <v>141</v>
      </c>
    </row>
    <row r="121" spans="1:8" x14ac:dyDescent="0.35">
      <c r="A121" t="s">
        <v>84</v>
      </c>
      <c r="B121" s="1">
        <v>43348</v>
      </c>
      <c r="C121" t="s">
        <v>111</v>
      </c>
      <c r="D121">
        <v>32</v>
      </c>
      <c r="E121">
        <v>7</v>
      </c>
      <c r="H121" t="s">
        <v>141</v>
      </c>
    </row>
    <row r="122" spans="1:8" x14ac:dyDescent="0.35">
      <c r="A122" t="s">
        <v>84</v>
      </c>
      <c r="B122" s="1">
        <v>43348</v>
      </c>
      <c r="C122" t="s">
        <v>111</v>
      </c>
      <c r="D122">
        <v>32</v>
      </c>
      <c r="E122">
        <v>6</v>
      </c>
      <c r="H122" t="s">
        <v>141</v>
      </c>
    </row>
    <row r="123" spans="1:8" x14ac:dyDescent="0.35">
      <c r="A123" t="s">
        <v>84</v>
      </c>
      <c r="B123" s="1">
        <v>43348</v>
      </c>
      <c r="C123" t="s">
        <v>111</v>
      </c>
      <c r="D123">
        <v>32</v>
      </c>
      <c r="E123">
        <v>7</v>
      </c>
      <c r="H123" t="s">
        <v>141</v>
      </c>
    </row>
    <row r="124" spans="1:8" x14ac:dyDescent="0.35">
      <c r="A124" t="s">
        <v>84</v>
      </c>
      <c r="B124" s="1">
        <v>43348</v>
      </c>
      <c r="C124" t="s">
        <v>111</v>
      </c>
      <c r="D124">
        <v>32</v>
      </c>
      <c r="E124">
        <v>9</v>
      </c>
      <c r="F124">
        <v>1</v>
      </c>
      <c r="H124" t="s">
        <v>141</v>
      </c>
    </row>
    <row r="125" spans="1:8" x14ac:dyDescent="0.35">
      <c r="A125" t="s">
        <v>84</v>
      </c>
      <c r="B125" s="1">
        <v>43348</v>
      </c>
      <c r="C125" t="s">
        <v>111</v>
      </c>
      <c r="D125">
        <v>32</v>
      </c>
      <c r="E125">
        <v>8</v>
      </c>
      <c r="H125" t="s">
        <v>141</v>
      </c>
    </row>
    <row r="126" spans="1:8" x14ac:dyDescent="0.35">
      <c r="A126" t="s">
        <v>84</v>
      </c>
      <c r="B126" s="1">
        <v>43348</v>
      </c>
      <c r="C126" t="s">
        <v>111</v>
      </c>
      <c r="D126">
        <v>32</v>
      </c>
      <c r="E126">
        <v>10</v>
      </c>
      <c r="H126" t="s">
        <v>141</v>
      </c>
    </row>
    <row r="127" spans="1:8" x14ac:dyDescent="0.35">
      <c r="B127" s="1"/>
      <c r="C127" s="1"/>
    </row>
    <row r="128" spans="1:8" x14ac:dyDescent="0.35">
      <c r="B128" s="1"/>
      <c r="C128" s="1"/>
      <c r="E128" t="s">
        <v>170</v>
      </c>
      <c r="F128">
        <f>COUNTBLANK(F9:F126)</f>
        <v>89</v>
      </c>
    </row>
    <row r="129" spans="2:6" x14ac:dyDescent="0.35">
      <c r="B129" s="1"/>
      <c r="C129" s="1"/>
      <c r="E129" t="s">
        <v>171</v>
      </c>
      <c r="F129">
        <f>COUNTIF(F9:F126,1)</f>
        <v>22</v>
      </c>
    </row>
    <row r="130" spans="2:6" x14ac:dyDescent="0.35">
      <c r="B130" s="1"/>
      <c r="C130" s="1"/>
      <c r="E130" t="s">
        <v>172</v>
      </c>
      <c r="F130">
        <f>COUNTIF(F9:F126,2)</f>
        <v>7</v>
      </c>
    </row>
    <row r="131" spans="2:6" x14ac:dyDescent="0.35">
      <c r="B131" s="1"/>
      <c r="C131" s="1"/>
      <c r="E131" t="s">
        <v>173</v>
      </c>
      <c r="F131">
        <f>COUNTIF(F9:F126,3)</f>
        <v>0</v>
      </c>
    </row>
    <row r="132" spans="2:6" x14ac:dyDescent="0.35">
      <c r="B132" s="1"/>
      <c r="C132" s="1"/>
      <c r="E132" t="s">
        <v>174</v>
      </c>
      <c r="F132">
        <f>COUNTIF(F9:F126,4)</f>
        <v>0</v>
      </c>
    </row>
    <row r="133" spans="2:6" x14ac:dyDescent="0.35">
      <c r="B133" s="1"/>
      <c r="C133" s="1"/>
    </row>
    <row r="134" spans="2:6" x14ac:dyDescent="0.35">
      <c r="B134" s="1"/>
      <c r="C134" s="1"/>
    </row>
    <row r="135" spans="2:6" x14ac:dyDescent="0.35">
      <c r="B135" s="1"/>
      <c r="C135" s="1"/>
    </row>
    <row r="136" spans="2:6" x14ac:dyDescent="0.35">
      <c r="B136" s="1"/>
      <c r="C136" s="1"/>
    </row>
    <row r="137" spans="2:6" x14ac:dyDescent="0.35">
      <c r="B137" s="1"/>
      <c r="C137" s="1"/>
    </row>
    <row r="138" spans="2:6" x14ac:dyDescent="0.35">
      <c r="B138" s="1"/>
      <c r="C138" s="1"/>
    </row>
    <row r="139" spans="2:6" x14ac:dyDescent="0.35">
      <c r="B139" s="1"/>
      <c r="C139" s="1"/>
    </row>
    <row r="140" spans="2:6" x14ac:dyDescent="0.35">
      <c r="B140" s="1"/>
      <c r="C140" s="1"/>
    </row>
    <row r="141" spans="2:6" x14ac:dyDescent="0.35">
      <c r="B141" s="1"/>
      <c r="C141" s="1"/>
    </row>
    <row r="142" spans="2:6" x14ac:dyDescent="0.35">
      <c r="B142" s="1"/>
      <c r="C142" s="1"/>
    </row>
    <row r="143" spans="2:6" x14ac:dyDescent="0.35">
      <c r="B143" s="1"/>
      <c r="C143" s="1"/>
    </row>
    <row r="144" spans="2:6" x14ac:dyDescent="0.35">
      <c r="B144" s="1"/>
      <c r="C144" s="1"/>
    </row>
    <row r="145" spans="2:3" x14ac:dyDescent="0.35">
      <c r="B145" s="1"/>
      <c r="C145" s="1"/>
    </row>
    <row r="146" spans="2:3" x14ac:dyDescent="0.35">
      <c r="B146" s="1"/>
      <c r="C146" s="1"/>
    </row>
    <row r="147" spans="2:3" x14ac:dyDescent="0.35">
      <c r="B147" s="1"/>
      <c r="C147" s="1"/>
    </row>
    <row r="148" spans="2:3" x14ac:dyDescent="0.35">
      <c r="B148" s="1"/>
      <c r="C148" s="1"/>
    </row>
    <row r="149" spans="2:3" x14ac:dyDescent="0.35">
      <c r="B149" s="1"/>
      <c r="C149" s="1"/>
    </row>
    <row r="150" spans="2:3" x14ac:dyDescent="0.35">
      <c r="B150" s="1"/>
      <c r="C150" s="1"/>
    </row>
    <row r="151" spans="2:3" x14ac:dyDescent="0.35">
      <c r="B151" s="1"/>
      <c r="C151" s="1"/>
    </row>
    <row r="152" spans="2:3" x14ac:dyDescent="0.35">
      <c r="B152" s="1"/>
      <c r="C152" s="1"/>
    </row>
    <row r="153" spans="2:3" x14ac:dyDescent="0.35">
      <c r="B153" s="1"/>
      <c r="C153" s="1"/>
    </row>
    <row r="154" spans="2:3" x14ac:dyDescent="0.35">
      <c r="B154" s="1"/>
      <c r="C154" s="1"/>
    </row>
    <row r="155" spans="2:3" x14ac:dyDescent="0.35">
      <c r="B155" s="1"/>
      <c r="C155" s="1"/>
    </row>
    <row r="156" spans="2:3" x14ac:dyDescent="0.35">
      <c r="B156" s="1"/>
      <c r="C156" s="1"/>
    </row>
    <row r="157" spans="2:3" x14ac:dyDescent="0.35">
      <c r="B157" s="1"/>
      <c r="C157" s="1"/>
    </row>
    <row r="158" spans="2:3" x14ac:dyDescent="0.35">
      <c r="B158" s="1"/>
      <c r="C158" s="1"/>
    </row>
    <row r="159" spans="2:3" x14ac:dyDescent="0.35">
      <c r="B159" s="1"/>
      <c r="C159" s="1"/>
    </row>
    <row r="160" spans="2:3" x14ac:dyDescent="0.35">
      <c r="B160" s="1"/>
      <c r="C160" s="1"/>
    </row>
    <row r="161" spans="2:3" x14ac:dyDescent="0.35">
      <c r="B161" s="1"/>
      <c r="C161" s="1"/>
    </row>
    <row r="162" spans="2:3" x14ac:dyDescent="0.35">
      <c r="B162" s="1"/>
      <c r="C162" s="1"/>
    </row>
    <row r="163" spans="2:3" x14ac:dyDescent="0.35">
      <c r="B163" s="1"/>
      <c r="C163" s="1"/>
    </row>
    <row r="164" spans="2:3" x14ac:dyDescent="0.35">
      <c r="B164" s="1"/>
      <c r="C164" s="1"/>
    </row>
    <row r="165" spans="2:3" x14ac:dyDescent="0.35">
      <c r="B165" s="1"/>
      <c r="C165" s="1"/>
    </row>
    <row r="166" spans="2:3" x14ac:dyDescent="0.35">
      <c r="B166" s="1"/>
      <c r="C166" s="1"/>
    </row>
    <row r="167" spans="2:3" x14ac:dyDescent="0.35">
      <c r="B167" s="1"/>
      <c r="C167" s="1"/>
    </row>
    <row r="168" spans="2:3" x14ac:dyDescent="0.35">
      <c r="B168" s="1"/>
      <c r="C168" s="1"/>
    </row>
    <row r="169" spans="2:3" x14ac:dyDescent="0.35">
      <c r="B169" s="1"/>
      <c r="C169" s="1"/>
    </row>
    <row r="170" spans="2:3" x14ac:dyDescent="0.35">
      <c r="B170" s="1"/>
      <c r="C170" s="1"/>
    </row>
    <row r="171" spans="2:3" x14ac:dyDescent="0.35">
      <c r="B171" s="1"/>
      <c r="C171" s="1"/>
    </row>
    <row r="172" spans="2:3" x14ac:dyDescent="0.35">
      <c r="B172" s="1"/>
      <c r="C172" s="1"/>
    </row>
    <row r="173" spans="2:3" x14ac:dyDescent="0.35">
      <c r="B173" s="1"/>
      <c r="C173" s="1"/>
    </row>
    <row r="174" spans="2:3" x14ac:dyDescent="0.35">
      <c r="B174" s="1"/>
      <c r="C174" s="1"/>
    </row>
    <row r="175" spans="2:3" x14ac:dyDescent="0.35">
      <c r="B175" s="1"/>
      <c r="C175" s="1"/>
    </row>
    <row r="176" spans="2:3" x14ac:dyDescent="0.35">
      <c r="B176" s="1"/>
      <c r="C176" s="1"/>
    </row>
    <row r="177" spans="2:3" x14ac:dyDescent="0.35">
      <c r="B177" s="1"/>
      <c r="C177" s="1"/>
    </row>
    <row r="178" spans="2:3" x14ac:dyDescent="0.35">
      <c r="B178" s="1"/>
      <c r="C178" s="1"/>
    </row>
    <row r="179" spans="2:3" x14ac:dyDescent="0.35">
      <c r="B179" s="1"/>
      <c r="C179" s="1"/>
    </row>
    <row r="180" spans="2:3" x14ac:dyDescent="0.35">
      <c r="B180" s="1"/>
      <c r="C180" s="1"/>
    </row>
    <row r="181" spans="2:3" x14ac:dyDescent="0.35">
      <c r="B181" s="1"/>
      <c r="C181" s="1"/>
    </row>
    <row r="182" spans="2:3" x14ac:dyDescent="0.35">
      <c r="B182" s="1"/>
      <c r="C182" s="1"/>
    </row>
    <row r="183" spans="2:3" x14ac:dyDescent="0.35">
      <c r="B183" s="1"/>
      <c r="C183" s="1"/>
    </row>
    <row r="184" spans="2:3" x14ac:dyDescent="0.35">
      <c r="B184" s="1"/>
      <c r="C184" s="1"/>
    </row>
    <row r="185" spans="2:3" x14ac:dyDescent="0.35">
      <c r="B185" s="1"/>
      <c r="C185" s="1"/>
    </row>
    <row r="186" spans="2:3" x14ac:dyDescent="0.35">
      <c r="B186" s="1"/>
      <c r="C186" s="1"/>
    </row>
    <row r="187" spans="2:3" x14ac:dyDescent="0.35">
      <c r="B187" s="1"/>
      <c r="C187" s="1"/>
    </row>
    <row r="188" spans="2:3" x14ac:dyDescent="0.35">
      <c r="B188" s="1"/>
      <c r="C188" s="1"/>
    </row>
    <row r="189" spans="2:3" x14ac:dyDescent="0.35">
      <c r="B189" s="1"/>
      <c r="C189" s="1"/>
    </row>
    <row r="190" spans="2:3" x14ac:dyDescent="0.35">
      <c r="B190" s="1"/>
      <c r="C190" s="1"/>
    </row>
    <row r="191" spans="2:3" x14ac:dyDescent="0.35">
      <c r="B191" s="1"/>
      <c r="C191" s="1"/>
    </row>
    <row r="192" spans="2:3" x14ac:dyDescent="0.35">
      <c r="B192" s="1"/>
      <c r="C192" s="1"/>
    </row>
    <row r="193" spans="2:3" x14ac:dyDescent="0.35">
      <c r="B193" s="1"/>
      <c r="C193" s="1"/>
    </row>
  </sheetData>
  <sortState xmlns:xlrd2="http://schemas.microsoft.com/office/spreadsheetml/2017/richdata2" ref="A2:H126">
    <sortCondition ref="G2:G126"/>
  </sortState>
  <conditionalFormatting sqref="E1:E1048576">
    <cfRule type="cellIs" dxfId="5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L284"/>
  <sheetViews>
    <sheetView topLeftCell="A158" workbookViewId="0">
      <selection activeCell="F283" sqref="F283"/>
    </sheetView>
  </sheetViews>
  <sheetFormatPr defaultColWidth="10.90625" defaultRowHeight="14.5" x14ac:dyDescent="0.35"/>
  <cols>
    <col min="3" max="3" width="34" customWidth="1"/>
    <col min="8" max="8" width="46.54296875" customWidth="1"/>
  </cols>
  <sheetData>
    <row r="1" spans="1:12" ht="15.5" x14ac:dyDescent="0.35">
      <c r="A1" s="21" t="s">
        <v>89</v>
      </c>
      <c r="B1" s="21" t="s">
        <v>18</v>
      </c>
      <c r="C1" s="21" t="s">
        <v>88</v>
      </c>
      <c r="D1" s="21" t="s">
        <v>87</v>
      </c>
      <c r="E1" s="21" t="s">
        <v>86</v>
      </c>
      <c r="F1" s="21" t="s">
        <v>85</v>
      </c>
      <c r="G1" s="21" t="s">
        <v>42</v>
      </c>
      <c r="H1" s="21" t="s">
        <v>121</v>
      </c>
      <c r="I1" s="21"/>
      <c r="J1" s="21"/>
    </row>
    <row r="2" spans="1:12" x14ac:dyDescent="0.35">
      <c r="A2" t="s">
        <v>84</v>
      </c>
      <c r="B2" s="1" t="s">
        <v>143</v>
      </c>
      <c r="C2" s="1" t="s">
        <v>144</v>
      </c>
      <c r="D2">
        <v>1</v>
      </c>
      <c r="E2">
        <v>4</v>
      </c>
      <c r="G2" t="s">
        <v>42</v>
      </c>
      <c r="H2" t="s">
        <v>145</v>
      </c>
      <c r="L2" t="s">
        <v>129</v>
      </c>
    </row>
    <row r="3" spans="1:12" x14ac:dyDescent="0.35">
      <c r="A3" t="s">
        <v>84</v>
      </c>
      <c r="B3" s="1" t="s">
        <v>143</v>
      </c>
      <c r="C3" s="1" t="s">
        <v>144</v>
      </c>
      <c r="D3">
        <v>1</v>
      </c>
      <c r="E3">
        <v>4</v>
      </c>
      <c r="G3" t="s">
        <v>42</v>
      </c>
      <c r="H3" t="s">
        <v>145</v>
      </c>
      <c r="L3" t="s">
        <v>130</v>
      </c>
    </row>
    <row r="4" spans="1:12" x14ac:dyDescent="0.35">
      <c r="A4" t="s">
        <v>84</v>
      </c>
      <c r="B4" s="1" t="s">
        <v>143</v>
      </c>
      <c r="C4" s="1" t="s">
        <v>144</v>
      </c>
      <c r="D4">
        <v>1</v>
      </c>
      <c r="E4">
        <v>3</v>
      </c>
      <c r="G4" t="s">
        <v>42</v>
      </c>
      <c r="H4" t="s">
        <v>145</v>
      </c>
    </row>
    <row r="5" spans="1:12" x14ac:dyDescent="0.35">
      <c r="A5" t="s">
        <v>84</v>
      </c>
      <c r="B5" s="1" t="s">
        <v>143</v>
      </c>
      <c r="C5" s="1" t="s">
        <v>144</v>
      </c>
      <c r="D5">
        <v>2</v>
      </c>
      <c r="E5">
        <v>3</v>
      </c>
      <c r="G5" t="s">
        <v>42</v>
      </c>
      <c r="H5" t="s">
        <v>145</v>
      </c>
    </row>
    <row r="6" spans="1:12" x14ac:dyDescent="0.35">
      <c r="A6" t="s">
        <v>84</v>
      </c>
      <c r="B6" s="1" t="s">
        <v>143</v>
      </c>
      <c r="C6" s="1" t="s">
        <v>144</v>
      </c>
      <c r="D6">
        <v>5</v>
      </c>
      <c r="E6">
        <v>7</v>
      </c>
      <c r="G6" t="s">
        <v>42</v>
      </c>
      <c r="H6" t="s">
        <v>145</v>
      </c>
    </row>
    <row r="7" spans="1:12" x14ac:dyDescent="0.35">
      <c r="A7" t="s">
        <v>84</v>
      </c>
      <c r="B7" s="1" t="s">
        <v>143</v>
      </c>
      <c r="C7" s="1" t="s">
        <v>144</v>
      </c>
      <c r="D7">
        <v>5</v>
      </c>
      <c r="E7">
        <v>4</v>
      </c>
      <c r="G7" t="s">
        <v>42</v>
      </c>
      <c r="H7" t="s">
        <v>145</v>
      </c>
    </row>
    <row r="8" spans="1:12" x14ac:dyDescent="0.35">
      <c r="A8" t="s">
        <v>84</v>
      </c>
      <c r="B8" s="1" t="s">
        <v>143</v>
      </c>
      <c r="C8" s="1" t="s">
        <v>144</v>
      </c>
      <c r="D8">
        <v>7</v>
      </c>
      <c r="E8">
        <v>3.5</v>
      </c>
      <c r="G8" t="s">
        <v>42</v>
      </c>
      <c r="H8" t="s">
        <v>146</v>
      </c>
      <c r="L8" s="17"/>
    </row>
    <row r="9" spans="1:12" x14ac:dyDescent="0.35">
      <c r="A9" t="s">
        <v>84</v>
      </c>
      <c r="B9" s="1" t="s">
        <v>143</v>
      </c>
      <c r="C9" s="1" t="s">
        <v>144</v>
      </c>
      <c r="D9">
        <v>10</v>
      </c>
      <c r="E9">
        <v>4</v>
      </c>
      <c r="G9" t="s">
        <v>42</v>
      </c>
      <c r="H9" t="s">
        <v>146</v>
      </c>
    </row>
    <row r="10" spans="1:12" x14ac:dyDescent="0.35">
      <c r="A10" t="s">
        <v>84</v>
      </c>
      <c r="B10" s="1" t="s">
        <v>143</v>
      </c>
      <c r="C10" s="1" t="s">
        <v>144</v>
      </c>
      <c r="D10">
        <v>16</v>
      </c>
      <c r="E10">
        <v>4</v>
      </c>
      <c r="G10" t="s">
        <v>42</v>
      </c>
      <c r="H10" t="s">
        <v>146</v>
      </c>
    </row>
    <row r="11" spans="1:12" x14ac:dyDescent="0.35">
      <c r="A11" t="s">
        <v>84</v>
      </c>
      <c r="B11" s="1" t="s">
        <v>143</v>
      </c>
      <c r="C11" s="1" t="s">
        <v>144</v>
      </c>
      <c r="D11">
        <v>17</v>
      </c>
      <c r="E11">
        <v>3</v>
      </c>
      <c r="G11" t="s">
        <v>42</v>
      </c>
      <c r="H11" t="s">
        <v>146</v>
      </c>
    </row>
    <row r="12" spans="1:12" x14ac:dyDescent="0.35">
      <c r="A12" t="s">
        <v>84</v>
      </c>
      <c r="B12" s="1" t="s">
        <v>143</v>
      </c>
      <c r="C12" s="1" t="s">
        <v>144</v>
      </c>
      <c r="D12">
        <v>17</v>
      </c>
      <c r="E12">
        <v>5</v>
      </c>
      <c r="G12" t="s">
        <v>42</v>
      </c>
      <c r="H12" t="s">
        <v>146</v>
      </c>
    </row>
    <row r="13" spans="1:12" x14ac:dyDescent="0.35">
      <c r="A13" t="s">
        <v>84</v>
      </c>
      <c r="B13" s="1" t="s">
        <v>143</v>
      </c>
      <c r="C13" s="1" t="s">
        <v>144</v>
      </c>
      <c r="D13">
        <v>17</v>
      </c>
      <c r="E13">
        <v>3.5</v>
      </c>
      <c r="G13" t="s">
        <v>42</v>
      </c>
      <c r="H13" t="s">
        <v>146</v>
      </c>
    </row>
    <row r="14" spans="1:12" x14ac:dyDescent="0.35">
      <c r="A14" t="s">
        <v>84</v>
      </c>
      <c r="B14" s="1" t="s">
        <v>143</v>
      </c>
      <c r="C14" s="1" t="s">
        <v>144</v>
      </c>
      <c r="D14">
        <v>19</v>
      </c>
      <c r="E14">
        <v>2</v>
      </c>
      <c r="G14" t="s">
        <v>42</v>
      </c>
      <c r="H14" t="s">
        <v>146</v>
      </c>
      <c r="I14" t="s">
        <v>149</v>
      </c>
      <c r="L14" s="17"/>
    </row>
    <row r="15" spans="1:12" x14ac:dyDescent="0.35">
      <c r="A15" t="s">
        <v>84</v>
      </c>
      <c r="B15" s="1" t="s">
        <v>143</v>
      </c>
      <c r="C15" s="1" t="s">
        <v>144</v>
      </c>
      <c r="D15">
        <v>20</v>
      </c>
      <c r="E15">
        <v>4.5</v>
      </c>
      <c r="G15" t="s">
        <v>42</v>
      </c>
      <c r="H15" t="s">
        <v>150</v>
      </c>
    </row>
    <row r="16" spans="1:12" x14ac:dyDescent="0.35">
      <c r="A16" t="s">
        <v>84</v>
      </c>
      <c r="B16" s="1" t="s">
        <v>143</v>
      </c>
      <c r="C16" s="1" t="s">
        <v>144</v>
      </c>
      <c r="D16">
        <v>20</v>
      </c>
      <c r="E16">
        <v>2</v>
      </c>
      <c r="G16" t="s">
        <v>42</v>
      </c>
      <c r="H16" t="s">
        <v>150</v>
      </c>
    </row>
    <row r="17" spans="1:8" x14ac:dyDescent="0.35">
      <c r="A17" t="s">
        <v>84</v>
      </c>
      <c r="B17" s="1" t="s">
        <v>143</v>
      </c>
      <c r="C17" s="1" t="s">
        <v>144</v>
      </c>
      <c r="D17">
        <v>23</v>
      </c>
      <c r="E17">
        <v>4</v>
      </c>
      <c r="G17" t="s">
        <v>42</v>
      </c>
      <c r="H17" t="s">
        <v>150</v>
      </c>
    </row>
    <row r="18" spans="1:8" x14ac:dyDescent="0.35">
      <c r="A18" t="s">
        <v>84</v>
      </c>
      <c r="B18" s="1" t="s">
        <v>143</v>
      </c>
      <c r="C18" s="1" t="s">
        <v>144</v>
      </c>
      <c r="D18">
        <v>23</v>
      </c>
      <c r="E18">
        <v>2.5</v>
      </c>
      <c r="G18" t="s">
        <v>42</v>
      </c>
      <c r="H18" t="s">
        <v>150</v>
      </c>
    </row>
    <row r="19" spans="1:8" x14ac:dyDescent="0.35">
      <c r="A19" t="s">
        <v>84</v>
      </c>
      <c r="B19" s="1" t="s">
        <v>143</v>
      </c>
      <c r="C19" s="1" t="s">
        <v>144</v>
      </c>
      <c r="D19">
        <v>24</v>
      </c>
      <c r="E19">
        <v>1.5</v>
      </c>
      <c r="G19" t="s">
        <v>42</v>
      </c>
      <c r="H19" t="s">
        <v>150</v>
      </c>
    </row>
    <row r="20" spans="1:8" x14ac:dyDescent="0.35">
      <c r="A20" t="s">
        <v>84</v>
      </c>
      <c r="B20" s="1" t="s">
        <v>143</v>
      </c>
      <c r="C20" s="1" t="s">
        <v>144</v>
      </c>
      <c r="D20">
        <v>26</v>
      </c>
      <c r="E20">
        <v>1.5</v>
      </c>
      <c r="G20" t="s">
        <v>42</v>
      </c>
      <c r="H20" t="s">
        <v>150</v>
      </c>
    </row>
    <row r="21" spans="1:8" x14ac:dyDescent="0.35">
      <c r="A21" t="s">
        <v>84</v>
      </c>
      <c r="B21" s="1" t="s">
        <v>143</v>
      </c>
      <c r="C21" s="1" t="s">
        <v>144</v>
      </c>
      <c r="D21">
        <v>30</v>
      </c>
      <c r="E21">
        <v>4.5</v>
      </c>
      <c r="G21" t="s">
        <v>42</v>
      </c>
      <c r="H21" t="s">
        <v>151</v>
      </c>
    </row>
    <row r="22" spans="1:8" x14ac:dyDescent="0.35">
      <c r="A22" t="s">
        <v>84</v>
      </c>
      <c r="B22" s="1" t="s">
        <v>143</v>
      </c>
      <c r="C22" s="1" t="s">
        <v>144</v>
      </c>
      <c r="D22">
        <v>30</v>
      </c>
      <c r="E22">
        <v>3.5</v>
      </c>
      <c r="G22" t="s">
        <v>42</v>
      </c>
      <c r="H22" t="s">
        <v>151</v>
      </c>
    </row>
    <row r="23" spans="1:8" x14ac:dyDescent="0.35">
      <c r="A23" t="s">
        <v>84</v>
      </c>
      <c r="B23" s="1" t="s">
        <v>143</v>
      </c>
      <c r="C23" s="1" t="s">
        <v>144</v>
      </c>
      <c r="D23">
        <v>31</v>
      </c>
      <c r="E23">
        <v>3.5</v>
      </c>
      <c r="G23" t="s">
        <v>42</v>
      </c>
      <c r="H23" t="s">
        <v>151</v>
      </c>
    </row>
    <row r="24" spans="1:8" x14ac:dyDescent="0.35">
      <c r="A24" t="s">
        <v>84</v>
      </c>
      <c r="B24" s="1" t="s">
        <v>143</v>
      </c>
      <c r="C24" s="1" t="s">
        <v>144</v>
      </c>
      <c r="D24">
        <v>31</v>
      </c>
      <c r="E24">
        <v>3</v>
      </c>
      <c r="G24" t="s">
        <v>42</v>
      </c>
      <c r="H24" t="s">
        <v>151</v>
      </c>
    </row>
    <row r="25" spans="1:8" x14ac:dyDescent="0.35">
      <c r="A25" t="s">
        <v>84</v>
      </c>
      <c r="B25" s="1" t="s">
        <v>143</v>
      </c>
      <c r="C25" s="1" t="s">
        <v>41</v>
      </c>
      <c r="D25">
        <v>36</v>
      </c>
      <c r="E25">
        <v>9</v>
      </c>
      <c r="G25" t="s">
        <v>42</v>
      </c>
      <c r="H25" t="s">
        <v>152</v>
      </c>
    </row>
    <row r="26" spans="1:8" x14ac:dyDescent="0.35">
      <c r="A26" s="24" t="s">
        <v>84</v>
      </c>
      <c r="B26" s="25" t="s">
        <v>143</v>
      </c>
      <c r="C26" s="25" t="s">
        <v>41</v>
      </c>
      <c r="D26" s="24">
        <v>38</v>
      </c>
      <c r="E26" s="24">
        <v>5</v>
      </c>
      <c r="F26" s="24"/>
      <c r="G26" s="24" t="s">
        <v>42</v>
      </c>
      <c r="H26" s="24" t="s">
        <v>152</v>
      </c>
    </row>
    <row r="27" spans="1:8" x14ac:dyDescent="0.35">
      <c r="A27" t="s">
        <v>84</v>
      </c>
      <c r="B27" s="1" t="s">
        <v>143</v>
      </c>
      <c r="C27" s="1" t="s">
        <v>144</v>
      </c>
      <c r="D27">
        <v>1</v>
      </c>
      <c r="E27">
        <v>12</v>
      </c>
      <c r="F27">
        <v>1</v>
      </c>
      <c r="H27" t="s">
        <v>145</v>
      </c>
    </row>
    <row r="28" spans="1:8" x14ac:dyDescent="0.35">
      <c r="A28" t="s">
        <v>84</v>
      </c>
      <c r="B28" s="1" t="s">
        <v>143</v>
      </c>
      <c r="C28" s="1" t="s">
        <v>144</v>
      </c>
      <c r="D28">
        <v>1</v>
      </c>
      <c r="E28">
        <v>7.5</v>
      </c>
      <c r="F28">
        <v>1</v>
      </c>
      <c r="H28" t="s">
        <v>145</v>
      </c>
    </row>
    <row r="29" spans="1:8" x14ac:dyDescent="0.35">
      <c r="A29" t="s">
        <v>84</v>
      </c>
      <c r="B29" s="1" t="s">
        <v>143</v>
      </c>
      <c r="C29" s="1" t="s">
        <v>144</v>
      </c>
      <c r="D29">
        <v>1</v>
      </c>
      <c r="E29">
        <v>2.5</v>
      </c>
      <c r="H29" t="s">
        <v>145</v>
      </c>
    </row>
    <row r="30" spans="1:8" x14ac:dyDescent="0.35">
      <c r="A30" t="s">
        <v>84</v>
      </c>
      <c r="B30" s="1" t="s">
        <v>143</v>
      </c>
      <c r="C30" s="1" t="s">
        <v>144</v>
      </c>
      <c r="D30">
        <v>1</v>
      </c>
      <c r="E30">
        <v>11</v>
      </c>
      <c r="F30">
        <v>1</v>
      </c>
      <c r="H30" t="s">
        <v>145</v>
      </c>
    </row>
    <row r="31" spans="1:8" x14ac:dyDescent="0.35">
      <c r="A31" t="s">
        <v>84</v>
      </c>
      <c r="B31" s="1" t="s">
        <v>143</v>
      </c>
      <c r="C31" s="1" t="s">
        <v>144</v>
      </c>
      <c r="D31">
        <v>2</v>
      </c>
      <c r="E31">
        <v>12</v>
      </c>
      <c r="F31">
        <v>1</v>
      </c>
      <c r="H31" t="s">
        <v>145</v>
      </c>
    </row>
    <row r="32" spans="1:8" x14ac:dyDescent="0.35">
      <c r="A32" t="s">
        <v>84</v>
      </c>
      <c r="B32" s="1" t="s">
        <v>143</v>
      </c>
      <c r="C32" s="1" t="s">
        <v>144</v>
      </c>
      <c r="D32">
        <v>2</v>
      </c>
      <c r="E32">
        <v>8</v>
      </c>
      <c r="F32">
        <v>1</v>
      </c>
      <c r="H32" t="s">
        <v>145</v>
      </c>
    </row>
    <row r="33" spans="1:8" x14ac:dyDescent="0.35">
      <c r="A33" t="s">
        <v>84</v>
      </c>
      <c r="B33" s="1" t="s">
        <v>143</v>
      </c>
      <c r="C33" s="1" t="s">
        <v>144</v>
      </c>
      <c r="D33">
        <v>2</v>
      </c>
      <c r="E33">
        <v>7</v>
      </c>
      <c r="F33">
        <v>1</v>
      </c>
      <c r="H33" t="s">
        <v>145</v>
      </c>
    </row>
    <row r="34" spans="1:8" x14ac:dyDescent="0.35">
      <c r="A34" t="s">
        <v>84</v>
      </c>
      <c r="B34" s="1" t="s">
        <v>143</v>
      </c>
      <c r="C34" s="1" t="s">
        <v>144</v>
      </c>
      <c r="D34">
        <v>2</v>
      </c>
      <c r="E34">
        <v>7</v>
      </c>
      <c r="F34">
        <v>2</v>
      </c>
      <c r="H34" t="s">
        <v>145</v>
      </c>
    </row>
    <row r="35" spans="1:8" x14ac:dyDescent="0.35">
      <c r="A35" t="s">
        <v>84</v>
      </c>
      <c r="B35" s="1" t="s">
        <v>143</v>
      </c>
      <c r="C35" s="1" t="s">
        <v>144</v>
      </c>
      <c r="D35">
        <v>2</v>
      </c>
      <c r="E35">
        <v>11</v>
      </c>
      <c r="F35">
        <v>1</v>
      </c>
      <c r="H35" t="s">
        <v>145</v>
      </c>
    </row>
    <row r="36" spans="1:8" x14ac:dyDescent="0.35">
      <c r="A36" t="s">
        <v>84</v>
      </c>
      <c r="B36" s="1" t="s">
        <v>143</v>
      </c>
      <c r="C36" s="1" t="s">
        <v>144</v>
      </c>
      <c r="D36">
        <v>3</v>
      </c>
      <c r="E36">
        <v>10</v>
      </c>
      <c r="F36">
        <v>1</v>
      </c>
      <c r="H36" t="s">
        <v>145</v>
      </c>
    </row>
    <row r="37" spans="1:8" x14ac:dyDescent="0.35">
      <c r="A37" t="s">
        <v>84</v>
      </c>
      <c r="B37" s="1" t="s">
        <v>143</v>
      </c>
      <c r="C37" s="1" t="s">
        <v>144</v>
      </c>
      <c r="D37">
        <v>3</v>
      </c>
      <c r="E37">
        <v>9</v>
      </c>
      <c r="H37" t="s">
        <v>145</v>
      </c>
    </row>
    <row r="38" spans="1:8" x14ac:dyDescent="0.35">
      <c r="A38" t="s">
        <v>84</v>
      </c>
      <c r="B38" s="1" t="s">
        <v>143</v>
      </c>
      <c r="C38" s="1" t="s">
        <v>144</v>
      </c>
      <c r="D38">
        <v>3</v>
      </c>
      <c r="E38">
        <v>11</v>
      </c>
      <c r="F38">
        <v>2</v>
      </c>
      <c r="H38" t="s">
        <v>145</v>
      </c>
    </row>
    <row r="39" spans="1:8" x14ac:dyDescent="0.35">
      <c r="A39" t="s">
        <v>84</v>
      </c>
      <c r="B39" s="1" t="s">
        <v>143</v>
      </c>
      <c r="C39" s="1" t="s">
        <v>144</v>
      </c>
      <c r="D39">
        <v>3</v>
      </c>
      <c r="E39">
        <v>10</v>
      </c>
      <c r="H39" t="s">
        <v>145</v>
      </c>
    </row>
    <row r="40" spans="1:8" x14ac:dyDescent="0.35">
      <c r="A40" t="s">
        <v>84</v>
      </c>
      <c r="B40" s="1" t="s">
        <v>143</v>
      </c>
      <c r="C40" s="1" t="s">
        <v>144</v>
      </c>
      <c r="D40">
        <v>3</v>
      </c>
      <c r="E40">
        <v>16</v>
      </c>
      <c r="F40">
        <v>2</v>
      </c>
      <c r="H40" t="s">
        <v>145</v>
      </c>
    </row>
    <row r="41" spans="1:8" x14ac:dyDescent="0.35">
      <c r="A41" t="s">
        <v>84</v>
      </c>
      <c r="B41" s="1" t="s">
        <v>143</v>
      </c>
      <c r="C41" s="1" t="s">
        <v>144</v>
      </c>
      <c r="D41">
        <v>3</v>
      </c>
      <c r="E41">
        <v>18</v>
      </c>
      <c r="F41">
        <v>2</v>
      </c>
      <c r="H41" t="s">
        <v>145</v>
      </c>
    </row>
    <row r="42" spans="1:8" x14ac:dyDescent="0.35">
      <c r="A42" t="s">
        <v>84</v>
      </c>
      <c r="B42" s="1" t="s">
        <v>143</v>
      </c>
      <c r="C42" s="1" t="s">
        <v>144</v>
      </c>
      <c r="D42">
        <v>4</v>
      </c>
      <c r="E42">
        <v>10</v>
      </c>
      <c r="F42">
        <v>1</v>
      </c>
      <c r="H42" t="s">
        <v>145</v>
      </c>
    </row>
    <row r="43" spans="1:8" x14ac:dyDescent="0.35">
      <c r="A43" t="s">
        <v>84</v>
      </c>
      <c r="B43" s="1" t="s">
        <v>143</v>
      </c>
      <c r="C43" s="1" t="s">
        <v>144</v>
      </c>
      <c r="D43">
        <v>4</v>
      </c>
      <c r="E43">
        <v>12</v>
      </c>
      <c r="F43">
        <v>2</v>
      </c>
      <c r="H43" t="s">
        <v>145</v>
      </c>
    </row>
    <row r="44" spans="1:8" x14ac:dyDescent="0.35">
      <c r="A44" t="s">
        <v>84</v>
      </c>
      <c r="B44" s="1" t="s">
        <v>143</v>
      </c>
      <c r="C44" s="1" t="s">
        <v>144</v>
      </c>
      <c r="D44">
        <v>4</v>
      </c>
      <c r="E44">
        <v>15</v>
      </c>
      <c r="F44">
        <v>2</v>
      </c>
      <c r="H44" t="s">
        <v>145</v>
      </c>
    </row>
    <row r="45" spans="1:8" x14ac:dyDescent="0.35">
      <c r="A45" t="s">
        <v>84</v>
      </c>
      <c r="B45" s="1" t="s">
        <v>143</v>
      </c>
      <c r="C45" s="1" t="s">
        <v>144</v>
      </c>
      <c r="D45">
        <v>4</v>
      </c>
      <c r="E45">
        <v>9</v>
      </c>
      <c r="F45">
        <v>1</v>
      </c>
      <c r="H45" t="s">
        <v>145</v>
      </c>
    </row>
    <row r="46" spans="1:8" x14ac:dyDescent="0.35">
      <c r="A46" t="s">
        <v>84</v>
      </c>
      <c r="B46" s="1" t="s">
        <v>143</v>
      </c>
      <c r="C46" s="1" t="s">
        <v>144</v>
      </c>
      <c r="D46">
        <v>4</v>
      </c>
      <c r="E46">
        <v>9</v>
      </c>
      <c r="F46">
        <v>1</v>
      </c>
      <c r="H46" t="s">
        <v>145</v>
      </c>
    </row>
    <row r="47" spans="1:8" x14ac:dyDescent="0.35">
      <c r="A47" t="s">
        <v>84</v>
      </c>
      <c r="B47" s="1" t="s">
        <v>143</v>
      </c>
      <c r="C47" s="1" t="s">
        <v>144</v>
      </c>
      <c r="D47">
        <v>4</v>
      </c>
      <c r="E47">
        <v>4</v>
      </c>
      <c r="F47">
        <v>1</v>
      </c>
      <c r="H47" t="s">
        <v>145</v>
      </c>
    </row>
    <row r="48" spans="1:8" x14ac:dyDescent="0.35">
      <c r="A48" t="s">
        <v>84</v>
      </c>
      <c r="B48" s="1" t="s">
        <v>143</v>
      </c>
      <c r="C48" s="1" t="s">
        <v>144</v>
      </c>
      <c r="D48">
        <v>4</v>
      </c>
      <c r="E48">
        <v>5</v>
      </c>
      <c r="H48" t="s">
        <v>145</v>
      </c>
    </row>
    <row r="49" spans="1:9" x14ac:dyDescent="0.35">
      <c r="A49" t="s">
        <v>84</v>
      </c>
      <c r="B49" s="1" t="s">
        <v>143</v>
      </c>
      <c r="C49" s="1" t="s">
        <v>144</v>
      </c>
      <c r="D49">
        <v>4</v>
      </c>
      <c r="E49">
        <v>13</v>
      </c>
      <c r="F49">
        <v>2</v>
      </c>
      <c r="H49" t="s">
        <v>145</v>
      </c>
    </row>
    <row r="50" spans="1:9" x14ac:dyDescent="0.35">
      <c r="A50" t="s">
        <v>84</v>
      </c>
      <c r="B50" s="1" t="s">
        <v>143</v>
      </c>
      <c r="C50" s="1" t="s">
        <v>144</v>
      </c>
      <c r="D50">
        <v>4</v>
      </c>
      <c r="E50">
        <v>8.5</v>
      </c>
      <c r="F50">
        <v>1</v>
      </c>
      <c r="H50" t="s">
        <v>145</v>
      </c>
    </row>
    <row r="51" spans="1:9" x14ac:dyDescent="0.35">
      <c r="A51" t="s">
        <v>84</v>
      </c>
      <c r="B51" s="1" t="s">
        <v>143</v>
      </c>
      <c r="C51" s="1" t="s">
        <v>144</v>
      </c>
      <c r="D51">
        <v>4</v>
      </c>
      <c r="E51">
        <v>15</v>
      </c>
      <c r="F51">
        <v>2</v>
      </c>
      <c r="H51" t="s">
        <v>145</v>
      </c>
    </row>
    <row r="52" spans="1:9" x14ac:dyDescent="0.35">
      <c r="A52" t="s">
        <v>84</v>
      </c>
      <c r="B52" s="1" t="s">
        <v>143</v>
      </c>
      <c r="C52" s="1" t="s">
        <v>144</v>
      </c>
      <c r="D52">
        <v>4</v>
      </c>
      <c r="E52">
        <v>8.5</v>
      </c>
      <c r="F52">
        <v>1</v>
      </c>
      <c r="H52" t="s">
        <v>145</v>
      </c>
    </row>
    <row r="53" spans="1:9" x14ac:dyDescent="0.35">
      <c r="A53" t="s">
        <v>84</v>
      </c>
      <c r="B53" s="1" t="s">
        <v>143</v>
      </c>
      <c r="C53" s="1" t="s">
        <v>144</v>
      </c>
      <c r="D53">
        <v>5</v>
      </c>
      <c r="E53">
        <v>12</v>
      </c>
      <c r="F53">
        <v>1</v>
      </c>
      <c r="H53" t="s">
        <v>145</v>
      </c>
    </row>
    <row r="54" spans="1:9" x14ac:dyDescent="0.35">
      <c r="A54" t="s">
        <v>84</v>
      </c>
      <c r="B54" s="1" t="s">
        <v>143</v>
      </c>
      <c r="C54" s="1" t="s">
        <v>144</v>
      </c>
      <c r="D54">
        <v>5</v>
      </c>
      <c r="E54">
        <v>9</v>
      </c>
      <c r="F54">
        <v>1</v>
      </c>
      <c r="H54" t="s">
        <v>145</v>
      </c>
    </row>
    <row r="55" spans="1:9" x14ac:dyDescent="0.35">
      <c r="A55" t="s">
        <v>84</v>
      </c>
      <c r="B55" s="1" t="s">
        <v>143</v>
      </c>
      <c r="C55" s="1" t="s">
        <v>144</v>
      </c>
      <c r="D55">
        <v>5</v>
      </c>
      <c r="E55">
        <v>12</v>
      </c>
      <c r="F55">
        <v>1</v>
      </c>
      <c r="H55" t="s">
        <v>145</v>
      </c>
    </row>
    <row r="56" spans="1:9" x14ac:dyDescent="0.35">
      <c r="A56" t="s">
        <v>84</v>
      </c>
      <c r="B56" s="1" t="s">
        <v>143</v>
      </c>
      <c r="C56" s="1" t="s">
        <v>144</v>
      </c>
      <c r="D56">
        <v>5</v>
      </c>
      <c r="E56">
        <v>10</v>
      </c>
      <c r="F56">
        <v>1</v>
      </c>
      <c r="H56" t="s">
        <v>145</v>
      </c>
    </row>
    <row r="57" spans="1:9" x14ac:dyDescent="0.35">
      <c r="A57" t="s">
        <v>84</v>
      </c>
      <c r="B57" s="1" t="s">
        <v>143</v>
      </c>
      <c r="C57" s="1" t="s">
        <v>144</v>
      </c>
      <c r="D57">
        <v>5</v>
      </c>
      <c r="E57">
        <v>13</v>
      </c>
      <c r="F57">
        <v>2</v>
      </c>
      <c r="H57" t="s">
        <v>145</v>
      </c>
    </row>
    <row r="58" spans="1:9" x14ac:dyDescent="0.35">
      <c r="A58" t="s">
        <v>84</v>
      </c>
      <c r="B58" s="1" t="s">
        <v>143</v>
      </c>
      <c r="C58" s="1" t="s">
        <v>144</v>
      </c>
      <c r="D58">
        <v>6</v>
      </c>
      <c r="E58">
        <v>3</v>
      </c>
      <c r="H58" t="s">
        <v>146</v>
      </c>
      <c r="I58" t="s">
        <v>147</v>
      </c>
    </row>
    <row r="59" spans="1:9" x14ac:dyDescent="0.35">
      <c r="A59" t="s">
        <v>84</v>
      </c>
      <c r="B59" s="1" t="s">
        <v>143</v>
      </c>
      <c r="C59" s="1" t="s">
        <v>144</v>
      </c>
      <c r="D59">
        <v>6</v>
      </c>
      <c r="E59">
        <v>12</v>
      </c>
      <c r="F59">
        <v>2</v>
      </c>
      <c r="H59" t="s">
        <v>146</v>
      </c>
      <c r="I59" t="s">
        <v>147</v>
      </c>
    </row>
    <row r="60" spans="1:9" x14ac:dyDescent="0.35">
      <c r="A60" t="s">
        <v>84</v>
      </c>
      <c r="B60" s="1" t="s">
        <v>143</v>
      </c>
      <c r="C60" s="1" t="s">
        <v>144</v>
      </c>
      <c r="D60">
        <v>6</v>
      </c>
      <c r="E60">
        <v>11</v>
      </c>
      <c r="F60">
        <v>3</v>
      </c>
      <c r="H60" t="s">
        <v>146</v>
      </c>
      <c r="I60" t="s">
        <v>147</v>
      </c>
    </row>
    <row r="61" spans="1:9" x14ac:dyDescent="0.35">
      <c r="A61" t="s">
        <v>84</v>
      </c>
      <c r="B61" s="1" t="s">
        <v>143</v>
      </c>
      <c r="C61" s="1" t="s">
        <v>144</v>
      </c>
      <c r="D61">
        <v>6</v>
      </c>
      <c r="E61">
        <v>9</v>
      </c>
      <c r="F61">
        <v>2</v>
      </c>
      <c r="H61" t="s">
        <v>146</v>
      </c>
      <c r="I61" t="s">
        <v>147</v>
      </c>
    </row>
    <row r="62" spans="1:9" x14ac:dyDescent="0.35">
      <c r="A62" t="s">
        <v>84</v>
      </c>
      <c r="B62" s="1" t="s">
        <v>143</v>
      </c>
      <c r="C62" s="1" t="s">
        <v>144</v>
      </c>
      <c r="D62">
        <v>6</v>
      </c>
      <c r="E62">
        <v>8</v>
      </c>
      <c r="F62">
        <v>2</v>
      </c>
      <c r="H62" t="s">
        <v>146</v>
      </c>
      <c r="I62" t="s">
        <v>147</v>
      </c>
    </row>
    <row r="63" spans="1:9" x14ac:dyDescent="0.35">
      <c r="A63" t="s">
        <v>84</v>
      </c>
      <c r="B63" s="1" t="s">
        <v>143</v>
      </c>
      <c r="C63" s="1" t="s">
        <v>144</v>
      </c>
      <c r="D63">
        <v>6</v>
      </c>
      <c r="E63">
        <v>12</v>
      </c>
      <c r="F63">
        <v>1</v>
      </c>
      <c r="H63" t="s">
        <v>146</v>
      </c>
      <c r="I63" t="s">
        <v>147</v>
      </c>
    </row>
    <row r="64" spans="1:9" x14ac:dyDescent="0.35">
      <c r="A64" t="s">
        <v>84</v>
      </c>
      <c r="B64" s="1" t="s">
        <v>143</v>
      </c>
      <c r="C64" s="1" t="s">
        <v>144</v>
      </c>
      <c r="D64">
        <v>7</v>
      </c>
      <c r="E64">
        <v>12</v>
      </c>
      <c r="F64">
        <v>2</v>
      </c>
      <c r="H64" t="s">
        <v>146</v>
      </c>
    </row>
    <row r="65" spans="1:8" x14ac:dyDescent="0.35">
      <c r="A65" t="s">
        <v>84</v>
      </c>
      <c r="B65" s="1" t="s">
        <v>143</v>
      </c>
      <c r="C65" s="1" t="s">
        <v>144</v>
      </c>
      <c r="D65">
        <v>8</v>
      </c>
      <c r="E65">
        <v>1</v>
      </c>
      <c r="H65" t="s">
        <v>146</v>
      </c>
    </row>
    <row r="66" spans="1:8" x14ac:dyDescent="0.35">
      <c r="A66" t="s">
        <v>84</v>
      </c>
      <c r="B66" s="1" t="s">
        <v>143</v>
      </c>
      <c r="C66" s="1" t="s">
        <v>144</v>
      </c>
      <c r="D66">
        <v>8</v>
      </c>
      <c r="E66">
        <v>1</v>
      </c>
      <c r="H66" t="s">
        <v>146</v>
      </c>
    </row>
    <row r="67" spans="1:8" x14ac:dyDescent="0.35">
      <c r="A67" t="s">
        <v>84</v>
      </c>
      <c r="B67" s="1" t="s">
        <v>143</v>
      </c>
      <c r="C67" s="1" t="s">
        <v>144</v>
      </c>
      <c r="D67">
        <v>8</v>
      </c>
      <c r="E67" t="s">
        <v>148</v>
      </c>
      <c r="H67" t="s">
        <v>146</v>
      </c>
    </row>
    <row r="68" spans="1:8" x14ac:dyDescent="0.35">
      <c r="A68" t="s">
        <v>84</v>
      </c>
      <c r="B68" s="1" t="s">
        <v>143</v>
      </c>
      <c r="C68" s="1" t="s">
        <v>144</v>
      </c>
      <c r="D68">
        <v>8</v>
      </c>
      <c r="E68" t="s">
        <v>148</v>
      </c>
      <c r="H68" t="s">
        <v>146</v>
      </c>
    </row>
    <row r="69" spans="1:8" x14ac:dyDescent="0.35">
      <c r="A69" t="s">
        <v>84</v>
      </c>
      <c r="B69" s="1" t="s">
        <v>143</v>
      </c>
      <c r="C69" s="1" t="s">
        <v>144</v>
      </c>
      <c r="D69">
        <v>8</v>
      </c>
      <c r="E69" t="s">
        <v>148</v>
      </c>
      <c r="H69" t="s">
        <v>146</v>
      </c>
    </row>
    <row r="70" spans="1:8" x14ac:dyDescent="0.35">
      <c r="A70" t="s">
        <v>84</v>
      </c>
      <c r="B70" s="1" t="s">
        <v>143</v>
      </c>
      <c r="C70" s="1" t="s">
        <v>144</v>
      </c>
      <c r="D70">
        <v>8</v>
      </c>
      <c r="E70" t="s">
        <v>148</v>
      </c>
      <c r="H70" t="s">
        <v>146</v>
      </c>
    </row>
    <row r="71" spans="1:8" x14ac:dyDescent="0.35">
      <c r="A71" t="s">
        <v>84</v>
      </c>
      <c r="B71" s="1" t="s">
        <v>143</v>
      </c>
      <c r="C71" s="1" t="s">
        <v>144</v>
      </c>
      <c r="D71">
        <v>8</v>
      </c>
      <c r="E71" t="s">
        <v>148</v>
      </c>
      <c r="H71" t="s">
        <v>146</v>
      </c>
    </row>
    <row r="72" spans="1:8" x14ac:dyDescent="0.35">
      <c r="A72" t="s">
        <v>84</v>
      </c>
      <c r="B72" s="1" t="s">
        <v>143</v>
      </c>
      <c r="C72" s="1" t="s">
        <v>144</v>
      </c>
      <c r="D72">
        <v>9</v>
      </c>
      <c r="E72" t="s">
        <v>148</v>
      </c>
      <c r="H72" t="s">
        <v>146</v>
      </c>
    </row>
    <row r="73" spans="1:8" x14ac:dyDescent="0.35">
      <c r="A73" t="s">
        <v>84</v>
      </c>
      <c r="B73" s="1" t="s">
        <v>143</v>
      </c>
      <c r="C73" s="1" t="s">
        <v>144</v>
      </c>
      <c r="D73">
        <v>9</v>
      </c>
      <c r="E73" t="s">
        <v>148</v>
      </c>
      <c r="H73" t="s">
        <v>146</v>
      </c>
    </row>
    <row r="74" spans="1:8" x14ac:dyDescent="0.35">
      <c r="A74" t="s">
        <v>84</v>
      </c>
      <c r="B74" s="1" t="s">
        <v>143</v>
      </c>
      <c r="C74" s="1" t="s">
        <v>144</v>
      </c>
      <c r="D74">
        <v>9</v>
      </c>
      <c r="E74" t="s">
        <v>148</v>
      </c>
      <c r="H74" t="s">
        <v>146</v>
      </c>
    </row>
    <row r="75" spans="1:8" x14ac:dyDescent="0.35">
      <c r="A75" t="s">
        <v>84</v>
      </c>
      <c r="B75" s="1" t="s">
        <v>143</v>
      </c>
      <c r="C75" s="1" t="s">
        <v>144</v>
      </c>
      <c r="D75">
        <v>9</v>
      </c>
      <c r="E75" t="s">
        <v>148</v>
      </c>
      <c r="H75" t="s">
        <v>146</v>
      </c>
    </row>
    <row r="76" spans="1:8" x14ac:dyDescent="0.35">
      <c r="A76" t="s">
        <v>84</v>
      </c>
      <c r="B76" s="1" t="s">
        <v>143</v>
      </c>
      <c r="C76" s="1" t="s">
        <v>144</v>
      </c>
      <c r="D76">
        <v>9</v>
      </c>
      <c r="E76" t="s">
        <v>148</v>
      </c>
      <c r="H76" t="s">
        <v>146</v>
      </c>
    </row>
    <row r="77" spans="1:8" x14ac:dyDescent="0.35">
      <c r="A77" t="s">
        <v>84</v>
      </c>
      <c r="B77" s="1" t="s">
        <v>143</v>
      </c>
      <c r="C77" s="1" t="s">
        <v>144</v>
      </c>
      <c r="D77">
        <v>10</v>
      </c>
      <c r="E77">
        <v>9</v>
      </c>
      <c r="F77">
        <v>2</v>
      </c>
      <c r="H77" t="s">
        <v>146</v>
      </c>
    </row>
    <row r="78" spans="1:8" x14ac:dyDescent="0.35">
      <c r="A78" t="s">
        <v>84</v>
      </c>
      <c r="B78" s="1" t="s">
        <v>143</v>
      </c>
      <c r="C78" s="1" t="s">
        <v>144</v>
      </c>
      <c r="D78">
        <v>10</v>
      </c>
      <c r="E78">
        <v>8.5</v>
      </c>
      <c r="F78">
        <v>2</v>
      </c>
      <c r="H78" t="s">
        <v>146</v>
      </c>
    </row>
    <row r="79" spans="1:8" x14ac:dyDescent="0.35">
      <c r="A79" t="s">
        <v>84</v>
      </c>
      <c r="B79" s="1" t="s">
        <v>143</v>
      </c>
      <c r="C79" s="1" t="s">
        <v>144</v>
      </c>
      <c r="D79">
        <v>10</v>
      </c>
      <c r="E79">
        <v>2.5</v>
      </c>
      <c r="H79" t="s">
        <v>146</v>
      </c>
    </row>
    <row r="80" spans="1:8" x14ac:dyDescent="0.35">
      <c r="A80" t="s">
        <v>84</v>
      </c>
      <c r="B80" s="1" t="s">
        <v>143</v>
      </c>
      <c r="C80" s="1" t="s">
        <v>144</v>
      </c>
      <c r="D80">
        <v>10</v>
      </c>
      <c r="E80" t="s">
        <v>148</v>
      </c>
      <c r="H80" t="s">
        <v>146</v>
      </c>
    </row>
    <row r="81" spans="1:8" x14ac:dyDescent="0.35">
      <c r="A81" t="s">
        <v>84</v>
      </c>
      <c r="B81" s="1" t="s">
        <v>143</v>
      </c>
      <c r="C81" s="1" t="s">
        <v>144</v>
      </c>
      <c r="D81">
        <v>10</v>
      </c>
      <c r="E81" t="s">
        <v>148</v>
      </c>
      <c r="H81" t="s">
        <v>146</v>
      </c>
    </row>
    <row r="82" spans="1:8" x14ac:dyDescent="0.35">
      <c r="A82" t="s">
        <v>84</v>
      </c>
      <c r="B82" s="1" t="s">
        <v>143</v>
      </c>
      <c r="C82" s="1" t="s">
        <v>144</v>
      </c>
      <c r="D82">
        <v>11</v>
      </c>
      <c r="E82" t="s">
        <v>148</v>
      </c>
      <c r="H82" t="s">
        <v>146</v>
      </c>
    </row>
    <row r="83" spans="1:8" x14ac:dyDescent="0.35">
      <c r="A83" t="s">
        <v>84</v>
      </c>
      <c r="B83" s="1" t="s">
        <v>143</v>
      </c>
      <c r="C83" s="1" t="s">
        <v>144</v>
      </c>
      <c r="D83">
        <v>11</v>
      </c>
      <c r="E83" t="s">
        <v>148</v>
      </c>
      <c r="H83" t="s">
        <v>146</v>
      </c>
    </row>
    <row r="84" spans="1:8" x14ac:dyDescent="0.35">
      <c r="A84" t="s">
        <v>84</v>
      </c>
      <c r="B84" s="1" t="s">
        <v>143</v>
      </c>
      <c r="C84" s="1" t="s">
        <v>144</v>
      </c>
      <c r="D84">
        <v>11</v>
      </c>
      <c r="E84" t="s">
        <v>148</v>
      </c>
      <c r="H84" t="s">
        <v>146</v>
      </c>
    </row>
    <row r="85" spans="1:8" x14ac:dyDescent="0.35">
      <c r="A85" t="s">
        <v>84</v>
      </c>
      <c r="B85" s="1" t="s">
        <v>143</v>
      </c>
      <c r="C85" s="1" t="s">
        <v>144</v>
      </c>
      <c r="D85">
        <v>11</v>
      </c>
      <c r="E85" t="s">
        <v>148</v>
      </c>
      <c r="H85" t="s">
        <v>146</v>
      </c>
    </row>
    <row r="86" spans="1:8" x14ac:dyDescent="0.35">
      <c r="A86" t="s">
        <v>84</v>
      </c>
      <c r="B86" s="1" t="s">
        <v>143</v>
      </c>
      <c r="C86" s="1" t="s">
        <v>144</v>
      </c>
      <c r="D86">
        <v>12</v>
      </c>
      <c r="E86" t="s">
        <v>148</v>
      </c>
      <c r="H86" t="s">
        <v>146</v>
      </c>
    </row>
    <row r="87" spans="1:8" x14ac:dyDescent="0.35">
      <c r="A87" t="s">
        <v>84</v>
      </c>
      <c r="B87" s="1" t="s">
        <v>143</v>
      </c>
      <c r="C87" s="1" t="s">
        <v>144</v>
      </c>
      <c r="D87">
        <v>12</v>
      </c>
      <c r="E87" t="s">
        <v>148</v>
      </c>
      <c r="H87" t="s">
        <v>146</v>
      </c>
    </row>
    <row r="88" spans="1:8" x14ac:dyDescent="0.35">
      <c r="A88" t="s">
        <v>84</v>
      </c>
      <c r="B88" s="1" t="s">
        <v>143</v>
      </c>
      <c r="C88" s="1" t="s">
        <v>144</v>
      </c>
      <c r="D88">
        <v>13</v>
      </c>
      <c r="E88">
        <v>15</v>
      </c>
      <c r="F88">
        <v>2</v>
      </c>
      <c r="H88" t="s">
        <v>146</v>
      </c>
    </row>
    <row r="89" spans="1:8" x14ac:dyDescent="0.35">
      <c r="A89" t="s">
        <v>84</v>
      </c>
      <c r="B89" s="1" t="s">
        <v>143</v>
      </c>
      <c r="C89" s="1" t="s">
        <v>144</v>
      </c>
      <c r="D89">
        <v>13</v>
      </c>
      <c r="E89">
        <v>10</v>
      </c>
      <c r="F89">
        <v>2</v>
      </c>
      <c r="H89" t="s">
        <v>146</v>
      </c>
    </row>
    <row r="90" spans="1:8" x14ac:dyDescent="0.35">
      <c r="A90" t="s">
        <v>84</v>
      </c>
      <c r="B90" s="1" t="s">
        <v>143</v>
      </c>
      <c r="C90" s="1" t="s">
        <v>144</v>
      </c>
      <c r="D90">
        <v>13</v>
      </c>
      <c r="E90">
        <v>9</v>
      </c>
      <c r="F90">
        <v>1</v>
      </c>
      <c r="H90" t="s">
        <v>146</v>
      </c>
    </row>
    <row r="91" spans="1:8" x14ac:dyDescent="0.35">
      <c r="A91" t="s">
        <v>84</v>
      </c>
      <c r="B91" s="1" t="s">
        <v>143</v>
      </c>
      <c r="C91" s="1" t="s">
        <v>144</v>
      </c>
      <c r="D91">
        <v>14</v>
      </c>
      <c r="E91">
        <v>7</v>
      </c>
      <c r="F91">
        <v>1</v>
      </c>
      <c r="H91" t="s">
        <v>146</v>
      </c>
    </row>
    <row r="92" spans="1:8" x14ac:dyDescent="0.35">
      <c r="A92" t="s">
        <v>84</v>
      </c>
      <c r="B92" s="1" t="s">
        <v>143</v>
      </c>
      <c r="C92" s="1" t="s">
        <v>144</v>
      </c>
      <c r="D92">
        <v>14</v>
      </c>
      <c r="E92" t="s">
        <v>148</v>
      </c>
      <c r="H92" t="s">
        <v>146</v>
      </c>
    </row>
    <row r="93" spans="1:8" x14ac:dyDescent="0.35">
      <c r="A93" t="s">
        <v>84</v>
      </c>
      <c r="B93" s="1" t="s">
        <v>143</v>
      </c>
      <c r="C93" s="1" t="s">
        <v>144</v>
      </c>
      <c r="D93">
        <v>14</v>
      </c>
      <c r="E93" t="s">
        <v>148</v>
      </c>
      <c r="H93" t="s">
        <v>146</v>
      </c>
    </row>
    <row r="94" spans="1:8" x14ac:dyDescent="0.35">
      <c r="A94" t="s">
        <v>84</v>
      </c>
      <c r="B94" s="1" t="s">
        <v>143</v>
      </c>
      <c r="C94" s="1" t="s">
        <v>144</v>
      </c>
      <c r="D94">
        <v>14</v>
      </c>
      <c r="E94" t="s">
        <v>148</v>
      </c>
      <c r="H94" t="s">
        <v>146</v>
      </c>
    </row>
    <row r="95" spans="1:8" x14ac:dyDescent="0.35">
      <c r="A95" t="s">
        <v>84</v>
      </c>
      <c r="B95" s="1" t="s">
        <v>143</v>
      </c>
      <c r="C95" s="1" t="s">
        <v>144</v>
      </c>
      <c r="D95">
        <v>15</v>
      </c>
      <c r="E95">
        <v>7</v>
      </c>
      <c r="F95">
        <v>1</v>
      </c>
      <c r="H95" t="s">
        <v>146</v>
      </c>
    </row>
    <row r="96" spans="1:8" x14ac:dyDescent="0.35">
      <c r="A96" t="s">
        <v>84</v>
      </c>
      <c r="B96" s="1" t="s">
        <v>143</v>
      </c>
      <c r="C96" s="1" t="s">
        <v>144</v>
      </c>
      <c r="D96">
        <v>15</v>
      </c>
      <c r="E96" t="s">
        <v>148</v>
      </c>
      <c r="H96" t="s">
        <v>146</v>
      </c>
    </row>
    <row r="97" spans="1:9" x14ac:dyDescent="0.35">
      <c r="A97" t="s">
        <v>84</v>
      </c>
      <c r="B97" s="1" t="s">
        <v>143</v>
      </c>
      <c r="C97" s="1" t="s">
        <v>144</v>
      </c>
      <c r="D97">
        <v>15</v>
      </c>
      <c r="E97" t="s">
        <v>148</v>
      </c>
      <c r="H97" t="s">
        <v>146</v>
      </c>
    </row>
    <row r="98" spans="1:9" x14ac:dyDescent="0.35">
      <c r="A98" t="s">
        <v>84</v>
      </c>
      <c r="B98" s="1" t="s">
        <v>143</v>
      </c>
      <c r="C98" s="1" t="s">
        <v>144</v>
      </c>
      <c r="D98">
        <v>15</v>
      </c>
      <c r="E98" t="s">
        <v>148</v>
      </c>
      <c r="H98" t="s">
        <v>146</v>
      </c>
    </row>
    <row r="99" spans="1:9" x14ac:dyDescent="0.35">
      <c r="A99" t="s">
        <v>84</v>
      </c>
      <c r="B99" s="1" t="s">
        <v>143</v>
      </c>
      <c r="C99" s="1" t="s">
        <v>144</v>
      </c>
      <c r="D99">
        <v>16</v>
      </c>
      <c r="E99" t="s">
        <v>148</v>
      </c>
      <c r="H99" t="s">
        <v>146</v>
      </c>
    </row>
    <row r="100" spans="1:9" x14ac:dyDescent="0.35">
      <c r="A100" t="s">
        <v>84</v>
      </c>
      <c r="B100" s="1" t="s">
        <v>143</v>
      </c>
      <c r="C100" s="1" t="s">
        <v>144</v>
      </c>
      <c r="D100">
        <v>16</v>
      </c>
      <c r="E100" t="s">
        <v>148</v>
      </c>
      <c r="H100" t="s">
        <v>146</v>
      </c>
    </row>
    <row r="101" spans="1:9" x14ac:dyDescent="0.35">
      <c r="A101" t="s">
        <v>84</v>
      </c>
      <c r="B101" s="1" t="s">
        <v>143</v>
      </c>
      <c r="C101" s="1" t="s">
        <v>144</v>
      </c>
      <c r="D101">
        <v>16</v>
      </c>
      <c r="E101" t="s">
        <v>148</v>
      </c>
      <c r="H101" t="s">
        <v>146</v>
      </c>
    </row>
    <row r="102" spans="1:9" x14ac:dyDescent="0.35">
      <c r="A102" t="s">
        <v>84</v>
      </c>
      <c r="B102" s="1" t="s">
        <v>143</v>
      </c>
      <c r="C102" s="1" t="s">
        <v>144</v>
      </c>
      <c r="D102">
        <v>16</v>
      </c>
      <c r="E102" t="s">
        <v>148</v>
      </c>
      <c r="H102" t="s">
        <v>146</v>
      </c>
    </row>
    <row r="103" spans="1:9" x14ac:dyDescent="0.35">
      <c r="A103" t="s">
        <v>84</v>
      </c>
      <c r="B103" s="1" t="s">
        <v>143</v>
      </c>
      <c r="C103" s="1" t="s">
        <v>144</v>
      </c>
      <c r="D103">
        <v>17</v>
      </c>
      <c r="E103">
        <v>4</v>
      </c>
      <c r="F103">
        <v>1</v>
      </c>
      <c r="H103" t="s">
        <v>146</v>
      </c>
    </row>
    <row r="104" spans="1:9" x14ac:dyDescent="0.35">
      <c r="A104" t="s">
        <v>84</v>
      </c>
      <c r="B104" s="1" t="s">
        <v>143</v>
      </c>
      <c r="C104" s="1" t="s">
        <v>144</v>
      </c>
      <c r="D104">
        <v>17</v>
      </c>
      <c r="E104">
        <v>5</v>
      </c>
      <c r="F104">
        <v>1</v>
      </c>
      <c r="H104" t="s">
        <v>146</v>
      </c>
    </row>
    <row r="105" spans="1:9" x14ac:dyDescent="0.35">
      <c r="A105" t="s">
        <v>84</v>
      </c>
      <c r="B105" s="1" t="s">
        <v>143</v>
      </c>
      <c r="C105" s="1" t="s">
        <v>144</v>
      </c>
      <c r="D105">
        <v>17</v>
      </c>
      <c r="E105" t="s">
        <v>148</v>
      </c>
      <c r="H105" t="s">
        <v>146</v>
      </c>
    </row>
    <row r="106" spans="1:9" x14ac:dyDescent="0.35">
      <c r="A106" t="s">
        <v>84</v>
      </c>
      <c r="B106" s="1" t="s">
        <v>143</v>
      </c>
      <c r="C106" s="1" t="s">
        <v>144</v>
      </c>
      <c r="D106">
        <v>17</v>
      </c>
      <c r="E106" t="s">
        <v>148</v>
      </c>
      <c r="H106" t="s">
        <v>146</v>
      </c>
    </row>
    <row r="107" spans="1:9" x14ac:dyDescent="0.35">
      <c r="A107" t="s">
        <v>84</v>
      </c>
      <c r="B107" s="1" t="s">
        <v>143</v>
      </c>
      <c r="C107" s="1" t="s">
        <v>144</v>
      </c>
      <c r="D107">
        <v>17</v>
      </c>
      <c r="E107" t="s">
        <v>148</v>
      </c>
      <c r="H107" t="s">
        <v>146</v>
      </c>
    </row>
    <row r="108" spans="1:9" x14ac:dyDescent="0.35">
      <c r="A108" t="s">
        <v>84</v>
      </c>
      <c r="B108" s="1" t="s">
        <v>143</v>
      </c>
      <c r="C108" s="1" t="s">
        <v>144</v>
      </c>
      <c r="D108">
        <v>17</v>
      </c>
      <c r="E108" t="s">
        <v>148</v>
      </c>
      <c r="H108" t="s">
        <v>146</v>
      </c>
    </row>
    <row r="109" spans="1:9" x14ac:dyDescent="0.35">
      <c r="A109" t="s">
        <v>84</v>
      </c>
      <c r="B109" s="1" t="s">
        <v>143</v>
      </c>
      <c r="C109" s="1" t="s">
        <v>144</v>
      </c>
      <c r="D109">
        <v>17</v>
      </c>
      <c r="E109" t="s">
        <v>148</v>
      </c>
      <c r="H109" t="s">
        <v>146</v>
      </c>
    </row>
    <row r="110" spans="1:9" x14ac:dyDescent="0.35">
      <c r="A110" t="s">
        <v>84</v>
      </c>
      <c r="B110" s="1" t="s">
        <v>143</v>
      </c>
      <c r="C110" s="1" t="s">
        <v>144</v>
      </c>
      <c r="D110">
        <v>18</v>
      </c>
      <c r="E110">
        <v>8</v>
      </c>
      <c r="F110">
        <v>1</v>
      </c>
      <c r="H110" t="s">
        <v>146</v>
      </c>
      <c r="I110" t="s">
        <v>149</v>
      </c>
    </row>
    <row r="111" spans="1:9" x14ac:dyDescent="0.35">
      <c r="A111" t="s">
        <v>84</v>
      </c>
      <c r="B111" s="1" t="s">
        <v>143</v>
      </c>
      <c r="C111" s="1" t="s">
        <v>144</v>
      </c>
      <c r="D111">
        <v>18</v>
      </c>
      <c r="E111">
        <v>6.5</v>
      </c>
      <c r="F111">
        <v>1</v>
      </c>
      <c r="H111" t="s">
        <v>146</v>
      </c>
      <c r="I111" t="s">
        <v>149</v>
      </c>
    </row>
    <row r="112" spans="1:9" x14ac:dyDescent="0.35">
      <c r="A112" t="s">
        <v>84</v>
      </c>
      <c r="B112" s="1" t="s">
        <v>143</v>
      </c>
      <c r="C112" s="1" t="s">
        <v>144</v>
      </c>
      <c r="D112">
        <v>18</v>
      </c>
      <c r="E112">
        <v>8.5</v>
      </c>
      <c r="F112">
        <v>1</v>
      </c>
      <c r="H112" t="s">
        <v>146</v>
      </c>
      <c r="I112" t="s">
        <v>149</v>
      </c>
    </row>
    <row r="113" spans="1:9" x14ac:dyDescent="0.35">
      <c r="A113" t="s">
        <v>84</v>
      </c>
      <c r="B113" s="1" t="s">
        <v>143</v>
      </c>
      <c r="C113" s="1" t="s">
        <v>144</v>
      </c>
      <c r="D113">
        <v>18</v>
      </c>
      <c r="E113">
        <v>1.5</v>
      </c>
      <c r="H113" t="s">
        <v>146</v>
      </c>
      <c r="I113" t="s">
        <v>149</v>
      </c>
    </row>
    <row r="114" spans="1:9" x14ac:dyDescent="0.35">
      <c r="A114" t="s">
        <v>84</v>
      </c>
      <c r="B114" s="1" t="s">
        <v>143</v>
      </c>
      <c r="C114" s="1" t="s">
        <v>144</v>
      </c>
      <c r="D114">
        <v>18</v>
      </c>
      <c r="E114">
        <v>1</v>
      </c>
      <c r="H114" t="s">
        <v>146</v>
      </c>
      <c r="I114" t="s">
        <v>149</v>
      </c>
    </row>
    <row r="115" spans="1:9" x14ac:dyDescent="0.35">
      <c r="A115" t="s">
        <v>84</v>
      </c>
      <c r="B115" s="1" t="s">
        <v>143</v>
      </c>
      <c r="C115" s="1" t="s">
        <v>144</v>
      </c>
      <c r="D115">
        <v>18</v>
      </c>
      <c r="E115">
        <v>5</v>
      </c>
      <c r="F115">
        <v>1</v>
      </c>
      <c r="H115" t="s">
        <v>146</v>
      </c>
      <c r="I115" t="s">
        <v>149</v>
      </c>
    </row>
    <row r="116" spans="1:9" x14ac:dyDescent="0.35">
      <c r="A116" t="s">
        <v>84</v>
      </c>
      <c r="B116" s="1" t="s">
        <v>143</v>
      </c>
      <c r="C116" s="1" t="s">
        <v>144</v>
      </c>
      <c r="D116">
        <v>18</v>
      </c>
      <c r="E116">
        <v>6</v>
      </c>
      <c r="F116">
        <v>2</v>
      </c>
      <c r="H116" t="s">
        <v>146</v>
      </c>
      <c r="I116" t="s">
        <v>149</v>
      </c>
    </row>
    <row r="117" spans="1:9" x14ac:dyDescent="0.35">
      <c r="A117" t="s">
        <v>84</v>
      </c>
      <c r="B117" s="1" t="s">
        <v>143</v>
      </c>
      <c r="C117" s="1" t="s">
        <v>144</v>
      </c>
      <c r="D117">
        <v>18</v>
      </c>
      <c r="E117" t="s">
        <v>148</v>
      </c>
      <c r="H117" t="s">
        <v>146</v>
      </c>
      <c r="I117" t="s">
        <v>149</v>
      </c>
    </row>
    <row r="118" spans="1:9" x14ac:dyDescent="0.35">
      <c r="A118" t="s">
        <v>84</v>
      </c>
      <c r="B118" s="1" t="s">
        <v>143</v>
      </c>
      <c r="C118" s="1" t="s">
        <v>144</v>
      </c>
      <c r="D118">
        <v>18</v>
      </c>
      <c r="E118" t="s">
        <v>148</v>
      </c>
      <c r="H118" t="s">
        <v>146</v>
      </c>
      <c r="I118" t="s">
        <v>149</v>
      </c>
    </row>
    <row r="119" spans="1:9" x14ac:dyDescent="0.35">
      <c r="A119" t="s">
        <v>84</v>
      </c>
      <c r="B119" s="1" t="s">
        <v>143</v>
      </c>
      <c r="C119" s="1" t="s">
        <v>144</v>
      </c>
      <c r="D119">
        <v>19</v>
      </c>
      <c r="E119">
        <v>8</v>
      </c>
      <c r="F119">
        <v>1</v>
      </c>
      <c r="H119" t="s">
        <v>146</v>
      </c>
      <c r="I119" t="s">
        <v>149</v>
      </c>
    </row>
    <row r="120" spans="1:9" x14ac:dyDescent="0.35">
      <c r="A120" t="s">
        <v>84</v>
      </c>
      <c r="B120" s="1" t="s">
        <v>143</v>
      </c>
      <c r="C120" s="1" t="s">
        <v>144</v>
      </c>
      <c r="D120">
        <v>19</v>
      </c>
      <c r="E120">
        <v>15</v>
      </c>
      <c r="H120" t="s">
        <v>146</v>
      </c>
      <c r="I120" t="s">
        <v>149</v>
      </c>
    </row>
    <row r="121" spans="1:9" x14ac:dyDescent="0.35">
      <c r="A121" t="s">
        <v>84</v>
      </c>
      <c r="B121" s="1" t="s">
        <v>143</v>
      </c>
      <c r="C121" s="1" t="s">
        <v>144</v>
      </c>
      <c r="D121">
        <v>19</v>
      </c>
      <c r="E121">
        <v>1.5</v>
      </c>
      <c r="H121" t="s">
        <v>146</v>
      </c>
      <c r="I121" t="s">
        <v>149</v>
      </c>
    </row>
    <row r="122" spans="1:9" x14ac:dyDescent="0.35">
      <c r="A122" t="s">
        <v>84</v>
      </c>
      <c r="B122" s="1" t="s">
        <v>143</v>
      </c>
      <c r="C122" s="1" t="s">
        <v>144</v>
      </c>
      <c r="D122">
        <v>19</v>
      </c>
      <c r="E122">
        <v>1.5</v>
      </c>
      <c r="H122" t="s">
        <v>146</v>
      </c>
      <c r="I122" t="s">
        <v>149</v>
      </c>
    </row>
    <row r="123" spans="1:9" x14ac:dyDescent="0.35">
      <c r="A123" t="s">
        <v>84</v>
      </c>
      <c r="B123" s="1" t="s">
        <v>143</v>
      </c>
      <c r="C123" s="1" t="s">
        <v>144</v>
      </c>
      <c r="D123">
        <v>19</v>
      </c>
      <c r="E123">
        <v>1.5</v>
      </c>
      <c r="H123" t="s">
        <v>146</v>
      </c>
      <c r="I123" t="s">
        <v>149</v>
      </c>
    </row>
    <row r="124" spans="1:9" x14ac:dyDescent="0.35">
      <c r="A124" t="s">
        <v>84</v>
      </c>
      <c r="B124" s="1" t="s">
        <v>143</v>
      </c>
      <c r="C124" s="1" t="s">
        <v>144</v>
      </c>
      <c r="D124">
        <v>19</v>
      </c>
      <c r="E124">
        <v>1</v>
      </c>
      <c r="H124" t="s">
        <v>146</v>
      </c>
      <c r="I124" t="s">
        <v>149</v>
      </c>
    </row>
    <row r="125" spans="1:9" x14ac:dyDescent="0.35">
      <c r="A125" t="s">
        <v>84</v>
      </c>
      <c r="B125" s="1" t="s">
        <v>143</v>
      </c>
      <c r="C125" s="1" t="s">
        <v>144</v>
      </c>
      <c r="D125">
        <v>19</v>
      </c>
      <c r="E125">
        <v>0.5</v>
      </c>
      <c r="H125" t="s">
        <v>146</v>
      </c>
      <c r="I125" t="s">
        <v>149</v>
      </c>
    </row>
    <row r="126" spans="1:9" x14ac:dyDescent="0.35">
      <c r="A126" t="s">
        <v>84</v>
      </c>
      <c r="B126" s="1" t="s">
        <v>143</v>
      </c>
      <c r="C126" s="1" t="s">
        <v>144</v>
      </c>
      <c r="D126">
        <v>19</v>
      </c>
      <c r="E126">
        <v>1.5</v>
      </c>
      <c r="H126" t="s">
        <v>146</v>
      </c>
      <c r="I126" t="s">
        <v>149</v>
      </c>
    </row>
    <row r="127" spans="1:9" x14ac:dyDescent="0.35">
      <c r="A127" t="s">
        <v>84</v>
      </c>
      <c r="B127" s="1" t="s">
        <v>143</v>
      </c>
      <c r="C127" s="1" t="s">
        <v>144</v>
      </c>
      <c r="D127">
        <v>19</v>
      </c>
      <c r="E127">
        <v>1</v>
      </c>
      <c r="H127" t="s">
        <v>146</v>
      </c>
      <c r="I127" t="s">
        <v>149</v>
      </c>
    </row>
    <row r="128" spans="1:9" x14ac:dyDescent="0.35">
      <c r="A128" t="s">
        <v>84</v>
      </c>
      <c r="B128" s="1" t="s">
        <v>143</v>
      </c>
      <c r="C128" s="1" t="s">
        <v>144</v>
      </c>
      <c r="D128">
        <v>19</v>
      </c>
      <c r="E128">
        <v>1.5</v>
      </c>
      <c r="H128" t="s">
        <v>146</v>
      </c>
      <c r="I128" t="s">
        <v>149</v>
      </c>
    </row>
    <row r="129" spans="1:9" x14ac:dyDescent="0.35">
      <c r="A129" t="s">
        <v>84</v>
      </c>
      <c r="B129" s="1" t="s">
        <v>143</v>
      </c>
      <c r="C129" s="1" t="s">
        <v>144</v>
      </c>
      <c r="D129">
        <v>19</v>
      </c>
      <c r="E129">
        <v>1</v>
      </c>
      <c r="H129" t="s">
        <v>146</v>
      </c>
      <c r="I129" t="s">
        <v>149</v>
      </c>
    </row>
    <row r="130" spans="1:9" x14ac:dyDescent="0.35">
      <c r="A130" t="s">
        <v>84</v>
      </c>
      <c r="B130" s="1" t="s">
        <v>143</v>
      </c>
      <c r="C130" s="1" t="s">
        <v>144</v>
      </c>
      <c r="D130">
        <v>19</v>
      </c>
      <c r="E130" t="s">
        <v>148</v>
      </c>
      <c r="H130" t="s">
        <v>146</v>
      </c>
      <c r="I130" t="s">
        <v>149</v>
      </c>
    </row>
    <row r="131" spans="1:9" x14ac:dyDescent="0.35">
      <c r="A131" t="s">
        <v>84</v>
      </c>
      <c r="B131" s="1" t="s">
        <v>143</v>
      </c>
      <c r="C131" s="1" t="s">
        <v>144</v>
      </c>
      <c r="D131">
        <v>19</v>
      </c>
      <c r="E131" t="s">
        <v>148</v>
      </c>
      <c r="H131" t="s">
        <v>146</v>
      </c>
      <c r="I131" t="s">
        <v>149</v>
      </c>
    </row>
    <row r="132" spans="1:9" x14ac:dyDescent="0.35">
      <c r="A132" t="s">
        <v>84</v>
      </c>
      <c r="B132" s="1" t="s">
        <v>143</v>
      </c>
      <c r="C132" s="1" t="s">
        <v>144</v>
      </c>
      <c r="D132">
        <v>20</v>
      </c>
      <c r="E132">
        <v>4</v>
      </c>
      <c r="F132">
        <v>1</v>
      </c>
      <c r="H132" t="s">
        <v>150</v>
      </c>
    </row>
    <row r="133" spans="1:9" x14ac:dyDescent="0.35">
      <c r="A133" t="s">
        <v>84</v>
      </c>
      <c r="B133" s="1" t="s">
        <v>143</v>
      </c>
      <c r="C133" s="1" t="s">
        <v>144</v>
      </c>
      <c r="D133">
        <v>20</v>
      </c>
      <c r="E133">
        <v>1.5</v>
      </c>
      <c r="H133" t="s">
        <v>150</v>
      </c>
    </row>
    <row r="134" spans="1:9" x14ac:dyDescent="0.35">
      <c r="A134" t="s">
        <v>84</v>
      </c>
      <c r="B134" s="1" t="s">
        <v>143</v>
      </c>
      <c r="C134" s="1" t="s">
        <v>144</v>
      </c>
      <c r="D134">
        <v>20</v>
      </c>
      <c r="E134">
        <v>1</v>
      </c>
      <c r="H134" t="s">
        <v>150</v>
      </c>
    </row>
    <row r="135" spans="1:9" x14ac:dyDescent="0.35">
      <c r="A135" t="s">
        <v>84</v>
      </c>
      <c r="B135" s="1" t="s">
        <v>143</v>
      </c>
      <c r="C135" s="1" t="s">
        <v>144</v>
      </c>
      <c r="D135">
        <v>20</v>
      </c>
      <c r="E135" t="s">
        <v>148</v>
      </c>
      <c r="H135" t="s">
        <v>150</v>
      </c>
    </row>
    <row r="136" spans="1:9" x14ac:dyDescent="0.35">
      <c r="A136" t="s">
        <v>84</v>
      </c>
      <c r="B136" s="1" t="s">
        <v>143</v>
      </c>
      <c r="C136" s="1" t="s">
        <v>144</v>
      </c>
      <c r="D136">
        <v>20</v>
      </c>
      <c r="E136" t="s">
        <v>148</v>
      </c>
      <c r="H136" t="s">
        <v>150</v>
      </c>
    </row>
    <row r="137" spans="1:9" x14ac:dyDescent="0.35">
      <c r="A137" t="s">
        <v>84</v>
      </c>
      <c r="B137" s="1" t="s">
        <v>143</v>
      </c>
      <c r="C137" s="1" t="s">
        <v>144</v>
      </c>
      <c r="D137">
        <v>20</v>
      </c>
      <c r="E137" t="s">
        <v>148</v>
      </c>
      <c r="H137" t="s">
        <v>150</v>
      </c>
    </row>
    <row r="138" spans="1:9" x14ac:dyDescent="0.35">
      <c r="A138" t="s">
        <v>84</v>
      </c>
      <c r="B138" s="1" t="s">
        <v>143</v>
      </c>
      <c r="C138" s="1" t="s">
        <v>144</v>
      </c>
      <c r="D138">
        <v>21</v>
      </c>
      <c r="E138">
        <v>3</v>
      </c>
      <c r="H138" t="s">
        <v>150</v>
      </c>
    </row>
    <row r="139" spans="1:9" x14ac:dyDescent="0.35">
      <c r="A139" t="s">
        <v>84</v>
      </c>
      <c r="B139" s="1" t="s">
        <v>143</v>
      </c>
      <c r="C139" s="1" t="s">
        <v>144</v>
      </c>
      <c r="D139">
        <v>21</v>
      </c>
      <c r="E139">
        <v>6</v>
      </c>
      <c r="F139">
        <v>1</v>
      </c>
      <c r="H139" t="s">
        <v>150</v>
      </c>
    </row>
    <row r="140" spans="1:9" x14ac:dyDescent="0.35">
      <c r="A140" t="s">
        <v>84</v>
      </c>
      <c r="B140" s="1" t="s">
        <v>143</v>
      </c>
      <c r="C140" s="1" t="s">
        <v>144</v>
      </c>
      <c r="D140">
        <v>21</v>
      </c>
      <c r="E140" t="s">
        <v>148</v>
      </c>
      <c r="H140" t="s">
        <v>150</v>
      </c>
    </row>
    <row r="141" spans="1:9" x14ac:dyDescent="0.35">
      <c r="A141" t="s">
        <v>84</v>
      </c>
      <c r="B141" s="1" t="s">
        <v>143</v>
      </c>
      <c r="C141" s="1" t="s">
        <v>144</v>
      </c>
      <c r="D141">
        <v>22</v>
      </c>
      <c r="E141">
        <v>10</v>
      </c>
      <c r="F141">
        <v>2</v>
      </c>
      <c r="H141" t="s">
        <v>150</v>
      </c>
    </row>
    <row r="142" spans="1:9" x14ac:dyDescent="0.35">
      <c r="A142" t="s">
        <v>84</v>
      </c>
      <c r="B142" s="1" t="s">
        <v>143</v>
      </c>
      <c r="C142" s="1" t="s">
        <v>144</v>
      </c>
      <c r="D142">
        <v>22</v>
      </c>
      <c r="E142">
        <v>12</v>
      </c>
      <c r="F142">
        <v>2</v>
      </c>
      <c r="H142" t="s">
        <v>150</v>
      </c>
    </row>
    <row r="143" spans="1:9" x14ac:dyDescent="0.35">
      <c r="A143" t="s">
        <v>84</v>
      </c>
      <c r="B143" s="1" t="s">
        <v>143</v>
      </c>
      <c r="C143" s="1" t="s">
        <v>144</v>
      </c>
      <c r="D143">
        <v>22</v>
      </c>
      <c r="E143">
        <v>8</v>
      </c>
      <c r="F143">
        <v>2</v>
      </c>
      <c r="H143" t="s">
        <v>150</v>
      </c>
    </row>
    <row r="144" spans="1:9" x14ac:dyDescent="0.35">
      <c r="A144" t="s">
        <v>84</v>
      </c>
      <c r="B144" s="1" t="s">
        <v>143</v>
      </c>
      <c r="C144" s="1" t="s">
        <v>144</v>
      </c>
      <c r="D144">
        <v>22</v>
      </c>
      <c r="E144">
        <v>1.5</v>
      </c>
      <c r="H144" t="s">
        <v>150</v>
      </c>
    </row>
    <row r="145" spans="1:8" x14ac:dyDescent="0.35">
      <c r="A145" t="s">
        <v>84</v>
      </c>
      <c r="B145" s="1" t="s">
        <v>143</v>
      </c>
      <c r="C145" s="1" t="s">
        <v>144</v>
      </c>
      <c r="D145">
        <v>22</v>
      </c>
      <c r="E145">
        <v>1</v>
      </c>
      <c r="H145" t="s">
        <v>150</v>
      </c>
    </row>
    <row r="146" spans="1:8" x14ac:dyDescent="0.35">
      <c r="A146" t="s">
        <v>84</v>
      </c>
      <c r="B146" s="1" t="s">
        <v>143</v>
      </c>
      <c r="C146" s="1" t="s">
        <v>144</v>
      </c>
      <c r="D146">
        <v>22</v>
      </c>
      <c r="E146">
        <v>1</v>
      </c>
      <c r="H146" t="s">
        <v>150</v>
      </c>
    </row>
    <row r="147" spans="1:8" x14ac:dyDescent="0.35">
      <c r="A147" t="s">
        <v>84</v>
      </c>
      <c r="B147" s="1" t="s">
        <v>143</v>
      </c>
      <c r="C147" s="1" t="s">
        <v>144</v>
      </c>
      <c r="D147">
        <v>22</v>
      </c>
      <c r="E147" t="s">
        <v>148</v>
      </c>
      <c r="H147" t="s">
        <v>150</v>
      </c>
    </row>
    <row r="148" spans="1:8" x14ac:dyDescent="0.35">
      <c r="A148" t="s">
        <v>84</v>
      </c>
      <c r="B148" s="1" t="s">
        <v>143</v>
      </c>
      <c r="C148" s="1" t="s">
        <v>144</v>
      </c>
      <c r="D148">
        <v>22</v>
      </c>
      <c r="E148" t="s">
        <v>148</v>
      </c>
      <c r="H148" t="s">
        <v>150</v>
      </c>
    </row>
    <row r="149" spans="1:8" x14ac:dyDescent="0.35">
      <c r="A149" t="s">
        <v>84</v>
      </c>
      <c r="B149" s="1" t="s">
        <v>143</v>
      </c>
      <c r="C149" s="1" t="s">
        <v>144</v>
      </c>
      <c r="D149">
        <v>22</v>
      </c>
      <c r="E149" t="s">
        <v>148</v>
      </c>
      <c r="H149" t="s">
        <v>150</v>
      </c>
    </row>
    <row r="150" spans="1:8" x14ac:dyDescent="0.35">
      <c r="A150" t="s">
        <v>84</v>
      </c>
      <c r="B150" s="1" t="s">
        <v>143</v>
      </c>
      <c r="C150" s="1" t="s">
        <v>144</v>
      </c>
      <c r="D150">
        <v>22</v>
      </c>
      <c r="E150" t="s">
        <v>148</v>
      </c>
      <c r="H150" t="s">
        <v>150</v>
      </c>
    </row>
    <row r="151" spans="1:8" x14ac:dyDescent="0.35">
      <c r="A151" t="s">
        <v>84</v>
      </c>
      <c r="B151" s="1" t="s">
        <v>143</v>
      </c>
      <c r="C151" s="1" t="s">
        <v>144</v>
      </c>
      <c r="D151">
        <v>23</v>
      </c>
      <c r="E151">
        <v>9</v>
      </c>
      <c r="F151">
        <v>1</v>
      </c>
      <c r="H151" t="s">
        <v>150</v>
      </c>
    </row>
    <row r="152" spans="1:8" x14ac:dyDescent="0.35">
      <c r="A152" t="s">
        <v>84</v>
      </c>
      <c r="B152" s="1" t="s">
        <v>143</v>
      </c>
      <c r="C152" s="1" t="s">
        <v>144</v>
      </c>
      <c r="D152">
        <v>23</v>
      </c>
      <c r="E152">
        <v>4</v>
      </c>
      <c r="H152" t="s">
        <v>150</v>
      </c>
    </row>
    <row r="153" spans="1:8" x14ac:dyDescent="0.35">
      <c r="A153" t="s">
        <v>84</v>
      </c>
      <c r="B153" s="1" t="s">
        <v>143</v>
      </c>
      <c r="C153" s="1" t="s">
        <v>144</v>
      </c>
      <c r="D153">
        <v>23</v>
      </c>
      <c r="E153">
        <v>5</v>
      </c>
      <c r="F153">
        <v>1</v>
      </c>
      <c r="H153" t="s">
        <v>150</v>
      </c>
    </row>
    <row r="154" spans="1:8" x14ac:dyDescent="0.35">
      <c r="A154" t="s">
        <v>84</v>
      </c>
      <c r="B154" s="1" t="s">
        <v>143</v>
      </c>
      <c r="C154" s="1" t="s">
        <v>144</v>
      </c>
      <c r="D154">
        <v>23</v>
      </c>
      <c r="E154">
        <v>16.5</v>
      </c>
      <c r="H154" t="s">
        <v>150</v>
      </c>
    </row>
    <row r="155" spans="1:8" x14ac:dyDescent="0.35">
      <c r="A155" t="s">
        <v>84</v>
      </c>
      <c r="B155" s="1" t="s">
        <v>143</v>
      </c>
      <c r="C155" s="1" t="s">
        <v>144</v>
      </c>
      <c r="D155">
        <v>23</v>
      </c>
      <c r="E155">
        <v>13</v>
      </c>
      <c r="F155">
        <v>1</v>
      </c>
      <c r="H155" t="s">
        <v>150</v>
      </c>
    </row>
    <row r="156" spans="1:8" x14ac:dyDescent="0.35">
      <c r="A156" t="s">
        <v>84</v>
      </c>
      <c r="B156" s="1" t="s">
        <v>143</v>
      </c>
      <c r="C156" s="1" t="s">
        <v>144</v>
      </c>
      <c r="D156">
        <v>23</v>
      </c>
      <c r="E156">
        <v>10</v>
      </c>
      <c r="F156">
        <v>1</v>
      </c>
      <c r="H156" t="s">
        <v>150</v>
      </c>
    </row>
    <row r="157" spans="1:8" x14ac:dyDescent="0.35">
      <c r="A157" t="s">
        <v>84</v>
      </c>
      <c r="B157" s="1" t="s">
        <v>143</v>
      </c>
      <c r="C157" s="1" t="s">
        <v>144</v>
      </c>
      <c r="D157">
        <v>23</v>
      </c>
      <c r="E157" t="s">
        <v>148</v>
      </c>
      <c r="H157" t="s">
        <v>150</v>
      </c>
    </row>
    <row r="158" spans="1:8" x14ac:dyDescent="0.35">
      <c r="A158" t="s">
        <v>84</v>
      </c>
      <c r="B158" s="1" t="s">
        <v>143</v>
      </c>
      <c r="C158" s="1" t="s">
        <v>144</v>
      </c>
      <c r="D158">
        <v>24</v>
      </c>
      <c r="E158">
        <v>6</v>
      </c>
      <c r="F158">
        <v>1</v>
      </c>
      <c r="H158" t="s">
        <v>150</v>
      </c>
    </row>
    <row r="159" spans="1:8" x14ac:dyDescent="0.35">
      <c r="A159" t="s">
        <v>84</v>
      </c>
      <c r="B159" s="1" t="s">
        <v>143</v>
      </c>
      <c r="C159" s="1" t="s">
        <v>144</v>
      </c>
      <c r="D159">
        <v>24</v>
      </c>
      <c r="E159">
        <v>4</v>
      </c>
      <c r="H159" t="s">
        <v>150</v>
      </c>
    </row>
    <row r="160" spans="1:8" x14ac:dyDescent="0.35">
      <c r="A160" t="s">
        <v>84</v>
      </c>
      <c r="B160" s="1" t="s">
        <v>143</v>
      </c>
      <c r="C160" s="1" t="s">
        <v>144</v>
      </c>
      <c r="D160">
        <v>24</v>
      </c>
      <c r="E160">
        <v>5</v>
      </c>
      <c r="F160">
        <v>1</v>
      </c>
      <c r="H160" t="s">
        <v>150</v>
      </c>
    </row>
    <row r="161" spans="1:8" x14ac:dyDescent="0.35">
      <c r="A161" t="s">
        <v>84</v>
      </c>
      <c r="B161" s="1" t="s">
        <v>143</v>
      </c>
      <c r="C161" s="1" t="s">
        <v>144</v>
      </c>
      <c r="D161">
        <v>24</v>
      </c>
      <c r="E161" t="s">
        <v>148</v>
      </c>
      <c r="H161" t="s">
        <v>150</v>
      </c>
    </row>
    <row r="162" spans="1:8" x14ac:dyDescent="0.35">
      <c r="A162" t="s">
        <v>84</v>
      </c>
      <c r="B162" s="1" t="s">
        <v>143</v>
      </c>
      <c r="C162" s="1" t="s">
        <v>144</v>
      </c>
      <c r="D162">
        <v>24</v>
      </c>
      <c r="E162" t="s">
        <v>148</v>
      </c>
      <c r="H162" t="s">
        <v>150</v>
      </c>
    </row>
    <row r="163" spans="1:8" x14ac:dyDescent="0.35">
      <c r="A163" t="s">
        <v>84</v>
      </c>
      <c r="B163" s="1" t="s">
        <v>143</v>
      </c>
      <c r="C163" s="1" t="s">
        <v>144</v>
      </c>
      <c r="D163">
        <v>24</v>
      </c>
      <c r="E163" t="s">
        <v>148</v>
      </c>
      <c r="H163" t="s">
        <v>150</v>
      </c>
    </row>
    <row r="164" spans="1:8" x14ac:dyDescent="0.35">
      <c r="A164" t="s">
        <v>84</v>
      </c>
      <c r="B164" s="1" t="s">
        <v>143</v>
      </c>
      <c r="C164" s="1" t="s">
        <v>144</v>
      </c>
      <c r="D164">
        <v>24</v>
      </c>
      <c r="E164" t="s">
        <v>148</v>
      </c>
      <c r="H164" t="s">
        <v>150</v>
      </c>
    </row>
    <row r="165" spans="1:8" x14ac:dyDescent="0.35">
      <c r="A165" t="s">
        <v>84</v>
      </c>
      <c r="B165" s="1" t="s">
        <v>143</v>
      </c>
      <c r="C165" s="1" t="s">
        <v>144</v>
      </c>
      <c r="D165">
        <v>25</v>
      </c>
      <c r="E165">
        <v>4.5</v>
      </c>
      <c r="H165" t="s">
        <v>150</v>
      </c>
    </row>
    <row r="166" spans="1:8" x14ac:dyDescent="0.35">
      <c r="A166" t="s">
        <v>84</v>
      </c>
      <c r="B166" s="1" t="s">
        <v>143</v>
      </c>
      <c r="C166" s="1" t="s">
        <v>144</v>
      </c>
      <c r="D166">
        <v>25</v>
      </c>
      <c r="E166" t="s">
        <v>148</v>
      </c>
      <c r="H166" t="s">
        <v>150</v>
      </c>
    </row>
    <row r="167" spans="1:8" x14ac:dyDescent="0.35">
      <c r="A167" t="s">
        <v>84</v>
      </c>
      <c r="B167" s="1" t="s">
        <v>143</v>
      </c>
      <c r="C167" s="1" t="s">
        <v>144</v>
      </c>
      <c r="D167">
        <v>25</v>
      </c>
      <c r="E167" t="s">
        <v>148</v>
      </c>
      <c r="H167" t="s">
        <v>150</v>
      </c>
    </row>
    <row r="168" spans="1:8" x14ac:dyDescent="0.35">
      <c r="A168" t="s">
        <v>84</v>
      </c>
      <c r="B168" s="1" t="s">
        <v>143</v>
      </c>
      <c r="C168" s="1" t="s">
        <v>144</v>
      </c>
      <c r="D168">
        <v>25</v>
      </c>
      <c r="E168" t="s">
        <v>148</v>
      </c>
      <c r="H168" t="s">
        <v>150</v>
      </c>
    </row>
    <row r="169" spans="1:8" x14ac:dyDescent="0.35">
      <c r="A169" t="s">
        <v>84</v>
      </c>
      <c r="B169" s="1" t="s">
        <v>143</v>
      </c>
      <c r="C169" s="1" t="s">
        <v>144</v>
      </c>
      <c r="D169">
        <v>25</v>
      </c>
      <c r="E169" t="s">
        <v>148</v>
      </c>
      <c r="H169" t="s">
        <v>150</v>
      </c>
    </row>
    <row r="170" spans="1:8" x14ac:dyDescent="0.35">
      <c r="A170" t="s">
        <v>84</v>
      </c>
      <c r="B170" s="1" t="s">
        <v>143</v>
      </c>
      <c r="C170" s="1" t="s">
        <v>144</v>
      </c>
      <c r="D170">
        <v>26</v>
      </c>
      <c r="E170">
        <v>6</v>
      </c>
      <c r="H170" t="s">
        <v>150</v>
      </c>
    </row>
    <row r="171" spans="1:8" x14ac:dyDescent="0.35">
      <c r="A171" t="s">
        <v>84</v>
      </c>
      <c r="B171" s="1" t="s">
        <v>143</v>
      </c>
      <c r="C171" s="1" t="s">
        <v>144</v>
      </c>
      <c r="D171">
        <v>26</v>
      </c>
      <c r="E171" t="s">
        <v>148</v>
      </c>
      <c r="H171" t="s">
        <v>150</v>
      </c>
    </row>
    <row r="172" spans="1:8" x14ac:dyDescent="0.35">
      <c r="A172" t="s">
        <v>84</v>
      </c>
      <c r="B172" s="1" t="s">
        <v>143</v>
      </c>
      <c r="C172" s="1" t="s">
        <v>144</v>
      </c>
      <c r="D172">
        <v>26</v>
      </c>
      <c r="E172" t="s">
        <v>148</v>
      </c>
      <c r="H172" t="s">
        <v>150</v>
      </c>
    </row>
    <row r="173" spans="1:8" x14ac:dyDescent="0.35">
      <c r="A173" t="s">
        <v>84</v>
      </c>
      <c r="B173" s="1" t="s">
        <v>143</v>
      </c>
      <c r="C173" s="1" t="s">
        <v>144</v>
      </c>
      <c r="D173">
        <v>26</v>
      </c>
      <c r="E173" t="s">
        <v>148</v>
      </c>
      <c r="H173" t="s">
        <v>150</v>
      </c>
    </row>
    <row r="174" spans="1:8" x14ac:dyDescent="0.35">
      <c r="A174" t="s">
        <v>84</v>
      </c>
      <c r="B174" s="1" t="s">
        <v>143</v>
      </c>
      <c r="C174" s="1" t="s">
        <v>144</v>
      </c>
      <c r="D174">
        <v>26</v>
      </c>
      <c r="E174" t="s">
        <v>148</v>
      </c>
      <c r="H174" t="s">
        <v>150</v>
      </c>
    </row>
    <row r="175" spans="1:8" x14ac:dyDescent="0.35">
      <c r="A175" t="s">
        <v>84</v>
      </c>
      <c r="B175" s="1" t="s">
        <v>143</v>
      </c>
      <c r="C175" s="1" t="s">
        <v>144</v>
      </c>
      <c r="D175">
        <v>27</v>
      </c>
      <c r="E175" t="s">
        <v>148</v>
      </c>
      <c r="H175" t="s">
        <v>150</v>
      </c>
    </row>
    <row r="176" spans="1:8" x14ac:dyDescent="0.35">
      <c r="A176" t="s">
        <v>84</v>
      </c>
      <c r="B176" s="1" t="s">
        <v>143</v>
      </c>
      <c r="C176" s="1" t="s">
        <v>144</v>
      </c>
      <c r="D176">
        <v>27</v>
      </c>
      <c r="E176" t="s">
        <v>148</v>
      </c>
      <c r="H176" t="s">
        <v>150</v>
      </c>
    </row>
    <row r="177" spans="1:8" x14ac:dyDescent="0.35">
      <c r="A177" t="s">
        <v>84</v>
      </c>
      <c r="B177" s="1" t="s">
        <v>143</v>
      </c>
      <c r="C177" s="1" t="s">
        <v>144</v>
      </c>
      <c r="D177">
        <v>27</v>
      </c>
      <c r="E177" t="s">
        <v>148</v>
      </c>
      <c r="H177" t="s">
        <v>150</v>
      </c>
    </row>
    <row r="178" spans="1:8" x14ac:dyDescent="0.35">
      <c r="A178" t="s">
        <v>84</v>
      </c>
      <c r="B178" s="1" t="s">
        <v>143</v>
      </c>
      <c r="C178" s="1" t="s">
        <v>144</v>
      </c>
      <c r="D178">
        <v>27</v>
      </c>
      <c r="E178" t="s">
        <v>148</v>
      </c>
      <c r="H178" t="s">
        <v>150</v>
      </c>
    </row>
    <row r="179" spans="1:8" x14ac:dyDescent="0.35">
      <c r="A179" t="s">
        <v>84</v>
      </c>
      <c r="B179" s="1" t="s">
        <v>143</v>
      </c>
      <c r="C179" s="1" t="s">
        <v>144</v>
      </c>
      <c r="D179">
        <v>28</v>
      </c>
      <c r="E179">
        <v>15</v>
      </c>
      <c r="F179">
        <v>2</v>
      </c>
      <c r="H179" t="s">
        <v>151</v>
      </c>
    </row>
    <row r="180" spans="1:8" x14ac:dyDescent="0.35">
      <c r="A180" t="s">
        <v>84</v>
      </c>
      <c r="B180" s="1" t="s">
        <v>143</v>
      </c>
      <c r="C180" s="1" t="s">
        <v>144</v>
      </c>
      <c r="D180">
        <v>28</v>
      </c>
      <c r="E180">
        <v>13</v>
      </c>
      <c r="F180">
        <v>1</v>
      </c>
      <c r="H180" t="s">
        <v>151</v>
      </c>
    </row>
    <row r="181" spans="1:8" x14ac:dyDescent="0.35">
      <c r="A181" t="s">
        <v>84</v>
      </c>
      <c r="B181" s="1" t="s">
        <v>143</v>
      </c>
      <c r="C181" s="1" t="s">
        <v>144</v>
      </c>
      <c r="D181">
        <v>28</v>
      </c>
      <c r="E181">
        <v>2.5</v>
      </c>
      <c r="H181" t="s">
        <v>151</v>
      </c>
    </row>
    <row r="182" spans="1:8" x14ac:dyDescent="0.35">
      <c r="A182" t="s">
        <v>84</v>
      </c>
      <c r="B182" s="1" t="s">
        <v>143</v>
      </c>
      <c r="C182" s="1" t="s">
        <v>144</v>
      </c>
      <c r="D182">
        <v>28</v>
      </c>
      <c r="E182">
        <v>7</v>
      </c>
      <c r="F182">
        <v>1</v>
      </c>
      <c r="H182" t="s">
        <v>151</v>
      </c>
    </row>
    <row r="183" spans="1:8" x14ac:dyDescent="0.35">
      <c r="A183" t="s">
        <v>84</v>
      </c>
      <c r="B183" s="1" t="s">
        <v>143</v>
      </c>
      <c r="C183" s="1" t="s">
        <v>144</v>
      </c>
      <c r="D183">
        <v>28</v>
      </c>
      <c r="E183">
        <v>6.5</v>
      </c>
      <c r="F183">
        <v>1</v>
      </c>
      <c r="H183" t="s">
        <v>151</v>
      </c>
    </row>
    <row r="184" spans="1:8" x14ac:dyDescent="0.35">
      <c r="A184" t="s">
        <v>84</v>
      </c>
      <c r="B184" s="1" t="s">
        <v>143</v>
      </c>
      <c r="C184" s="1" t="s">
        <v>144</v>
      </c>
      <c r="D184">
        <v>29</v>
      </c>
      <c r="E184">
        <v>11</v>
      </c>
      <c r="F184">
        <v>2</v>
      </c>
      <c r="H184" t="s">
        <v>151</v>
      </c>
    </row>
    <row r="185" spans="1:8" x14ac:dyDescent="0.35">
      <c r="A185" t="s">
        <v>84</v>
      </c>
      <c r="B185" s="1" t="s">
        <v>143</v>
      </c>
      <c r="C185" s="1" t="s">
        <v>144</v>
      </c>
      <c r="D185">
        <v>29</v>
      </c>
      <c r="E185">
        <v>10</v>
      </c>
      <c r="F185">
        <v>1</v>
      </c>
      <c r="H185" t="s">
        <v>151</v>
      </c>
    </row>
    <row r="186" spans="1:8" x14ac:dyDescent="0.35">
      <c r="A186" t="s">
        <v>84</v>
      </c>
      <c r="B186" s="1" t="s">
        <v>143</v>
      </c>
      <c r="C186" s="1" t="s">
        <v>144</v>
      </c>
      <c r="D186">
        <v>29</v>
      </c>
      <c r="E186">
        <v>12</v>
      </c>
      <c r="F186">
        <v>2</v>
      </c>
      <c r="H186" t="s">
        <v>151</v>
      </c>
    </row>
    <row r="187" spans="1:8" x14ac:dyDescent="0.35">
      <c r="A187" t="s">
        <v>84</v>
      </c>
      <c r="B187" s="1" t="s">
        <v>143</v>
      </c>
      <c r="C187" s="1" t="s">
        <v>144</v>
      </c>
      <c r="D187">
        <v>29</v>
      </c>
      <c r="E187">
        <v>14</v>
      </c>
      <c r="F187">
        <v>1</v>
      </c>
      <c r="H187" t="s">
        <v>151</v>
      </c>
    </row>
    <row r="188" spans="1:8" x14ac:dyDescent="0.35">
      <c r="A188" t="s">
        <v>84</v>
      </c>
      <c r="B188" s="1" t="s">
        <v>143</v>
      </c>
      <c r="C188" s="1" t="s">
        <v>144</v>
      </c>
      <c r="D188">
        <v>29</v>
      </c>
      <c r="E188">
        <v>12</v>
      </c>
      <c r="F188">
        <v>2</v>
      </c>
      <c r="H188" t="s">
        <v>151</v>
      </c>
    </row>
    <row r="189" spans="1:8" x14ac:dyDescent="0.35">
      <c r="A189" t="s">
        <v>84</v>
      </c>
      <c r="B189" s="1" t="s">
        <v>143</v>
      </c>
      <c r="C189" s="1" t="s">
        <v>144</v>
      </c>
      <c r="D189">
        <v>29</v>
      </c>
      <c r="E189">
        <v>3</v>
      </c>
      <c r="F189">
        <v>1</v>
      </c>
      <c r="H189" t="s">
        <v>151</v>
      </c>
    </row>
    <row r="190" spans="1:8" x14ac:dyDescent="0.35">
      <c r="A190" t="s">
        <v>84</v>
      </c>
      <c r="B190" s="1" t="s">
        <v>143</v>
      </c>
      <c r="C190" s="1" t="s">
        <v>144</v>
      </c>
      <c r="D190">
        <v>29</v>
      </c>
      <c r="E190">
        <v>8</v>
      </c>
      <c r="F190">
        <v>2</v>
      </c>
      <c r="H190" t="s">
        <v>151</v>
      </c>
    </row>
    <row r="191" spans="1:8" x14ac:dyDescent="0.35">
      <c r="A191" t="s">
        <v>84</v>
      </c>
      <c r="B191" s="1" t="s">
        <v>143</v>
      </c>
      <c r="C191" s="1" t="s">
        <v>144</v>
      </c>
      <c r="D191">
        <v>29</v>
      </c>
      <c r="E191" t="s">
        <v>148</v>
      </c>
      <c r="H191" t="s">
        <v>151</v>
      </c>
    </row>
    <row r="192" spans="1:8" x14ac:dyDescent="0.35">
      <c r="A192" t="s">
        <v>84</v>
      </c>
      <c r="B192" s="1" t="s">
        <v>143</v>
      </c>
      <c r="C192" s="1" t="s">
        <v>144</v>
      </c>
      <c r="D192">
        <v>29</v>
      </c>
      <c r="E192" t="s">
        <v>148</v>
      </c>
      <c r="H192" t="s">
        <v>151</v>
      </c>
    </row>
    <row r="193" spans="1:8" x14ac:dyDescent="0.35">
      <c r="A193" t="s">
        <v>84</v>
      </c>
      <c r="B193" s="1" t="s">
        <v>143</v>
      </c>
      <c r="C193" s="1" t="s">
        <v>144</v>
      </c>
      <c r="D193">
        <v>30</v>
      </c>
      <c r="E193">
        <v>9</v>
      </c>
      <c r="F193">
        <v>2</v>
      </c>
      <c r="H193" t="s">
        <v>151</v>
      </c>
    </row>
    <row r="194" spans="1:8" x14ac:dyDescent="0.35">
      <c r="A194" t="s">
        <v>84</v>
      </c>
      <c r="B194" s="1" t="s">
        <v>143</v>
      </c>
      <c r="C194" s="1" t="s">
        <v>144</v>
      </c>
      <c r="D194">
        <v>30</v>
      </c>
      <c r="E194">
        <v>12</v>
      </c>
      <c r="F194">
        <v>2</v>
      </c>
      <c r="H194" t="s">
        <v>151</v>
      </c>
    </row>
    <row r="195" spans="1:8" x14ac:dyDescent="0.35">
      <c r="A195" t="s">
        <v>84</v>
      </c>
      <c r="B195" s="1" t="s">
        <v>143</v>
      </c>
      <c r="C195" s="1" t="s">
        <v>144</v>
      </c>
      <c r="D195">
        <v>30</v>
      </c>
      <c r="E195">
        <v>3</v>
      </c>
      <c r="H195" t="s">
        <v>151</v>
      </c>
    </row>
    <row r="196" spans="1:8" x14ac:dyDescent="0.35">
      <c r="A196" t="s">
        <v>84</v>
      </c>
      <c r="B196" s="1" t="s">
        <v>143</v>
      </c>
      <c r="C196" s="1" t="s">
        <v>144</v>
      </c>
      <c r="D196">
        <v>30</v>
      </c>
      <c r="E196">
        <v>10</v>
      </c>
      <c r="F196">
        <v>1</v>
      </c>
      <c r="H196" t="s">
        <v>151</v>
      </c>
    </row>
    <row r="197" spans="1:8" x14ac:dyDescent="0.35">
      <c r="A197" t="s">
        <v>84</v>
      </c>
      <c r="B197" s="1" t="s">
        <v>143</v>
      </c>
      <c r="C197" s="1" t="s">
        <v>144</v>
      </c>
      <c r="D197">
        <v>30</v>
      </c>
      <c r="E197">
        <v>14</v>
      </c>
      <c r="F197">
        <v>2</v>
      </c>
      <c r="H197" t="s">
        <v>151</v>
      </c>
    </row>
    <row r="198" spans="1:8" x14ac:dyDescent="0.35">
      <c r="A198" t="s">
        <v>84</v>
      </c>
      <c r="B198" s="1" t="s">
        <v>143</v>
      </c>
      <c r="C198" s="1" t="s">
        <v>144</v>
      </c>
      <c r="D198">
        <v>31</v>
      </c>
      <c r="E198">
        <v>12</v>
      </c>
      <c r="F198">
        <v>2</v>
      </c>
      <c r="H198" t="s">
        <v>151</v>
      </c>
    </row>
    <row r="199" spans="1:8" x14ac:dyDescent="0.35">
      <c r="A199" t="s">
        <v>84</v>
      </c>
      <c r="B199" s="1" t="s">
        <v>143</v>
      </c>
      <c r="C199" s="1" t="s">
        <v>144</v>
      </c>
      <c r="D199">
        <v>31</v>
      </c>
      <c r="E199">
        <v>9</v>
      </c>
      <c r="F199">
        <v>2</v>
      </c>
      <c r="H199" t="s">
        <v>151</v>
      </c>
    </row>
    <row r="200" spans="1:8" x14ac:dyDescent="0.35">
      <c r="A200" t="s">
        <v>84</v>
      </c>
      <c r="B200" s="1" t="s">
        <v>143</v>
      </c>
      <c r="C200" s="1" t="s">
        <v>144</v>
      </c>
      <c r="D200">
        <v>31</v>
      </c>
      <c r="E200">
        <v>6</v>
      </c>
      <c r="F200">
        <v>1</v>
      </c>
      <c r="H200" t="s">
        <v>151</v>
      </c>
    </row>
    <row r="201" spans="1:8" x14ac:dyDescent="0.35">
      <c r="A201" t="s">
        <v>84</v>
      </c>
      <c r="B201" s="1" t="s">
        <v>143</v>
      </c>
      <c r="C201" s="1" t="s">
        <v>144</v>
      </c>
      <c r="D201">
        <v>31</v>
      </c>
      <c r="E201">
        <v>12</v>
      </c>
      <c r="F201">
        <v>2</v>
      </c>
      <c r="H201" t="s">
        <v>151</v>
      </c>
    </row>
    <row r="202" spans="1:8" x14ac:dyDescent="0.35">
      <c r="A202" t="s">
        <v>84</v>
      </c>
      <c r="B202" s="1" t="s">
        <v>143</v>
      </c>
      <c r="C202" s="1" t="s">
        <v>144</v>
      </c>
      <c r="D202">
        <v>31</v>
      </c>
      <c r="E202">
        <v>12</v>
      </c>
      <c r="F202">
        <v>2</v>
      </c>
      <c r="H202" t="s">
        <v>151</v>
      </c>
    </row>
    <row r="203" spans="1:8" x14ac:dyDescent="0.35">
      <c r="A203" t="s">
        <v>84</v>
      </c>
      <c r="B203" s="1" t="s">
        <v>143</v>
      </c>
      <c r="C203" s="1" t="s">
        <v>144</v>
      </c>
      <c r="D203">
        <v>31</v>
      </c>
      <c r="E203">
        <v>8</v>
      </c>
      <c r="F203">
        <v>2</v>
      </c>
      <c r="H203" t="s">
        <v>151</v>
      </c>
    </row>
    <row r="204" spans="1:8" x14ac:dyDescent="0.35">
      <c r="A204" t="s">
        <v>84</v>
      </c>
      <c r="B204" s="1" t="s">
        <v>143</v>
      </c>
      <c r="C204" s="1" t="s">
        <v>144</v>
      </c>
      <c r="D204">
        <v>31</v>
      </c>
      <c r="E204">
        <v>9</v>
      </c>
      <c r="F204">
        <v>2</v>
      </c>
      <c r="H204" t="s">
        <v>151</v>
      </c>
    </row>
    <row r="205" spans="1:8" x14ac:dyDescent="0.35">
      <c r="A205" t="s">
        <v>84</v>
      </c>
      <c r="B205" s="1" t="s">
        <v>143</v>
      </c>
      <c r="C205" s="1" t="s">
        <v>41</v>
      </c>
      <c r="D205">
        <v>32</v>
      </c>
      <c r="E205">
        <v>15.5</v>
      </c>
      <c r="F205">
        <v>3</v>
      </c>
      <c r="H205" t="s">
        <v>152</v>
      </c>
    </row>
    <row r="206" spans="1:8" x14ac:dyDescent="0.35">
      <c r="A206" t="s">
        <v>84</v>
      </c>
      <c r="B206" s="1" t="s">
        <v>143</v>
      </c>
      <c r="C206" s="1" t="s">
        <v>41</v>
      </c>
      <c r="D206">
        <v>32</v>
      </c>
      <c r="E206">
        <v>12</v>
      </c>
      <c r="F206">
        <v>4</v>
      </c>
      <c r="H206" t="s">
        <v>152</v>
      </c>
    </row>
    <row r="207" spans="1:8" x14ac:dyDescent="0.35">
      <c r="A207" t="s">
        <v>84</v>
      </c>
      <c r="B207" s="1" t="s">
        <v>143</v>
      </c>
      <c r="C207" s="1" t="s">
        <v>41</v>
      </c>
      <c r="D207">
        <v>32</v>
      </c>
      <c r="E207">
        <v>16</v>
      </c>
      <c r="F207">
        <v>1</v>
      </c>
      <c r="H207" t="s">
        <v>152</v>
      </c>
    </row>
    <row r="208" spans="1:8" x14ac:dyDescent="0.35">
      <c r="A208" t="s">
        <v>84</v>
      </c>
      <c r="B208" s="1" t="s">
        <v>143</v>
      </c>
      <c r="C208" s="1" t="s">
        <v>41</v>
      </c>
      <c r="D208">
        <v>32</v>
      </c>
      <c r="E208">
        <v>15</v>
      </c>
      <c r="F208">
        <v>2</v>
      </c>
      <c r="H208" t="s">
        <v>152</v>
      </c>
    </row>
    <row r="209" spans="1:8" x14ac:dyDescent="0.35">
      <c r="A209" t="s">
        <v>84</v>
      </c>
      <c r="B209" s="1" t="s">
        <v>143</v>
      </c>
      <c r="C209" s="1" t="s">
        <v>41</v>
      </c>
      <c r="D209">
        <v>32</v>
      </c>
      <c r="E209">
        <v>21</v>
      </c>
      <c r="F209">
        <v>3</v>
      </c>
      <c r="H209" t="s">
        <v>152</v>
      </c>
    </row>
    <row r="210" spans="1:8" x14ac:dyDescent="0.35">
      <c r="A210" t="s">
        <v>84</v>
      </c>
      <c r="B210" s="1" t="s">
        <v>143</v>
      </c>
      <c r="C210" s="1" t="s">
        <v>41</v>
      </c>
      <c r="D210">
        <v>32</v>
      </c>
      <c r="E210">
        <v>20</v>
      </c>
      <c r="F210">
        <v>3</v>
      </c>
      <c r="H210" t="s">
        <v>152</v>
      </c>
    </row>
    <row r="211" spans="1:8" x14ac:dyDescent="0.35">
      <c r="A211" t="s">
        <v>84</v>
      </c>
      <c r="B211" s="1" t="s">
        <v>143</v>
      </c>
      <c r="C211" s="1" t="s">
        <v>41</v>
      </c>
      <c r="D211">
        <v>32</v>
      </c>
      <c r="E211">
        <v>13</v>
      </c>
      <c r="F211">
        <v>2</v>
      </c>
      <c r="H211" t="s">
        <v>152</v>
      </c>
    </row>
    <row r="212" spans="1:8" x14ac:dyDescent="0.35">
      <c r="A212" t="s">
        <v>84</v>
      </c>
      <c r="B212" s="1" t="s">
        <v>143</v>
      </c>
      <c r="C212" s="1" t="s">
        <v>41</v>
      </c>
      <c r="D212">
        <v>32</v>
      </c>
      <c r="E212">
        <v>10</v>
      </c>
      <c r="F212">
        <v>3</v>
      </c>
      <c r="H212" t="s">
        <v>152</v>
      </c>
    </row>
    <row r="213" spans="1:8" x14ac:dyDescent="0.35">
      <c r="A213" t="s">
        <v>84</v>
      </c>
      <c r="B213" s="1" t="s">
        <v>143</v>
      </c>
      <c r="C213" s="1" t="s">
        <v>41</v>
      </c>
      <c r="D213">
        <v>33</v>
      </c>
      <c r="E213">
        <v>16</v>
      </c>
      <c r="F213">
        <v>3</v>
      </c>
      <c r="H213" t="s">
        <v>152</v>
      </c>
    </row>
    <row r="214" spans="1:8" x14ac:dyDescent="0.35">
      <c r="A214" t="s">
        <v>84</v>
      </c>
      <c r="B214" s="1" t="s">
        <v>143</v>
      </c>
      <c r="C214" s="1" t="s">
        <v>41</v>
      </c>
      <c r="D214">
        <v>33</v>
      </c>
      <c r="E214">
        <v>13</v>
      </c>
      <c r="F214">
        <v>1</v>
      </c>
      <c r="H214" t="s">
        <v>152</v>
      </c>
    </row>
    <row r="215" spans="1:8" x14ac:dyDescent="0.35">
      <c r="A215" t="s">
        <v>84</v>
      </c>
      <c r="B215" s="1" t="s">
        <v>143</v>
      </c>
      <c r="C215" s="1" t="s">
        <v>41</v>
      </c>
      <c r="D215">
        <v>33</v>
      </c>
      <c r="E215">
        <v>9</v>
      </c>
      <c r="F215">
        <v>2</v>
      </c>
      <c r="H215" t="s">
        <v>152</v>
      </c>
    </row>
    <row r="216" spans="1:8" x14ac:dyDescent="0.35">
      <c r="A216" t="s">
        <v>84</v>
      </c>
      <c r="B216" s="1" t="s">
        <v>143</v>
      </c>
      <c r="C216" s="1" t="s">
        <v>41</v>
      </c>
      <c r="D216">
        <v>33</v>
      </c>
      <c r="E216">
        <v>15</v>
      </c>
      <c r="F216">
        <v>3</v>
      </c>
      <c r="H216" t="s">
        <v>152</v>
      </c>
    </row>
    <row r="217" spans="1:8" x14ac:dyDescent="0.35">
      <c r="A217" t="s">
        <v>84</v>
      </c>
      <c r="B217" s="1" t="s">
        <v>143</v>
      </c>
      <c r="C217" s="1" t="s">
        <v>41</v>
      </c>
      <c r="D217">
        <v>33</v>
      </c>
      <c r="E217">
        <v>3</v>
      </c>
      <c r="H217" t="s">
        <v>152</v>
      </c>
    </row>
    <row r="218" spans="1:8" x14ac:dyDescent="0.35">
      <c r="A218" t="s">
        <v>84</v>
      </c>
      <c r="B218" s="1" t="s">
        <v>143</v>
      </c>
      <c r="C218" s="1" t="s">
        <v>41</v>
      </c>
      <c r="D218">
        <v>33</v>
      </c>
      <c r="E218">
        <v>15</v>
      </c>
      <c r="F218">
        <v>3</v>
      </c>
      <c r="H218" t="s">
        <v>152</v>
      </c>
    </row>
    <row r="219" spans="1:8" x14ac:dyDescent="0.35">
      <c r="A219" t="s">
        <v>84</v>
      </c>
      <c r="B219" s="1" t="s">
        <v>143</v>
      </c>
      <c r="C219" s="1" t="s">
        <v>41</v>
      </c>
      <c r="D219">
        <v>33</v>
      </c>
      <c r="E219">
        <v>4</v>
      </c>
      <c r="H219" t="s">
        <v>152</v>
      </c>
    </row>
    <row r="220" spans="1:8" x14ac:dyDescent="0.35">
      <c r="A220" t="s">
        <v>84</v>
      </c>
      <c r="B220" s="1" t="s">
        <v>143</v>
      </c>
      <c r="C220" s="1" t="s">
        <v>41</v>
      </c>
      <c r="D220">
        <v>33</v>
      </c>
      <c r="E220">
        <v>11</v>
      </c>
      <c r="F220">
        <v>2</v>
      </c>
      <c r="H220" t="s">
        <v>152</v>
      </c>
    </row>
    <row r="221" spans="1:8" x14ac:dyDescent="0.35">
      <c r="A221" t="s">
        <v>84</v>
      </c>
      <c r="B221" s="1" t="s">
        <v>143</v>
      </c>
      <c r="C221" s="1" t="s">
        <v>41</v>
      </c>
      <c r="D221">
        <v>33</v>
      </c>
      <c r="E221">
        <v>4</v>
      </c>
      <c r="H221" t="s">
        <v>152</v>
      </c>
    </row>
    <row r="222" spans="1:8" x14ac:dyDescent="0.35">
      <c r="A222" t="s">
        <v>84</v>
      </c>
      <c r="B222" s="1" t="s">
        <v>143</v>
      </c>
      <c r="C222" s="1" t="s">
        <v>41</v>
      </c>
      <c r="D222">
        <v>33</v>
      </c>
      <c r="E222">
        <v>10</v>
      </c>
      <c r="H222" t="s">
        <v>152</v>
      </c>
    </row>
    <row r="223" spans="1:8" x14ac:dyDescent="0.35">
      <c r="A223" t="s">
        <v>84</v>
      </c>
      <c r="B223" s="1" t="s">
        <v>143</v>
      </c>
      <c r="C223" s="1" t="s">
        <v>41</v>
      </c>
      <c r="D223">
        <v>34</v>
      </c>
      <c r="E223">
        <v>9.5</v>
      </c>
      <c r="F223">
        <v>4</v>
      </c>
      <c r="H223" t="s">
        <v>152</v>
      </c>
    </row>
    <row r="224" spans="1:8" x14ac:dyDescent="0.35">
      <c r="A224" t="s">
        <v>84</v>
      </c>
      <c r="B224" s="1" t="s">
        <v>143</v>
      </c>
      <c r="C224" s="1" t="s">
        <v>41</v>
      </c>
      <c r="D224">
        <v>34</v>
      </c>
      <c r="E224">
        <v>10</v>
      </c>
      <c r="H224" t="s">
        <v>152</v>
      </c>
    </row>
    <row r="225" spans="1:8" x14ac:dyDescent="0.35">
      <c r="A225" t="s">
        <v>84</v>
      </c>
      <c r="B225" s="1" t="s">
        <v>143</v>
      </c>
      <c r="C225" s="1" t="s">
        <v>41</v>
      </c>
      <c r="D225">
        <v>34</v>
      </c>
      <c r="E225">
        <v>10</v>
      </c>
      <c r="F225">
        <v>3</v>
      </c>
      <c r="H225" t="s">
        <v>152</v>
      </c>
    </row>
    <row r="226" spans="1:8" x14ac:dyDescent="0.35">
      <c r="A226" t="s">
        <v>84</v>
      </c>
      <c r="B226" s="1" t="s">
        <v>143</v>
      </c>
      <c r="C226" s="1" t="s">
        <v>41</v>
      </c>
      <c r="D226">
        <v>34</v>
      </c>
      <c r="E226">
        <v>7</v>
      </c>
      <c r="H226" t="s">
        <v>152</v>
      </c>
    </row>
    <row r="227" spans="1:8" x14ac:dyDescent="0.35">
      <c r="A227" t="s">
        <v>84</v>
      </c>
      <c r="B227" s="1" t="s">
        <v>143</v>
      </c>
      <c r="C227" s="1" t="s">
        <v>41</v>
      </c>
      <c r="D227">
        <v>34</v>
      </c>
      <c r="E227">
        <v>12</v>
      </c>
      <c r="F227">
        <v>2</v>
      </c>
      <c r="H227" t="s">
        <v>152</v>
      </c>
    </row>
    <row r="228" spans="1:8" x14ac:dyDescent="0.35">
      <c r="A228" t="s">
        <v>84</v>
      </c>
      <c r="B228" s="1" t="s">
        <v>143</v>
      </c>
      <c r="C228" s="1" t="s">
        <v>41</v>
      </c>
      <c r="D228">
        <v>34</v>
      </c>
      <c r="E228">
        <v>12</v>
      </c>
      <c r="F228">
        <v>3</v>
      </c>
      <c r="H228" t="s">
        <v>152</v>
      </c>
    </row>
    <row r="229" spans="1:8" x14ac:dyDescent="0.35">
      <c r="A229" t="s">
        <v>84</v>
      </c>
      <c r="B229" s="1" t="s">
        <v>143</v>
      </c>
      <c r="C229" s="1" t="s">
        <v>41</v>
      </c>
      <c r="D229">
        <v>35</v>
      </c>
      <c r="E229">
        <v>18</v>
      </c>
      <c r="F229">
        <v>3</v>
      </c>
      <c r="H229" t="s">
        <v>152</v>
      </c>
    </row>
    <row r="230" spans="1:8" x14ac:dyDescent="0.35">
      <c r="A230" t="s">
        <v>84</v>
      </c>
      <c r="B230" s="1" t="s">
        <v>143</v>
      </c>
      <c r="C230" s="1" t="s">
        <v>41</v>
      </c>
      <c r="D230">
        <v>35</v>
      </c>
      <c r="E230">
        <v>5</v>
      </c>
      <c r="H230" t="s">
        <v>152</v>
      </c>
    </row>
    <row r="231" spans="1:8" x14ac:dyDescent="0.35">
      <c r="A231" t="s">
        <v>84</v>
      </c>
      <c r="B231" s="1" t="s">
        <v>143</v>
      </c>
      <c r="C231" s="1" t="s">
        <v>41</v>
      </c>
      <c r="D231">
        <v>35</v>
      </c>
      <c r="E231">
        <v>6</v>
      </c>
      <c r="H231" t="s">
        <v>152</v>
      </c>
    </row>
    <row r="232" spans="1:8" x14ac:dyDescent="0.35">
      <c r="A232" t="s">
        <v>84</v>
      </c>
      <c r="B232" s="1" t="s">
        <v>143</v>
      </c>
      <c r="C232" s="1" t="s">
        <v>41</v>
      </c>
      <c r="D232">
        <v>35</v>
      </c>
      <c r="E232">
        <v>2.5</v>
      </c>
      <c r="H232" t="s">
        <v>152</v>
      </c>
    </row>
    <row r="233" spans="1:8" x14ac:dyDescent="0.35">
      <c r="A233" t="s">
        <v>84</v>
      </c>
      <c r="B233" s="1" t="s">
        <v>143</v>
      </c>
      <c r="C233" s="1" t="s">
        <v>41</v>
      </c>
      <c r="D233">
        <v>35</v>
      </c>
      <c r="E233">
        <v>7</v>
      </c>
      <c r="H233" t="s">
        <v>152</v>
      </c>
    </row>
    <row r="234" spans="1:8" x14ac:dyDescent="0.35">
      <c r="A234" t="s">
        <v>84</v>
      </c>
      <c r="B234" s="1" t="s">
        <v>143</v>
      </c>
      <c r="C234" s="1" t="s">
        <v>41</v>
      </c>
      <c r="D234">
        <v>35</v>
      </c>
      <c r="E234">
        <v>6</v>
      </c>
      <c r="H234" t="s">
        <v>152</v>
      </c>
    </row>
    <row r="235" spans="1:8" x14ac:dyDescent="0.35">
      <c r="A235" t="s">
        <v>84</v>
      </c>
      <c r="B235" s="1" t="s">
        <v>143</v>
      </c>
      <c r="C235" s="1" t="s">
        <v>41</v>
      </c>
      <c r="D235">
        <v>35</v>
      </c>
      <c r="E235">
        <v>18</v>
      </c>
      <c r="F235">
        <v>3</v>
      </c>
      <c r="H235" t="s">
        <v>152</v>
      </c>
    </row>
    <row r="236" spans="1:8" x14ac:dyDescent="0.35">
      <c r="A236" t="s">
        <v>84</v>
      </c>
      <c r="B236" s="1" t="s">
        <v>143</v>
      </c>
      <c r="C236" s="1" t="s">
        <v>41</v>
      </c>
      <c r="D236">
        <v>35</v>
      </c>
      <c r="E236">
        <v>4.5</v>
      </c>
      <c r="H236" t="s">
        <v>152</v>
      </c>
    </row>
    <row r="237" spans="1:8" x14ac:dyDescent="0.35">
      <c r="A237" t="s">
        <v>84</v>
      </c>
      <c r="B237" s="1" t="s">
        <v>143</v>
      </c>
      <c r="C237" s="1" t="s">
        <v>41</v>
      </c>
      <c r="D237">
        <v>36</v>
      </c>
      <c r="E237">
        <v>9</v>
      </c>
      <c r="H237" t="s">
        <v>152</v>
      </c>
    </row>
    <row r="238" spans="1:8" x14ac:dyDescent="0.35">
      <c r="A238" t="s">
        <v>84</v>
      </c>
      <c r="B238" s="1" t="s">
        <v>143</v>
      </c>
      <c r="C238" s="1" t="s">
        <v>41</v>
      </c>
      <c r="D238">
        <v>36</v>
      </c>
      <c r="E238">
        <v>18</v>
      </c>
      <c r="F238">
        <v>1</v>
      </c>
      <c r="H238" t="s">
        <v>152</v>
      </c>
    </row>
    <row r="239" spans="1:8" x14ac:dyDescent="0.35">
      <c r="A239" t="s">
        <v>84</v>
      </c>
      <c r="B239" s="1" t="s">
        <v>143</v>
      </c>
      <c r="C239" s="1" t="s">
        <v>41</v>
      </c>
      <c r="D239">
        <v>36</v>
      </c>
      <c r="E239">
        <v>19</v>
      </c>
      <c r="F239">
        <v>3</v>
      </c>
      <c r="H239" t="s">
        <v>152</v>
      </c>
    </row>
    <row r="240" spans="1:8" x14ac:dyDescent="0.35">
      <c r="A240" t="s">
        <v>84</v>
      </c>
      <c r="B240" s="1" t="s">
        <v>143</v>
      </c>
      <c r="C240" s="1" t="s">
        <v>41</v>
      </c>
      <c r="D240">
        <v>36</v>
      </c>
      <c r="E240">
        <v>17.5</v>
      </c>
      <c r="F240">
        <v>3</v>
      </c>
      <c r="H240" t="s">
        <v>152</v>
      </c>
    </row>
    <row r="241" spans="1:8" x14ac:dyDescent="0.35">
      <c r="A241" t="s">
        <v>84</v>
      </c>
      <c r="B241" s="1" t="s">
        <v>143</v>
      </c>
      <c r="C241" s="1" t="s">
        <v>41</v>
      </c>
      <c r="D241">
        <v>36</v>
      </c>
      <c r="E241">
        <v>14</v>
      </c>
      <c r="F241">
        <v>2</v>
      </c>
      <c r="H241" t="s">
        <v>152</v>
      </c>
    </row>
    <row r="242" spans="1:8" x14ac:dyDescent="0.35">
      <c r="A242" t="s">
        <v>84</v>
      </c>
      <c r="B242" s="1" t="s">
        <v>143</v>
      </c>
      <c r="C242" s="1" t="s">
        <v>41</v>
      </c>
      <c r="D242">
        <v>37</v>
      </c>
      <c r="E242">
        <v>13</v>
      </c>
      <c r="F242">
        <v>4</v>
      </c>
      <c r="H242" t="s">
        <v>152</v>
      </c>
    </row>
    <row r="243" spans="1:8" x14ac:dyDescent="0.35">
      <c r="A243" t="s">
        <v>84</v>
      </c>
      <c r="B243" s="1" t="s">
        <v>143</v>
      </c>
      <c r="C243" s="1" t="s">
        <v>41</v>
      </c>
      <c r="D243">
        <v>37</v>
      </c>
      <c r="E243">
        <v>11</v>
      </c>
      <c r="F243">
        <v>2</v>
      </c>
      <c r="H243" t="s">
        <v>152</v>
      </c>
    </row>
    <row r="244" spans="1:8" x14ac:dyDescent="0.35">
      <c r="A244" t="s">
        <v>84</v>
      </c>
      <c r="B244" s="1" t="s">
        <v>143</v>
      </c>
      <c r="C244" s="1" t="s">
        <v>41</v>
      </c>
      <c r="D244">
        <v>37</v>
      </c>
      <c r="E244">
        <v>7</v>
      </c>
      <c r="H244" t="s">
        <v>152</v>
      </c>
    </row>
    <row r="245" spans="1:8" x14ac:dyDescent="0.35">
      <c r="A245" t="s">
        <v>84</v>
      </c>
      <c r="B245" s="1" t="s">
        <v>143</v>
      </c>
      <c r="C245" s="1" t="s">
        <v>41</v>
      </c>
      <c r="D245">
        <v>37</v>
      </c>
      <c r="E245">
        <v>14</v>
      </c>
      <c r="F245">
        <v>4</v>
      </c>
      <c r="H245" t="s">
        <v>152</v>
      </c>
    </row>
    <row r="246" spans="1:8" x14ac:dyDescent="0.35">
      <c r="A246" t="s">
        <v>84</v>
      </c>
      <c r="B246" s="1" t="s">
        <v>143</v>
      </c>
      <c r="C246" s="1" t="s">
        <v>41</v>
      </c>
      <c r="D246">
        <v>37</v>
      </c>
      <c r="E246">
        <v>3.5</v>
      </c>
      <c r="H246" t="s">
        <v>152</v>
      </c>
    </row>
    <row r="247" spans="1:8" x14ac:dyDescent="0.35">
      <c r="A247" t="s">
        <v>84</v>
      </c>
      <c r="B247" s="1" t="s">
        <v>143</v>
      </c>
      <c r="C247" s="1" t="s">
        <v>41</v>
      </c>
      <c r="D247">
        <v>37</v>
      </c>
      <c r="E247">
        <v>11</v>
      </c>
      <c r="F247">
        <v>2</v>
      </c>
      <c r="H247" t="s">
        <v>152</v>
      </c>
    </row>
    <row r="248" spans="1:8" x14ac:dyDescent="0.35">
      <c r="A248" t="s">
        <v>84</v>
      </c>
      <c r="B248" s="1" t="s">
        <v>143</v>
      </c>
      <c r="C248" s="1" t="s">
        <v>41</v>
      </c>
      <c r="D248">
        <v>37</v>
      </c>
      <c r="E248">
        <v>10</v>
      </c>
      <c r="F248">
        <v>2</v>
      </c>
      <c r="H248" t="s">
        <v>152</v>
      </c>
    </row>
    <row r="249" spans="1:8" x14ac:dyDescent="0.35">
      <c r="A249" t="s">
        <v>84</v>
      </c>
      <c r="B249" s="1" t="s">
        <v>143</v>
      </c>
      <c r="C249" s="1" t="s">
        <v>41</v>
      </c>
      <c r="D249">
        <v>37</v>
      </c>
      <c r="E249">
        <v>17</v>
      </c>
      <c r="F249">
        <v>3</v>
      </c>
      <c r="H249" t="s">
        <v>152</v>
      </c>
    </row>
    <row r="250" spans="1:8" x14ac:dyDescent="0.35">
      <c r="A250" t="s">
        <v>84</v>
      </c>
      <c r="B250" s="1" t="s">
        <v>143</v>
      </c>
      <c r="C250" s="1" t="s">
        <v>41</v>
      </c>
      <c r="D250">
        <v>37</v>
      </c>
      <c r="E250">
        <v>11</v>
      </c>
      <c r="F250">
        <v>4</v>
      </c>
      <c r="H250" t="s">
        <v>152</v>
      </c>
    </row>
    <row r="251" spans="1:8" x14ac:dyDescent="0.35">
      <c r="A251" t="s">
        <v>84</v>
      </c>
      <c r="B251" s="1" t="s">
        <v>143</v>
      </c>
      <c r="C251" s="1" t="s">
        <v>41</v>
      </c>
      <c r="D251">
        <v>37</v>
      </c>
      <c r="E251">
        <v>9</v>
      </c>
      <c r="F251">
        <v>2</v>
      </c>
      <c r="H251" t="s">
        <v>152</v>
      </c>
    </row>
    <row r="252" spans="1:8" x14ac:dyDescent="0.35">
      <c r="A252" t="s">
        <v>84</v>
      </c>
      <c r="B252" s="1" t="s">
        <v>143</v>
      </c>
      <c r="C252" s="1" t="s">
        <v>41</v>
      </c>
      <c r="D252">
        <v>37</v>
      </c>
      <c r="E252">
        <v>0.5</v>
      </c>
      <c r="H252" t="s">
        <v>152</v>
      </c>
    </row>
    <row r="253" spans="1:8" x14ac:dyDescent="0.35">
      <c r="A253" t="s">
        <v>84</v>
      </c>
      <c r="B253" s="1" t="s">
        <v>143</v>
      </c>
      <c r="C253" s="1" t="s">
        <v>41</v>
      </c>
      <c r="D253">
        <v>38</v>
      </c>
      <c r="E253">
        <v>10</v>
      </c>
      <c r="F253">
        <v>4</v>
      </c>
      <c r="H253" t="s">
        <v>152</v>
      </c>
    </row>
    <row r="254" spans="1:8" x14ac:dyDescent="0.35">
      <c r="A254" t="s">
        <v>84</v>
      </c>
      <c r="B254" s="1" t="s">
        <v>143</v>
      </c>
      <c r="C254" s="1" t="s">
        <v>41</v>
      </c>
      <c r="D254">
        <v>38</v>
      </c>
      <c r="E254">
        <v>12</v>
      </c>
      <c r="F254">
        <v>1</v>
      </c>
      <c r="H254" t="s">
        <v>152</v>
      </c>
    </row>
    <row r="255" spans="1:8" x14ac:dyDescent="0.35">
      <c r="A255" t="s">
        <v>84</v>
      </c>
      <c r="B255" s="1" t="s">
        <v>143</v>
      </c>
      <c r="C255" s="1" t="s">
        <v>41</v>
      </c>
      <c r="D255">
        <v>38</v>
      </c>
      <c r="E255">
        <v>17</v>
      </c>
      <c r="F255">
        <v>2</v>
      </c>
      <c r="H255" t="s">
        <v>152</v>
      </c>
    </row>
    <row r="256" spans="1:8" x14ac:dyDescent="0.35">
      <c r="A256" t="s">
        <v>84</v>
      </c>
      <c r="B256" s="1" t="s">
        <v>143</v>
      </c>
      <c r="C256" s="1" t="s">
        <v>41</v>
      </c>
      <c r="D256">
        <v>38</v>
      </c>
      <c r="E256">
        <v>14</v>
      </c>
      <c r="F256">
        <v>3</v>
      </c>
      <c r="H256" t="s">
        <v>152</v>
      </c>
    </row>
    <row r="257" spans="1:8" x14ac:dyDescent="0.35">
      <c r="A257" t="s">
        <v>84</v>
      </c>
      <c r="B257" s="1" t="s">
        <v>143</v>
      </c>
      <c r="C257" s="1" t="s">
        <v>41</v>
      </c>
      <c r="D257">
        <v>38</v>
      </c>
      <c r="E257">
        <v>9</v>
      </c>
      <c r="H257" t="s">
        <v>152</v>
      </c>
    </row>
    <row r="258" spans="1:8" x14ac:dyDescent="0.35">
      <c r="A258" t="s">
        <v>84</v>
      </c>
      <c r="B258" s="1" t="s">
        <v>143</v>
      </c>
      <c r="C258" s="1" t="s">
        <v>41</v>
      </c>
      <c r="D258">
        <v>38</v>
      </c>
      <c r="E258">
        <v>8</v>
      </c>
      <c r="F258">
        <v>4</v>
      </c>
      <c r="H258" t="s">
        <v>152</v>
      </c>
    </row>
    <row r="259" spans="1:8" x14ac:dyDescent="0.35">
      <c r="A259" t="s">
        <v>84</v>
      </c>
      <c r="B259" s="1" t="s">
        <v>143</v>
      </c>
      <c r="C259" s="1" t="s">
        <v>41</v>
      </c>
      <c r="D259">
        <v>38</v>
      </c>
      <c r="E259">
        <v>12</v>
      </c>
      <c r="F259">
        <v>2</v>
      </c>
      <c r="H259" t="s">
        <v>152</v>
      </c>
    </row>
    <row r="260" spans="1:8" x14ac:dyDescent="0.35">
      <c r="A260" t="s">
        <v>84</v>
      </c>
      <c r="B260" s="1" t="s">
        <v>143</v>
      </c>
      <c r="C260" s="1" t="s">
        <v>41</v>
      </c>
      <c r="D260">
        <v>38</v>
      </c>
      <c r="E260">
        <v>10</v>
      </c>
      <c r="F260">
        <v>2</v>
      </c>
      <c r="H260" t="s">
        <v>152</v>
      </c>
    </row>
    <row r="261" spans="1:8" x14ac:dyDescent="0.35">
      <c r="A261" t="s">
        <v>84</v>
      </c>
      <c r="B261" s="1" t="s">
        <v>143</v>
      </c>
      <c r="C261" s="1" t="s">
        <v>41</v>
      </c>
      <c r="D261">
        <v>38</v>
      </c>
      <c r="E261">
        <v>8</v>
      </c>
      <c r="H261" t="s">
        <v>152</v>
      </c>
    </row>
    <row r="262" spans="1:8" x14ac:dyDescent="0.35">
      <c r="A262" t="s">
        <v>84</v>
      </c>
      <c r="B262" s="1" t="s">
        <v>143</v>
      </c>
      <c r="C262" s="1" t="s">
        <v>41</v>
      </c>
      <c r="D262">
        <v>38</v>
      </c>
      <c r="E262">
        <v>12</v>
      </c>
      <c r="F262">
        <v>2</v>
      </c>
      <c r="H262" t="s">
        <v>152</v>
      </c>
    </row>
    <row r="263" spans="1:8" x14ac:dyDescent="0.35">
      <c r="A263" t="s">
        <v>84</v>
      </c>
      <c r="B263" s="1" t="s">
        <v>143</v>
      </c>
      <c r="C263" s="1" t="s">
        <v>41</v>
      </c>
      <c r="D263">
        <v>39</v>
      </c>
      <c r="E263">
        <v>9</v>
      </c>
      <c r="F263">
        <v>2</v>
      </c>
      <c r="H263" t="s">
        <v>152</v>
      </c>
    </row>
    <row r="264" spans="1:8" x14ac:dyDescent="0.35">
      <c r="A264" t="s">
        <v>84</v>
      </c>
      <c r="B264" s="1" t="s">
        <v>143</v>
      </c>
      <c r="C264" s="1" t="s">
        <v>41</v>
      </c>
      <c r="D264">
        <v>39</v>
      </c>
      <c r="E264">
        <v>10</v>
      </c>
      <c r="F264">
        <v>1</v>
      </c>
      <c r="H264" t="s">
        <v>152</v>
      </c>
    </row>
    <row r="265" spans="1:8" x14ac:dyDescent="0.35">
      <c r="A265" t="s">
        <v>84</v>
      </c>
      <c r="B265" s="1" t="s">
        <v>143</v>
      </c>
      <c r="C265" s="1" t="s">
        <v>41</v>
      </c>
      <c r="D265">
        <v>39</v>
      </c>
      <c r="E265">
        <v>17</v>
      </c>
      <c r="F265">
        <v>4</v>
      </c>
      <c r="H265" t="s">
        <v>152</v>
      </c>
    </row>
    <row r="266" spans="1:8" x14ac:dyDescent="0.35">
      <c r="A266" t="s">
        <v>84</v>
      </c>
      <c r="B266" s="1" t="s">
        <v>143</v>
      </c>
      <c r="C266" s="1" t="s">
        <v>41</v>
      </c>
      <c r="D266">
        <v>39</v>
      </c>
      <c r="E266">
        <v>15</v>
      </c>
      <c r="F266">
        <v>1</v>
      </c>
      <c r="H266" t="s">
        <v>152</v>
      </c>
    </row>
    <row r="267" spans="1:8" x14ac:dyDescent="0.35">
      <c r="A267" t="s">
        <v>84</v>
      </c>
      <c r="B267" s="1" t="s">
        <v>143</v>
      </c>
      <c r="C267" s="1" t="s">
        <v>41</v>
      </c>
      <c r="D267">
        <v>39</v>
      </c>
      <c r="E267">
        <v>16</v>
      </c>
      <c r="F267">
        <v>3</v>
      </c>
      <c r="H267" t="s">
        <v>152</v>
      </c>
    </row>
    <row r="268" spans="1:8" x14ac:dyDescent="0.35">
      <c r="A268" t="s">
        <v>84</v>
      </c>
      <c r="B268" s="1" t="s">
        <v>143</v>
      </c>
      <c r="C268" s="1" t="s">
        <v>41</v>
      </c>
      <c r="D268">
        <v>39</v>
      </c>
      <c r="E268">
        <v>6</v>
      </c>
      <c r="H268" t="s">
        <v>152</v>
      </c>
    </row>
    <row r="269" spans="1:8" x14ac:dyDescent="0.35">
      <c r="A269" t="s">
        <v>84</v>
      </c>
      <c r="B269" s="1" t="s">
        <v>143</v>
      </c>
      <c r="C269" s="1" t="s">
        <v>41</v>
      </c>
      <c r="D269">
        <v>39</v>
      </c>
      <c r="E269">
        <v>4</v>
      </c>
      <c r="H269" t="s">
        <v>152</v>
      </c>
    </row>
    <row r="270" spans="1:8" x14ac:dyDescent="0.35">
      <c r="A270" t="s">
        <v>84</v>
      </c>
      <c r="B270" s="1" t="s">
        <v>143</v>
      </c>
      <c r="C270" s="1" t="s">
        <v>41</v>
      </c>
      <c r="D270">
        <v>39</v>
      </c>
      <c r="E270">
        <v>3</v>
      </c>
      <c r="H270" t="s">
        <v>152</v>
      </c>
    </row>
    <row r="271" spans="1:8" x14ac:dyDescent="0.35">
      <c r="A271" t="s">
        <v>84</v>
      </c>
      <c r="B271" s="1" t="s">
        <v>143</v>
      </c>
      <c r="C271" s="1" t="s">
        <v>41</v>
      </c>
      <c r="D271">
        <v>39</v>
      </c>
      <c r="E271">
        <v>1</v>
      </c>
      <c r="H271" t="s">
        <v>152</v>
      </c>
    </row>
    <row r="272" spans="1:8" x14ac:dyDescent="0.35">
      <c r="A272" t="s">
        <v>84</v>
      </c>
      <c r="B272" s="1" t="s">
        <v>143</v>
      </c>
      <c r="C272" s="1" t="s">
        <v>41</v>
      </c>
      <c r="D272">
        <v>39</v>
      </c>
      <c r="E272">
        <v>2</v>
      </c>
      <c r="H272" t="s">
        <v>152</v>
      </c>
    </row>
    <row r="273" spans="1:8" x14ac:dyDescent="0.35">
      <c r="A273" t="s">
        <v>84</v>
      </c>
      <c r="B273" s="1" t="s">
        <v>143</v>
      </c>
      <c r="C273" s="1" t="s">
        <v>41</v>
      </c>
      <c r="D273">
        <v>39</v>
      </c>
      <c r="E273">
        <v>1.5</v>
      </c>
      <c r="H273" t="s">
        <v>152</v>
      </c>
    </row>
    <row r="274" spans="1:8" x14ac:dyDescent="0.35">
      <c r="A274" t="s">
        <v>84</v>
      </c>
      <c r="B274" s="1" t="s">
        <v>143</v>
      </c>
      <c r="C274" s="1" t="s">
        <v>41</v>
      </c>
      <c r="D274">
        <v>40</v>
      </c>
      <c r="E274">
        <v>0</v>
      </c>
      <c r="H274" t="s">
        <v>146</v>
      </c>
    </row>
    <row r="275" spans="1:8" x14ac:dyDescent="0.35">
      <c r="A275" t="s">
        <v>84</v>
      </c>
      <c r="B275" s="1" t="s">
        <v>143</v>
      </c>
      <c r="C275" s="1" t="s">
        <v>41</v>
      </c>
      <c r="D275">
        <v>41</v>
      </c>
      <c r="E275">
        <v>0</v>
      </c>
      <c r="H275" t="s">
        <v>146</v>
      </c>
    </row>
    <row r="276" spans="1:8" x14ac:dyDescent="0.35">
      <c r="A276" t="s">
        <v>84</v>
      </c>
      <c r="B276" s="1" t="s">
        <v>143</v>
      </c>
      <c r="C276" s="1" t="s">
        <v>41</v>
      </c>
      <c r="D276">
        <v>42</v>
      </c>
      <c r="E276">
        <v>0</v>
      </c>
      <c r="H276" t="s">
        <v>150</v>
      </c>
    </row>
    <row r="277" spans="1:8" x14ac:dyDescent="0.35">
      <c r="A277" t="s">
        <v>84</v>
      </c>
      <c r="B277" s="1" t="s">
        <v>166</v>
      </c>
      <c r="C277" s="1" t="s">
        <v>41</v>
      </c>
      <c r="D277">
        <v>43</v>
      </c>
      <c r="E277">
        <v>0</v>
      </c>
      <c r="H277" t="s">
        <v>150</v>
      </c>
    </row>
    <row r="278" spans="1:8" x14ac:dyDescent="0.35">
      <c r="A278" t="s">
        <v>84</v>
      </c>
      <c r="B278" s="1" t="s">
        <v>167</v>
      </c>
      <c r="C278" s="1" t="s">
        <v>41</v>
      </c>
      <c r="D278">
        <v>44</v>
      </c>
      <c r="E278">
        <v>0</v>
      </c>
      <c r="H278" t="s">
        <v>150</v>
      </c>
    </row>
    <row r="280" spans="1:8" x14ac:dyDescent="0.35">
      <c r="E280" t="s">
        <v>170</v>
      </c>
      <c r="F280">
        <f>COUNTBLANK(F27:F273)</f>
        <v>121</v>
      </c>
    </row>
    <row r="281" spans="1:8" x14ac:dyDescent="0.35">
      <c r="E281" t="s">
        <v>171</v>
      </c>
      <c r="F281">
        <f>COUNTIF(F27:F273,1)</f>
        <v>51</v>
      </c>
    </row>
    <row r="282" spans="1:8" x14ac:dyDescent="0.35">
      <c r="E282" t="s">
        <v>172</v>
      </c>
      <c r="F282">
        <f>COUNTIF(F27:F273,2)</f>
        <v>50</v>
      </c>
    </row>
    <row r="283" spans="1:8" x14ac:dyDescent="0.35">
      <c r="E283" t="s">
        <v>173</v>
      </c>
      <c r="F283">
        <f>COUNTIF(F27:F273,3)</f>
        <v>17</v>
      </c>
    </row>
    <row r="284" spans="1:8" x14ac:dyDescent="0.35">
      <c r="E284" t="s">
        <v>174</v>
      </c>
      <c r="F284">
        <f>COUNTIF(F27:F273,4)</f>
        <v>8</v>
      </c>
    </row>
  </sheetData>
  <sortState xmlns:xlrd2="http://schemas.microsoft.com/office/spreadsheetml/2017/richdata2" ref="A2:J278">
    <sortCondition ref="G2:G278"/>
  </sortState>
  <conditionalFormatting sqref="E1:E1048576">
    <cfRule type="cellIs" dxfId="4" priority="1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19"/>
  <sheetViews>
    <sheetView topLeftCell="A112" workbookViewId="0">
      <selection activeCell="E20" sqref="E20"/>
    </sheetView>
  </sheetViews>
  <sheetFormatPr defaultColWidth="10.90625" defaultRowHeight="14.5" x14ac:dyDescent="0.35"/>
  <cols>
    <col min="5" max="5" width="18.90625" customWidth="1"/>
    <col min="7" max="7" width="18.90625" customWidth="1"/>
  </cols>
  <sheetData>
    <row r="1" spans="1:8" x14ac:dyDescent="0.35">
      <c r="A1" t="s">
        <v>19</v>
      </c>
      <c r="B1" s="15" t="s">
        <v>18</v>
      </c>
      <c r="C1" s="15" t="s">
        <v>17</v>
      </c>
      <c r="D1" s="14" t="s">
        <v>21</v>
      </c>
      <c r="E1" s="14" t="s">
        <v>22</v>
      </c>
      <c r="F1" t="s">
        <v>23</v>
      </c>
      <c r="G1" s="14" t="s">
        <v>22</v>
      </c>
      <c r="H1" t="s">
        <v>23</v>
      </c>
    </row>
    <row r="2" spans="1:8" x14ac:dyDescent="0.35">
      <c r="A2" t="s">
        <v>20</v>
      </c>
      <c r="B2" s="1">
        <v>42767</v>
      </c>
      <c r="C2">
        <v>1</v>
      </c>
      <c r="D2">
        <v>9.6999999999999993</v>
      </c>
      <c r="E2">
        <v>0</v>
      </c>
      <c r="G2">
        <v>0</v>
      </c>
    </row>
    <row r="3" spans="1:8" x14ac:dyDescent="0.35">
      <c r="A3" t="s">
        <v>20</v>
      </c>
      <c r="B3" s="1">
        <v>42767</v>
      </c>
      <c r="C3">
        <v>1</v>
      </c>
      <c r="D3">
        <v>7</v>
      </c>
      <c r="E3">
        <v>0</v>
      </c>
      <c r="G3">
        <v>0</v>
      </c>
    </row>
    <row r="4" spans="1:8" x14ac:dyDescent="0.35">
      <c r="A4" t="s">
        <v>20</v>
      </c>
      <c r="B4" s="1">
        <v>42767</v>
      </c>
      <c r="C4">
        <v>1</v>
      </c>
      <c r="D4">
        <v>8</v>
      </c>
      <c r="E4">
        <v>0</v>
      </c>
      <c r="G4">
        <v>0</v>
      </c>
    </row>
    <row r="5" spans="1:8" x14ac:dyDescent="0.35">
      <c r="A5" t="s">
        <v>20</v>
      </c>
      <c r="B5" s="1">
        <v>42767</v>
      </c>
      <c r="C5">
        <v>1</v>
      </c>
      <c r="D5">
        <v>6.5</v>
      </c>
      <c r="E5">
        <v>1</v>
      </c>
      <c r="G5">
        <v>1</v>
      </c>
    </row>
    <row r="6" spans="1:8" x14ac:dyDescent="0.35">
      <c r="A6" t="s">
        <v>20</v>
      </c>
      <c r="B6" s="1">
        <v>42767</v>
      </c>
      <c r="C6">
        <v>2</v>
      </c>
      <c r="D6">
        <v>5</v>
      </c>
      <c r="E6">
        <v>0</v>
      </c>
      <c r="G6">
        <v>0</v>
      </c>
    </row>
    <row r="7" spans="1:8" x14ac:dyDescent="0.35">
      <c r="A7" t="s">
        <v>20</v>
      </c>
      <c r="B7" s="1">
        <v>42767</v>
      </c>
      <c r="C7">
        <v>2</v>
      </c>
      <c r="D7">
        <v>5.7</v>
      </c>
      <c r="E7">
        <v>0</v>
      </c>
      <c r="G7">
        <v>0</v>
      </c>
    </row>
    <row r="8" spans="1:8" x14ac:dyDescent="0.35">
      <c r="A8" t="s">
        <v>20</v>
      </c>
      <c r="B8" s="1">
        <v>42767</v>
      </c>
      <c r="C8">
        <v>2</v>
      </c>
      <c r="D8">
        <v>8</v>
      </c>
      <c r="E8">
        <v>0</v>
      </c>
      <c r="G8">
        <v>0</v>
      </c>
    </row>
    <row r="9" spans="1:8" x14ac:dyDescent="0.35">
      <c r="A9" t="s">
        <v>20</v>
      </c>
      <c r="B9" s="1">
        <v>42767</v>
      </c>
      <c r="C9">
        <v>2</v>
      </c>
      <c r="D9">
        <v>6.5</v>
      </c>
      <c r="E9">
        <v>0</v>
      </c>
      <c r="G9">
        <v>0</v>
      </c>
    </row>
    <row r="10" spans="1:8" x14ac:dyDescent="0.35">
      <c r="A10" t="s">
        <v>20</v>
      </c>
      <c r="B10" s="1">
        <v>42767</v>
      </c>
      <c r="C10">
        <v>2</v>
      </c>
      <c r="D10">
        <v>7.5</v>
      </c>
      <c r="E10">
        <v>0</v>
      </c>
      <c r="G10">
        <v>0</v>
      </c>
    </row>
    <row r="11" spans="1:8" x14ac:dyDescent="0.35">
      <c r="A11" t="s">
        <v>20</v>
      </c>
      <c r="B11" s="1">
        <v>42767</v>
      </c>
      <c r="C11">
        <v>2</v>
      </c>
      <c r="D11">
        <v>6.8</v>
      </c>
      <c r="E11">
        <v>0</v>
      </c>
      <c r="G11">
        <v>0</v>
      </c>
    </row>
    <row r="12" spans="1:8" x14ac:dyDescent="0.35">
      <c r="A12" t="s">
        <v>20</v>
      </c>
      <c r="B12" s="1">
        <v>42767</v>
      </c>
      <c r="C12">
        <v>2</v>
      </c>
      <c r="D12">
        <v>7.5</v>
      </c>
      <c r="E12">
        <v>1</v>
      </c>
      <c r="G12">
        <v>1</v>
      </c>
    </row>
    <row r="13" spans="1:8" x14ac:dyDescent="0.35">
      <c r="A13" t="s">
        <v>20</v>
      </c>
      <c r="B13" s="1">
        <v>42767</v>
      </c>
      <c r="C13">
        <v>3</v>
      </c>
      <c r="D13">
        <v>10</v>
      </c>
      <c r="E13">
        <v>0</v>
      </c>
      <c r="G13">
        <v>0</v>
      </c>
    </row>
    <row r="14" spans="1:8" x14ac:dyDescent="0.35">
      <c r="A14" t="s">
        <v>20</v>
      </c>
      <c r="B14" s="1">
        <v>42767</v>
      </c>
      <c r="C14">
        <v>3</v>
      </c>
      <c r="D14">
        <v>4.5</v>
      </c>
      <c r="E14">
        <v>0</v>
      </c>
      <c r="G14">
        <v>0</v>
      </c>
    </row>
    <row r="15" spans="1:8" x14ac:dyDescent="0.35">
      <c r="A15" t="s">
        <v>20</v>
      </c>
      <c r="B15" s="1">
        <v>42767</v>
      </c>
      <c r="C15">
        <v>3</v>
      </c>
      <c r="D15">
        <v>6.5</v>
      </c>
      <c r="E15">
        <v>0</v>
      </c>
      <c r="G15">
        <v>0</v>
      </c>
    </row>
    <row r="16" spans="1:8" x14ac:dyDescent="0.35">
      <c r="A16" t="s">
        <v>20</v>
      </c>
      <c r="B16" s="1">
        <v>42767</v>
      </c>
      <c r="C16">
        <v>3</v>
      </c>
      <c r="D16">
        <v>7</v>
      </c>
      <c r="E16">
        <v>0</v>
      </c>
      <c r="G16">
        <v>0</v>
      </c>
    </row>
    <row r="17" spans="1:8" x14ac:dyDescent="0.35">
      <c r="A17" t="s">
        <v>20</v>
      </c>
      <c r="B17" s="1">
        <v>42767</v>
      </c>
      <c r="C17">
        <v>3</v>
      </c>
      <c r="D17">
        <v>11.5</v>
      </c>
      <c r="E17">
        <v>0</v>
      </c>
      <c r="G17">
        <v>0</v>
      </c>
    </row>
    <row r="18" spans="1:8" x14ac:dyDescent="0.35">
      <c r="A18" t="s">
        <v>20</v>
      </c>
      <c r="B18" s="1">
        <v>42767</v>
      </c>
      <c r="C18">
        <v>3</v>
      </c>
      <c r="D18">
        <v>10.5</v>
      </c>
      <c r="E18">
        <v>0</v>
      </c>
      <c r="G18">
        <v>0</v>
      </c>
    </row>
    <row r="19" spans="1:8" x14ac:dyDescent="0.35">
      <c r="A19" t="s">
        <v>20</v>
      </c>
      <c r="B19" s="1">
        <v>42767</v>
      </c>
      <c r="C19">
        <v>4</v>
      </c>
      <c r="D19">
        <v>6</v>
      </c>
      <c r="E19">
        <v>0</v>
      </c>
      <c r="G19">
        <v>0</v>
      </c>
    </row>
    <row r="20" spans="1:8" x14ac:dyDescent="0.35">
      <c r="A20" t="s">
        <v>20</v>
      </c>
      <c r="B20" s="1">
        <v>42767</v>
      </c>
      <c r="C20">
        <v>4</v>
      </c>
      <c r="D20">
        <v>7.8</v>
      </c>
      <c r="E20">
        <v>0</v>
      </c>
      <c r="G20">
        <v>0</v>
      </c>
    </row>
    <row r="21" spans="1:8" x14ac:dyDescent="0.35">
      <c r="A21" t="s">
        <v>20</v>
      </c>
      <c r="B21" s="1">
        <v>42767</v>
      </c>
      <c r="C21">
        <v>4</v>
      </c>
      <c r="D21">
        <v>4.5</v>
      </c>
      <c r="E21">
        <v>0</v>
      </c>
      <c r="G21">
        <v>0</v>
      </c>
    </row>
    <row r="22" spans="1:8" x14ac:dyDescent="0.35">
      <c r="A22" t="s">
        <v>20</v>
      </c>
      <c r="B22" s="1">
        <v>42767</v>
      </c>
      <c r="C22">
        <v>4</v>
      </c>
      <c r="D22" t="s">
        <v>44</v>
      </c>
      <c r="E22">
        <v>0</v>
      </c>
      <c r="F22" t="s">
        <v>3</v>
      </c>
      <c r="H22" t="s">
        <v>3</v>
      </c>
    </row>
    <row r="23" spans="1:8" x14ac:dyDescent="0.35">
      <c r="A23" t="s">
        <v>20</v>
      </c>
      <c r="B23" s="1">
        <v>42767</v>
      </c>
      <c r="C23">
        <v>4</v>
      </c>
      <c r="D23" t="s">
        <v>46</v>
      </c>
      <c r="E23">
        <v>0</v>
      </c>
      <c r="F23" t="s">
        <v>3</v>
      </c>
      <c r="H23" t="s">
        <v>3</v>
      </c>
    </row>
    <row r="24" spans="1:8" x14ac:dyDescent="0.35">
      <c r="A24" t="s">
        <v>20</v>
      </c>
      <c r="B24" s="1">
        <v>42767</v>
      </c>
      <c r="C24">
        <v>5</v>
      </c>
      <c r="D24">
        <v>8.6</v>
      </c>
      <c r="E24">
        <v>0</v>
      </c>
      <c r="G24">
        <v>0</v>
      </c>
    </row>
    <row r="25" spans="1:8" x14ac:dyDescent="0.35">
      <c r="A25" t="s">
        <v>20</v>
      </c>
      <c r="B25" s="1">
        <v>42767</v>
      </c>
      <c r="C25">
        <v>5</v>
      </c>
      <c r="D25">
        <v>1.8</v>
      </c>
      <c r="E25">
        <v>0</v>
      </c>
      <c r="G25">
        <v>0</v>
      </c>
    </row>
    <row r="26" spans="1:8" x14ac:dyDescent="0.35">
      <c r="A26" t="s">
        <v>20</v>
      </c>
      <c r="B26" s="1">
        <v>42767</v>
      </c>
      <c r="C26">
        <v>5</v>
      </c>
      <c r="D26">
        <v>8</v>
      </c>
      <c r="E26">
        <v>0</v>
      </c>
      <c r="G26">
        <v>0</v>
      </c>
    </row>
    <row r="27" spans="1:8" x14ac:dyDescent="0.35">
      <c r="A27" t="s">
        <v>20</v>
      </c>
      <c r="B27" s="1">
        <v>42767</v>
      </c>
      <c r="C27">
        <v>5</v>
      </c>
      <c r="D27">
        <v>8.3000000000000007</v>
      </c>
      <c r="E27">
        <v>1</v>
      </c>
      <c r="G27">
        <v>1</v>
      </c>
    </row>
    <row r="28" spans="1:8" x14ac:dyDescent="0.35">
      <c r="A28" t="s">
        <v>20</v>
      </c>
      <c r="B28" s="1">
        <v>42767</v>
      </c>
      <c r="C28">
        <v>6</v>
      </c>
      <c r="D28">
        <v>0.9</v>
      </c>
      <c r="E28">
        <v>0</v>
      </c>
      <c r="G28">
        <v>0</v>
      </c>
    </row>
    <row r="29" spans="1:8" x14ac:dyDescent="0.35">
      <c r="A29" t="s">
        <v>20</v>
      </c>
      <c r="B29" s="1">
        <v>42767</v>
      </c>
      <c r="C29">
        <v>6</v>
      </c>
      <c r="D29">
        <v>4.5</v>
      </c>
      <c r="E29">
        <v>0</v>
      </c>
      <c r="G29">
        <v>0</v>
      </c>
    </row>
    <row r="30" spans="1:8" x14ac:dyDescent="0.35">
      <c r="A30" t="s">
        <v>20</v>
      </c>
      <c r="B30" s="1">
        <v>42767</v>
      </c>
      <c r="C30">
        <v>6</v>
      </c>
      <c r="D30">
        <v>5.7</v>
      </c>
      <c r="E30">
        <v>0</v>
      </c>
      <c r="G30">
        <v>0</v>
      </c>
    </row>
    <row r="31" spans="1:8" x14ac:dyDescent="0.35">
      <c r="A31" t="s">
        <v>20</v>
      </c>
      <c r="B31" s="1">
        <v>42767</v>
      </c>
      <c r="C31">
        <v>6</v>
      </c>
      <c r="D31">
        <v>8.5</v>
      </c>
      <c r="E31">
        <v>0</v>
      </c>
      <c r="G31">
        <v>0</v>
      </c>
    </row>
    <row r="32" spans="1:8" x14ac:dyDescent="0.35">
      <c r="A32" t="s">
        <v>20</v>
      </c>
      <c r="B32" s="1">
        <v>42767</v>
      </c>
      <c r="C32">
        <v>7</v>
      </c>
      <c r="D32">
        <v>11</v>
      </c>
      <c r="E32">
        <v>0</v>
      </c>
      <c r="G32">
        <v>0</v>
      </c>
    </row>
    <row r="33" spans="1:7" x14ac:dyDescent="0.35">
      <c r="A33" t="s">
        <v>20</v>
      </c>
      <c r="B33" s="1">
        <v>42767</v>
      </c>
      <c r="C33">
        <v>7</v>
      </c>
      <c r="D33">
        <v>5.5</v>
      </c>
      <c r="E33">
        <v>0</v>
      </c>
      <c r="G33">
        <v>0</v>
      </c>
    </row>
    <row r="34" spans="1:7" x14ac:dyDescent="0.35">
      <c r="A34" t="s">
        <v>20</v>
      </c>
      <c r="B34" s="1">
        <v>42767</v>
      </c>
      <c r="C34">
        <v>7</v>
      </c>
      <c r="D34">
        <v>9.8000000000000007</v>
      </c>
      <c r="E34">
        <v>0</v>
      </c>
      <c r="G34">
        <v>0</v>
      </c>
    </row>
    <row r="35" spans="1:7" x14ac:dyDescent="0.35">
      <c r="A35" t="s">
        <v>20</v>
      </c>
      <c r="B35" s="1">
        <v>42767</v>
      </c>
      <c r="C35">
        <v>7</v>
      </c>
      <c r="D35">
        <v>9</v>
      </c>
      <c r="E35">
        <v>0</v>
      </c>
      <c r="G35">
        <v>0</v>
      </c>
    </row>
    <row r="36" spans="1:7" x14ac:dyDescent="0.35">
      <c r="A36" t="s">
        <v>20</v>
      </c>
      <c r="B36" s="1">
        <v>42767</v>
      </c>
      <c r="C36">
        <v>8</v>
      </c>
      <c r="D36">
        <v>6.4</v>
      </c>
      <c r="E36">
        <v>0</v>
      </c>
      <c r="G36">
        <v>0</v>
      </c>
    </row>
    <row r="37" spans="1:7" x14ac:dyDescent="0.35">
      <c r="A37" t="s">
        <v>20</v>
      </c>
      <c r="B37" s="1">
        <v>42767</v>
      </c>
      <c r="C37">
        <v>8</v>
      </c>
      <c r="D37">
        <v>3.8</v>
      </c>
      <c r="E37">
        <v>0</v>
      </c>
      <c r="G37">
        <v>0</v>
      </c>
    </row>
    <row r="38" spans="1:7" x14ac:dyDescent="0.35">
      <c r="A38" t="s">
        <v>20</v>
      </c>
      <c r="B38" s="1">
        <v>42767</v>
      </c>
      <c r="C38">
        <v>8</v>
      </c>
      <c r="D38">
        <v>5</v>
      </c>
      <c r="E38">
        <v>0</v>
      </c>
      <c r="G38">
        <v>0</v>
      </c>
    </row>
    <row r="39" spans="1:7" x14ac:dyDescent="0.35">
      <c r="A39" t="s">
        <v>20</v>
      </c>
      <c r="B39" s="1">
        <v>42767</v>
      </c>
      <c r="C39">
        <v>8</v>
      </c>
      <c r="D39">
        <v>7</v>
      </c>
      <c r="E39">
        <v>0</v>
      </c>
      <c r="G39">
        <v>0</v>
      </c>
    </row>
    <row r="40" spans="1:7" x14ac:dyDescent="0.35">
      <c r="A40" t="s">
        <v>20</v>
      </c>
      <c r="B40" s="1">
        <v>42767</v>
      </c>
      <c r="C40">
        <v>8</v>
      </c>
      <c r="D40">
        <v>6.5</v>
      </c>
      <c r="E40">
        <v>0</v>
      </c>
      <c r="G40">
        <v>0</v>
      </c>
    </row>
    <row r="41" spans="1:7" x14ac:dyDescent="0.35">
      <c r="A41" t="s">
        <v>20</v>
      </c>
      <c r="B41" s="1">
        <v>42767</v>
      </c>
      <c r="C41">
        <v>8</v>
      </c>
      <c r="D41">
        <v>0.5</v>
      </c>
      <c r="E41">
        <v>0</v>
      </c>
      <c r="G41">
        <v>0</v>
      </c>
    </row>
    <row r="42" spans="1:7" x14ac:dyDescent="0.35">
      <c r="A42" t="s">
        <v>20</v>
      </c>
      <c r="B42" s="1">
        <v>42767</v>
      </c>
      <c r="C42">
        <v>9</v>
      </c>
      <c r="D42">
        <v>6.5</v>
      </c>
      <c r="E42">
        <v>0</v>
      </c>
      <c r="G42">
        <v>0</v>
      </c>
    </row>
    <row r="43" spans="1:7" x14ac:dyDescent="0.35">
      <c r="A43" t="s">
        <v>20</v>
      </c>
      <c r="B43" s="1">
        <v>42767</v>
      </c>
      <c r="C43">
        <v>9</v>
      </c>
      <c r="D43">
        <v>8.5</v>
      </c>
      <c r="E43">
        <v>0</v>
      </c>
      <c r="G43">
        <v>0</v>
      </c>
    </row>
    <row r="44" spans="1:7" x14ac:dyDescent="0.35">
      <c r="A44" t="s">
        <v>20</v>
      </c>
      <c r="B44" s="1">
        <v>42767</v>
      </c>
      <c r="C44">
        <v>9</v>
      </c>
      <c r="D44">
        <v>5.9</v>
      </c>
      <c r="E44">
        <v>0</v>
      </c>
      <c r="G44">
        <v>0</v>
      </c>
    </row>
    <row r="45" spans="1:7" x14ac:dyDescent="0.35">
      <c r="A45" t="s">
        <v>20</v>
      </c>
      <c r="B45" s="1">
        <v>42767</v>
      </c>
      <c r="C45">
        <v>9</v>
      </c>
      <c r="D45">
        <v>5.8</v>
      </c>
      <c r="E45">
        <v>0</v>
      </c>
      <c r="G45">
        <v>0</v>
      </c>
    </row>
    <row r="46" spans="1:7" x14ac:dyDescent="0.35">
      <c r="A46" t="s">
        <v>20</v>
      </c>
      <c r="B46" s="1">
        <v>42767</v>
      </c>
      <c r="C46">
        <v>9</v>
      </c>
      <c r="D46">
        <v>7.9</v>
      </c>
      <c r="E46">
        <v>0</v>
      </c>
      <c r="G46">
        <v>0</v>
      </c>
    </row>
    <row r="47" spans="1:7" x14ac:dyDescent="0.35">
      <c r="A47" t="s">
        <v>20</v>
      </c>
      <c r="B47" s="1">
        <v>42767</v>
      </c>
      <c r="C47">
        <v>9</v>
      </c>
      <c r="D47">
        <v>5.6</v>
      </c>
      <c r="E47">
        <v>0</v>
      </c>
      <c r="G47">
        <v>0</v>
      </c>
    </row>
    <row r="48" spans="1:7" x14ac:dyDescent="0.35">
      <c r="A48" t="s">
        <v>20</v>
      </c>
      <c r="B48" s="1">
        <v>42767</v>
      </c>
      <c r="C48">
        <v>10</v>
      </c>
      <c r="D48">
        <v>10.6</v>
      </c>
      <c r="E48">
        <v>0</v>
      </c>
      <c r="G48">
        <v>0</v>
      </c>
    </row>
    <row r="49" spans="1:8" x14ac:dyDescent="0.35">
      <c r="A49" t="s">
        <v>20</v>
      </c>
      <c r="B49" s="1">
        <v>42767</v>
      </c>
      <c r="C49">
        <v>10</v>
      </c>
      <c r="D49">
        <v>8.6999999999999993</v>
      </c>
      <c r="E49">
        <v>0</v>
      </c>
      <c r="G49">
        <v>0</v>
      </c>
    </row>
    <row r="50" spans="1:8" x14ac:dyDescent="0.35">
      <c r="A50" t="s">
        <v>20</v>
      </c>
      <c r="B50" s="1">
        <v>42767</v>
      </c>
      <c r="C50">
        <v>10</v>
      </c>
      <c r="D50">
        <v>7.5</v>
      </c>
      <c r="E50">
        <v>0</v>
      </c>
      <c r="G50">
        <v>0</v>
      </c>
    </row>
    <row r="51" spans="1:8" x14ac:dyDescent="0.35">
      <c r="A51" t="s">
        <v>20</v>
      </c>
      <c r="B51" s="1">
        <v>42767</v>
      </c>
      <c r="C51">
        <v>10</v>
      </c>
      <c r="D51">
        <v>2.2999999999999998</v>
      </c>
      <c r="E51">
        <v>0</v>
      </c>
      <c r="G51">
        <v>0</v>
      </c>
    </row>
    <row r="52" spans="1:8" x14ac:dyDescent="0.35">
      <c r="A52" t="s">
        <v>20</v>
      </c>
      <c r="B52" s="1">
        <v>42767</v>
      </c>
      <c r="C52">
        <v>10</v>
      </c>
      <c r="D52">
        <v>5.4</v>
      </c>
      <c r="E52">
        <v>0</v>
      </c>
      <c r="G52">
        <v>0</v>
      </c>
    </row>
    <row r="53" spans="1:8" x14ac:dyDescent="0.35">
      <c r="A53" t="s">
        <v>20</v>
      </c>
      <c r="B53" s="1">
        <v>42767</v>
      </c>
      <c r="C53">
        <v>10</v>
      </c>
      <c r="D53">
        <v>6.2</v>
      </c>
      <c r="E53">
        <v>0</v>
      </c>
      <c r="G53">
        <v>0</v>
      </c>
    </row>
    <row r="54" spans="1:8" x14ac:dyDescent="0.35">
      <c r="A54" t="s">
        <v>20</v>
      </c>
      <c r="B54" s="1">
        <v>42767</v>
      </c>
      <c r="C54">
        <v>10</v>
      </c>
      <c r="D54">
        <v>7.7</v>
      </c>
      <c r="E54">
        <v>0</v>
      </c>
      <c r="G54">
        <v>0</v>
      </c>
    </row>
    <row r="55" spans="1:8" x14ac:dyDescent="0.35">
      <c r="A55" t="s">
        <v>20</v>
      </c>
      <c r="B55" s="1">
        <v>42767</v>
      </c>
      <c r="C55">
        <v>11</v>
      </c>
      <c r="D55">
        <v>7.2</v>
      </c>
      <c r="E55">
        <v>0</v>
      </c>
      <c r="G55">
        <v>0</v>
      </c>
    </row>
    <row r="56" spans="1:8" x14ac:dyDescent="0.35">
      <c r="A56" t="s">
        <v>20</v>
      </c>
      <c r="B56" s="1">
        <v>42767</v>
      </c>
      <c r="C56">
        <v>11</v>
      </c>
      <c r="D56">
        <v>6</v>
      </c>
      <c r="E56">
        <v>0</v>
      </c>
      <c r="G56">
        <v>0</v>
      </c>
    </row>
    <row r="57" spans="1:8" x14ac:dyDescent="0.35">
      <c r="A57" t="s">
        <v>20</v>
      </c>
      <c r="B57" s="1">
        <v>42767</v>
      </c>
      <c r="C57">
        <v>11</v>
      </c>
      <c r="D57">
        <v>9.1</v>
      </c>
      <c r="E57">
        <v>0</v>
      </c>
      <c r="G57">
        <v>0</v>
      </c>
    </row>
    <row r="58" spans="1:8" x14ac:dyDescent="0.35">
      <c r="A58" t="s">
        <v>20</v>
      </c>
      <c r="B58" s="1">
        <v>42767</v>
      </c>
      <c r="C58">
        <v>11</v>
      </c>
      <c r="D58" t="s">
        <v>59</v>
      </c>
      <c r="E58">
        <v>0</v>
      </c>
      <c r="F58" t="s">
        <v>2</v>
      </c>
      <c r="H58" t="s">
        <v>2</v>
      </c>
    </row>
    <row r="59" spans="1:8" x14ac:dyDescent="0.35">
      <c r="A59" t="s">
        <v>20</v>
      </c>
      <c r="B59" s="1">
        <v>42767</v>
      </c>
      <c r="C59">
        <v>11</v>
      </c>
      <c r="D59">
        <v>9</v>
      </c>
      <c r="E59">
        <v>0</v>
      </c>
      <c r="G59">
        <v>0</v>
      </c>
    </row>
    <row r="60" spans="1:8" x14ac:dyDescent="0.35">
      <c r="A60" t="s">
        <v>20</v>
      </c>
      <c r="B60" s="1">
        <v>42767</v>
      </c>
      <c r="C60">
        <v>11</v>
      </c>
      <c r="D60">
        <v>9</v>
      </c>
      <c r="E60">
        <v>0</v>
      </c>
      <c r="G60">
        <v>0</v>
      </c>
    </row>
    <row r="61" spans="1:8" x14ac:dyDescent="0.35">
      <c r="A61" t="s">
        <v>20</v>
      </c>
      <c r="B61" s="1">
        <v>42767</v>
      </c>
      <c r="C61">
        <v>11</v>
      </c>
      <c r="D61">
        <v>4</v>
      </c>
      <c r="E61">
        <v>0</v>
      </c>
      <c r="G61">
        <v>0</v>
      </c>
    </row>
    <row r="62" spans="1:8" x14ac:dyDescent="0.35">
      <c r="A62" t="s">
        <v>20</v>
      </c>
      <c r="B62" s="1">
        <v>42767</v>
      </c>
      <c r="C62">
        <v>12</v>
      </c>
      <c r="D62">
        <v>4</v>
      </c>
      <c r="E62">
        <v>0</v>
      </c>
      <c r="G62">
        <v>0</v>
      </c>
    </row>
    <row r="63" spans="1:8" x14ac:dyDescent="0.35">
      <c r="A63" t="s">
        <v>20</v>
      </c>
      <c r="B63" s="1">
        <v>42767</v>
      </c>
      <c r="C63">
        <v>12</v>
      </c>
      <c r="D63">
        <v>4.5</v>
      </c>
      <c r="E63">
        <v>0</v>
      </c>
      <c r="G63">
        <v>0</v>
      </c>
    </row>
    <row r="64" spans="1:8" x14ac:dyDescent="0.35">
      <c r="A64" t="s">
        <v>20</v>
      </c>
      <c r="B64" s="1">
        <v>42767</v>
      </c>
      <c r="C64">
        <v>12</v>
      </c>
      <c r="D64">
        <v>3</v>
      </c>
      <c r="E64">
        <v>0</v>
      </c>
      <c r="G64">
        <v>0</v>
      </c>
    </row>
    <row r="65" spans="1:8" x14ac:dyDescent="0.35">
      <c r="A65" t="s">
        <v>20</v>
      </c>
      <c r="B65" s="1">
        <v>42767</v>
      </c>
      <c r="C65">
        <v>12</v>
      </c>
      <c r="D65">
        <v>3.2</v>
      </c>
      <c r="E65">
        <v>0</v>
      </c>
      <c r="G65">
        <v>0</v>
      </c>
    </row>
    <row r="66" spans="1:8" x14ac:dyDescent="0.35">
      <c r="A66" t="s">
        <v>20</v>
      </c>
      <c r="B66" s="1">
        <v>42767</v>
      </c>
      <c r="C66">
        <v>12</v>
      </c>
      <c r="D66">
        <v>6</v>
      </c>
      <c r="E66">
        <v>0</v>
      </c>
      <c r="G66">
        <v>0</v>
      </c>
    </row>
    <row r="67" spans="1:8" x14ac:dyDescent="0.35">
      <c r="A67" t="s">
        <v>20</v>
      </c>
      <c r="B67" s="1">
        <v>42767</v>
      </c>
      <c r="C67">
        <v>12</v>
      </c>
      <c r="D67">
        <v>6.5</v>
      </c>
      <c r="E67">
        <v>0</v>
      </c>
      <c r="G67">
        <v>0</v>
      </c>
    </row>
    <row r="68" spans="1:8" x14ac:dyDescent="0.35">
      <c r="A68" t="s">
        <v>20</v>
      </c>
      <c r="B68" s="1">
        <v>42767</v>
      </c>
      <c r="C68">
        <v>12</v>
      </c>
      <c r="D68">
        <v>2.5</v>
      </c>
      <c r="E68">
        <v>0</v>
      </c>
      <c r="G68">
        <v>0</v>
      </c>
    </row>
    <row r="69" spans="1:8" x14ac:dyDescent="0.35">
      <c r="A69" t="s">
        <v>20</v>
      </c>
      <c r="B69" s="1">
        <v>42767</v>
      </c>
      <c r="C69">
        <v>12</v>
      </c>
      <c r="D69">
        <v>0.5</v>
      </c>
      <c r="E69">
        <v>0</v>
      </c>
      <c r="G69">
        <v>0</v>
      </c>
    </row>
    <row r="70" spans="1:8" x14ac:dyDescent="0.35">
      <c r="A70" t="s">
        <v>20</v>
      </c>
      <c r="B70" s="1">
        <v>42767</v>
      </c>
      <c r="C70">
        <v>12</v>
      </c>
      <c r="D70">
        <v>0.5</v>
      </c>
      <c r="E70">
        <v>0</v>
      </c>
      <c r="G70">
        <v>0</v>
      </c>
    </row>
    <row r="71" spans="1:8" x14ac:dyDescent="0.35">
      <c r="A71" t="s">
        <v>20</v>
      </c>
      <c r="B71" s="1">
        <v>42767</v>
      </c>
      <c r="C71">
        <v>13</v>
      </c>
      <c r="D71">
        <v>3.5</v>
      </c>
      <c r="E71">
        <v>0</v>
      </c>
      <c r="G71">
        <v>0</v>
      </c>
    </row>
    <row r="72" spans="1:8" x14ac:dyDescent="0.35">
      <c r="A72" t="s">
        <v>20</v>
      </c>
      <c r="B72" s="1">
        <v>42767</v>
      </c>
      <c r="C72">
        <v>13</v>
      </c>
      <c r="D72">
        <v>3</v>
      </c>
      <c r="E72">
        <v>0</v>
      </c>
      <c r="G72">
        <v>0</v>
      </c>
    </row>
    <row r="73" spans="1:8" x14ac:dyDescent="0.35">
      <c r="A73" t="s">
        <v>20</v>
      </c>
      <c r="B73" s="1">
        <v>42767</v>
      </c>
      <c r="C73">
        <v>13</v>
      </c>
      <c r="D73">
        <v>4</v>
      </c>
      <c r="E73">
        <v>0</v>
      </c>
      <c r="G73">
        <v>0</v>
      </c>
    </row>
    <row r="74" spans="1:8" x14ac:dyDescent="0.35">
      <c r="A74" t="s">
        <v>20</v>
      </c>
      <c r="B74" s="1">
        <v>42767</v>
      </c>
      <c r="C74">
        <v>13</v>
      </c>
      <c r="D74" t="s">
        <v>46</v>
      </c>
      <c r="E74">
        <v>0</v>
      </c>
      <c r="F74" t="s">
        <v>1</v>
      </c>
      <c r="H74" t="s">
        <v>1</v>
      </c>
    </row>
    <row r="75" spans="1:8" x14ac:dyDescent="0.35">
      <c r="A75" t="s">
        <v>20</v>
      </c>
      <c r="B75" s="1">
        <v>42767</v>
      </c>
      <c r="C75">
        <v>13</v>
      </c>
      <c r="D75" t="s">
        <v>66</v>
      </c>
      <c r="E75">
        <v>0</v>
      </c>
      <c r="F75" t="s">
        <v>1</v>
      </c>
      <c r="H75" t="s">
        <v>1</v>
      </c>
    </row>
    <row r="76" spans="1:8" x14ac:dyDescent="0.35">
      <c r="A76" t="s">
        <v>20</v>
      </c>
      <c r="B76" s="1">
        <v>42767</v>
      </c>
      <c r="C76">
        <v>13</v>
      </c>
      <c r="D76">
        <v>4</v>
      </c>
      <c r="E76">
        <v>0</v>
      </c>
      <c r="G76">
        <v>0</v>
      </c>
    </row>
    <row r="77" spans="1:8" x14ac:dyDescent="0.35">
      <c r="A77" t="s">
        <v>20</v>
      </c>
      <c r="B77" s="1">
        <v>42767</v>
      </c>
      <c r="C77">
        <v>14</v>
      </c>
      <c r="D77">
        <v>5.5</v>
      </c>
      <c r="E77">
        <v>0</v>
      </c>
      <c r="G77">
        <v>0</v>
      </c>
    </row>
    <row r="78" spans="1:8" x14ac:dyDescent="0.35">
      <c r="A78" t="s">
        <v>20</v>
      </c>
      <c r="B78" s="1">
        <v>42767</v>
      </c>
      <c r="C78">
        <v>14</v>
      </c>
      <c r="D78">
        <v>5</v>
      </c>
      <c r="E78">
        <v>0</v>
      </c>
      <c r="G78">
        <v>0</v>
      </c>
    </row>
    <row r="79" spans="1:8" x14ac:dyDescent="0.35">
      <c r="A79" t="s">
        <v>20</v>
      </c>
      <c r="B79" s="1">
        <v>42767</v>
      </c>
      <c r="C79">
        <v>14</v>
      </c>
      <c r="D79">
        <v>5</v>
      </c>
      <c r="E79">
        <v>0</v>
      </c>
      <c r="G79">
        <v>0</v>
      </c>
    </row>
    <row r="80" spans="1:8" x14ac:dyDescent="0.35">
      <c r="A80" t="s">
        <v>20</v>
      </c>
      <c r="B80" s="1">
        <v>42767</v>
      </c>
      <c r="C80">
        <v>14</v>
      </c>
      <c r="D80">
        <v>5.6</v>
      </c>
      <c r="E80">
        <v>0</v>
      </c>
      <c r="G80">
        <v>0</v>
      </c>
    </row>
    <row r="81" spans="1:8" x14ac:dyDescent="0.35">
      <c r="A81" t="s">
        <v>20</v>
      </c>
      <c r="B81" s="1">
        <v>42767</v>
      </c>
      <c r="C81">
        <v>14</v>
      </c>
      <c r="D81">
        <v>6.3</v>
      </c>
      <c r="E81">
        <v>0</v>
      </c>
      <c r="G81">
        <v>0</v>
      </c>
    </row>
    <row r="82" spans="1:8" x14ac:dyDescent="0.35">
      <c r="A82" t="s">
        <v>20</v>
      </c>
      <c r="B82" s="1">
        <v>42767</v>
      </c>
      <c r="C82">
        <v>14</v>
      </c>
      <c r="D82">
        <v>6.5</v>
      </c>
      <c r="E82">
        <v>0</v>
      </c>
      <c r="G82">
        <v>0</v>
      </c>
    </row>
    <row r="83" spans="1:8" x14ac:dyDescent="0.35">
      <c r="A83" t="s">
        <v>20</v>
      </c>
      <c r="B83" s="1">
        <v>42767</v>
      </c>
      <c r="C83">
        <v>14</v>
      </c>
      <c r="D83">
        <v>5</v>
      </c>
      <c r="E83">
        <v>0</v>
      </c>
      <c r="G83">
        <v>0</v>
      </c>
    </row>
    <row r="84" spans="1:8" x14ac:dyDescent="0.35">
      <c r="A84" t="s">
        <v>20</v>
      </c>
      <c r="B84" s="1">
        <v>42767</v>
      </c>
      <c r="C84">
        <v>15</v>
      </c>
      <c r="D84">
        <v>3</v>
      </c>
      <c r="E84">
        <v>0</v>
      </c>
      <c r="G84">
        <v>0</v>
      </c>
    </row>
    <row r="85" spans="1:8" x14ac:dyDescent="0.35">
      <c r="A85" t="s">
        <v>20</v>
      </c>
      <c r="B85" s="1">
        <v>42767</v>
      </c>
      <c r="C85">
        <v>15</v>
      </c>
      <c r="D85">
        <v>0.8</v>
      </c>
      <c r="E85">
        <v>0</v>
      </c>
      <c r="G85">
        <v>0</v>
      </c>
    </row>
    <row r="86" spans="1:8" x14ac:dyDescent="0.35">
      <c r="A86" t="s">
        <v>20</v>
      </c>
      <c r="B86" s="1">
        <v>42767</v>
      </c>
      <c r="C86">
        <v>15</v>
      </c>
      <c r="D86">
        <v>7</v>
      </c>
      <c r="E86">
        <v>0</v>
      </c>
      <c r="G86">
        <v>0</v>
      </c>
    </row>
    <row r="87" spans="1:8" x14ac:dyDescent="0.35">
      <c r="A87" t="s">
        <v>20</v>
      </c>
      <c r="B87" s="1">
        <v>42767</v>
      </c>
      <c r="C87">
        <v>15</v>
      </c>
      <c r="D87">
        <v>1</v>
      </c>
      <c r="E87">
        <v>0</v>
      </c>
      <c r="G87">
        <v>0</v>
      </c>
    </row>
    <row r="88" spans="1:8" x14ac:dyDescent="0.35">
      <c r="A88" t="s">
        <v>20</v>
      </c>
      <c r="B88" s="1">
        <v>42767</v>
      </c>
      <c r="C88">
        <v>15</v>
      </c>
      <c r="D88">
        <v>0.9</v>
      </c>
      <c r="E88">
        <v>0</v>
      </c>
      <c r="G88">
        <v>0</v>
      </c>
    </row>
    <row r="89" spans="1:8" x14ac:dyDescent="0.35">
      <c r="A89" t="s">
        <v>20</v>
      </c>
      <c r="B89" s="1">
        <v>42767</v>
      </c>
      <c r="C89">
        <v>16</v>
      </c>
      <c r="D89">
        <v>5.4</v>
      </c>
      <c r="E89">
        <v>0</v>
      </c>
      <c r="G89">
        <v>0</v>
      </c>
    </row>
    <row r="90" spans="1:8" x14ac:dyDescent="0.35">
      <c r="A90" t="s">
        <v>20</v>
      </c>
      <c r="B90" s="1">
        <v>42767</v>
      </c>
      <c r="C90">
        <v>16</v>
      </c>
      <c r="D90" t="s">
        <v>56</v>
      </c>
      <c r="E90">
        <v>0</v>
      </c>
      <c r="F90" t="s">
        <v>2</v>
      </c>
      <c r="H90" t="s">
        <v>2</v>
      </c>
    </row>
    <row r="91" spans="1:8" x14ac:dyDescent="0.35">
      <c r="A91" t="s">
        <v>20</v>
      </c>
      <c r="B91" s="1">
        <v>42767</v>
      </c>
      <c r="C91">
        <v>16</v>
      </c>
      <c r="D91" t="s">
        <v>44</v>
      </c>
      <c r="E91">
        <v>0</v>
      </c>
      <c r="F91" t="s">
        <v>1</v>
      </c>
      <c r="H91" t="s">
        <v>1</v>
      </c>
    </row>
    <row r="92" spans="1:8" x14ac:dyDescent="0.35">
      <c r="A92" t="s">
        <v>20</v>
      </c>
      <c r="B92" s="1">
        <v>42767</v>
      </c>
      <c r="C92">
        <v>16</v>
      </c>
      <c r="D92">
        <v>4</v>
      </c>
      <c r="E92">
        <v>0</v>
      </c>
      <c r="G92">
        <v>0</v>
      </c>
    </row>
    <row r="93" spans="1:8" x14ac:dyDescent="0.35">
      <c r="A93" t="s">
        <v>20</v>
      </c>
      <c r="B93" s="1">
        <v>42767</v>
      </c>
      <c r="C93">
        <v>16</v>
      </c>
      <c r="D93">
        <v>3.8</v>
      </c>
      <c r="E93">
        <v>0</v>
      </c>
      <c r="G93">
        <v>0</v>
      </c>
    </row>
    <row r="94" spans="1:8" x14ac:dyDescent="0.35">
      <c r="A94" t="s">
        <v>20</v>
      </c>
      <c r="B94" s="1">
        <v>42767</v>
      </c>
      <c r="C94">
        <v>16</v>
      </c>
      <c r="D94">
        <v>5.5</v>
      </c>
      <c r="E94">
        <v>0</v>
      </c>
      <c r="G94">
        <v>0</v>
      </c>
    </row>
    <row r="95" spans="1:8" x14ac:dyDescent="0.35">
      <c r="A95" t="s">
        <v>20</v>
      </c>
      <c r="B95" s="1">
        <v>42767</v>
      </c>
      <c r="C95">
        <v>17</v>
      </c>
      <c r="D95">
        <v>6</v>
      </c>
      <c r="E95">
        <v>0</v>
      </c>
      <c r="G95">
        <v>0</v>
      </c>
    </row>
    <row r="96" spans="1:8" x14ac:dyDescent="0.35">
      <c r="A96" t="s">
        <v>20</v>
      </c>
      <c r="B96" s="1">
        <v>42767</v>
      </c>
      <c r="C96">
        <v>17</v>
      </c>
      <c r="D96">
        <v>1.5</v>
      </c>
      <c r="E96">
        <v>0</v>
      </c>
      <c r="G96">
        <v>0</v>
      </c>
    </row>
    <row r="97" spans="1:8" x14ac:dyDescent="0.35">
      <c r="A97" t="s">
        <v>20</v>
      </c>
      <c r="B97" s="1">
        <v>42767</v>
      </c>
      <c r="C97">
        <v>17</v>
      </c>
      <c r="D97">
        <v>4.0999999999999996</v>
      </c>
      <c r="E97">
        <v>0</v>
      </c>
      <c r="G97">
        <v>0</v>
      </c>
    </row>
    <row r="98" spans="1:8" x14ac:dyDescent="0.35">
      <c r="A98" t="s">
        <v>20</v>
      </c>
      <c r="B98" s="1">
        <v>42767</v>
      </c>
      <c r="C98">
        <v>17</v>
      </c>
      <c r="D98" t="s">
        <v>65</v>
      </c>
      <c r="E98">
        <v>0</v>
      </c>
      <c r="F98" t="s">
        <v>2</v>
      </c>
      <c r="H98" t="s">
        <v>2</v>
      </c>
    </row>
    <row r="99" spans="1:8" x14ac:dyDescent="0.35">
      <c r="A99" t="s">
        <v>20</v>
      </c>
      <c r="B99" s="1">
        <v>42767</v>
      </c>
      <c r="C99">
        <v>17</v>
      </c>
      <c r="D99">
        <v>2</v>
      </c>
      <c r="E99">
        <v>0</v>
      </c>
      <c r="G99">
        <v>0</v>
      </c>
    </row>
    <row r="100" spans="1:8" x14ac:dyDescent="0.35">
      <c r="A100" t="s">
        <v>20</v>
      </c>
      <c r="B100" s="1">
        <v>42767</v>
      </c>
      <c r="C100">
        <v>18</v>
      </c>
      <c r="D100" t="s">
        <v>62</v>
      </c>
      <c r="E100">
        <v>0</v>
      </c>
      <c r="F100" t="s">
        <v>2</v>
      </c>
      <c r="H100" t="s">
        <v>2</v>
      </c>
    </row>
    <row r="101" spans="1:8" x14ac:dyDescent="0.35">
      <c r="A101" t="s">
        <v>20</v>
      </c>
      <c r="B101" s="1">
        <v>42767</v>
      </c>
      <c r="C101">
        <v>18</v>
      </c>
      <c r="D101">
        <v>6</v>
      </c>
      <c r="E101">
        <v>0</v>
      </c>
      <c r="G101">
        <v>0</v>
      </c>
    </row>
    <row r="102" spans="1:8" x14ac:dyDescent="0.35">
      <c r="A102" t="s">
        <v>20</v>
      </c>
      <c r="B102" s="1">
        <v>42767</v>
      </c>
      <c r="C102">
        <v>18</v>
      </c>
      <c r="D102">
        <v>6.3</v>
      </c>
      <c r="E102">
        <v>0</v>
      </c>
      <c r="G102">
        <v>0</v>
      </c>
    </row>
    <row r="103" spans="1:8" x14ac:dyDescent="0.35">
      <c r="A103" t="s">
        <v>20</v>
      </c>
      <c r="B103" s="1">
        <v>42767</v>
      </c>
      <c r="C103">
        <v>18</v>
      </c>
      <c r="D103">
        <v>5.5</v>
      </c>
      <c r="E103">
        <v>0</v>
      </c>
      <c r="G103">
        <v>0</v>
      </c>
    </row>
    <row r="104" spans="1:8" x14ac:dyDescent="0.35">
      <c r="A104" t="s">
        <v>20</v>
      </c>
      <c r="B104" s="1">
        <v>42767</v>
      </c>
      <c r="C104">
        <v>18</v>
      </c>
      <c r="D104">
        <v>4.7</v>
      </c>
      <c r="E104">
        <v>0</v>
      </c>
      <c r="G104">
        <v>0</v>
      </c>
    </row>
    <row r="105" spans="1:8" x14ac:dyDescent="0.35">
      <c r="A105" t="s">
        <v>20</v>
      </c>
      <c r="B105" s="1">
        <v>42767</v>
      </c>
      <c r="C105">
        <v>18</v>
      </c>
      <c r="D105">
        <v>3</v>
      </c>
      <c r="E105">
        <v>0</v>
      </c>
      <c r="G105">
        <v>0</v>
      </c>
    </row>
    <row r="106" spans="1:8" x14ac:dyDescent="0.35">
      <c r="A106" t="s">
        <v>20</v>
      </c>
      <c r="B106" s="1">
        <v>42767</v>
      </c>
      <c r="C106">
        <v>18</v>
      </c>
      <c r="D106">
        <v>4.4000000000000004</v>
      </c>
      <c r="E106">
        <v>0</v>
      </c>
      <c r="G106">
        <v>0</v>
      </c>
    </row>
    <row r="107" spans="1:8" x14ac:dyDescent="0.35">
      <c r="A107" t="s">
        <v>20</v>
      </c>
      <c r="B107" s="1">
        <v>42767</v>
      </c>
      <c r="C107">
        <v>18</v>
      </c>
      <c r="D107">
        <v>3.7</v>
      </c>
      <c r="E107">
        <v>0</v>
      </c>
      <c r="G107">
        <v>0</v>
      </c>
    </row>
    <row r="108" spans="1:8" x14ac:dyDescent="0.35">
      <c r="A108" t="s">
        <v>20</v>
      </c>
      <c r="B108" s="1">
        <v>42767</v>
      </c>
      <c r="C108">
        <v>19</v>
      </c>
      <c r="D108">
        <v>3</v>
      </c>
      <c r="E108">
        <v>0</v>
      </c>
      <c r="G108">
        <v>0</v>
      </c>
    </row>
    <row r="109" spans="1:8" x14ac:dyDescent="0.35">
      <c r="A109" t="s">
        <v>20</v>
      </c>
      <c r="B109" s="1">
        <v>42767</v>
      </c>
      <c r="C109">
        <v>19</v>
      </c>
      <c r="D109">
        <v>7</v>
      </c>
      <c r="E109">
        <v>0</v>
      </c>
      <c r="G109">
        <v>0</v>
      </c>
    </row>
    <row r="110" spans="1:8" x14ac:dyDescent="0.35">
      <c r="A110" t="s">
        <v>20</v>
      </c>
      <c r="B110" s="1">
        <v>42767</v>
      </c>
      <c r="C110">
        <v>19</v>
      </c>
      <c r="D110" t="s">
        <v>60</v>
      </c>
      <c r="E110">
        <v>0</v>
      </c>
      <c r="F110" t="s">
        <v>1</v>
      </c>
      <c r="H110" t="s">
        <v>1</v>
      </c>
    </row>
    <row r="111" spans="1:8" x14ac:dyDescent="0.35">
      <c r="A111" t="s">
        <v>20</v>
      </c>
      <c r="B111" s="1">
        <v>42767</v>
      </c>
      <c r="C111">
        <v>19</v>
      </c>
      <c r="D111">
        <v>3</v>
      </c>
      <c r="E111">
        <v>0</v>
      </c>
      <c r="G111">
        <v>0</v>
      </c>
    </row>
    <row r="112" spans="1:8" x14ac:dyDescent="0.35">
      <c r="A112" t="s">
        <v>20</v>
      </c>
      <c r="B112" s="1">
        <v>42767</v>
      </c>
      <c r="C112">
        <v>19</v>
      </c>
      <c r="D112" t="s">
        <v>61</v>
      </c>
      <c r="E112">
        <v>0</v>
      </c>
      <c r="F112" t="s">
        <v>1</v>
      </c>
      <c r="H112" t="s">
        <v>1</v>
      </c>
    </row>
    <row r="113" spans="1:8" x14ac:dyDescent="0.35">
      <c r="A113" t="s">
        <v>20</v>
      </c>
      <c r="B113" s="1">
        <v>42767</v>
      </c>
      <c r="C113">
        <v>19</v>
      </c>
      <c r="D113" t="s">
        <v>44</v>
      </c>
      <c r="E113">
        <v>0</v>
      </c>
      <c r="F113" t="s">
        <v>1</v>
      </c>
      <c r="H113" t="s">
        <v>1</v>
      </c>
    </row>
    <row r="114" spans="1:8" x14ac:dyDescent="0.35">
      <c r="A114" t="s">
        <v>20</v>
      </c>
      <c r="B114" s="1">
        <v>42767</v>
      </c>
      <c r="C114">
        <v>19</v>
      </c>
      <c r="D114">
        <v>2.2999999999999998</v>
      </c>
      <c r="E114">
        <v>0</v>
      </c>
      <c r="G114">
        <v>0</v>
      </c>
    </row>
    <row r="115" spans="1:8" x14ac:dyDescent="0.35">
      <c r="A115" t="s">
        <v>20</v>
      </c>
      <c r="B115" s="1">
        <v>42767</v>
      </c>
      <c r="C115">
        <v>19</v>
      </c>
      <c r="D115">
        <v>7.4</v>
      </c>
      <c r="E115">
        <v>0</v>
      </c>
      <c r="G115">
        <v>0</v>
      </c>
    </row>
    <row r="116" spans="1:8" x14ac:dyDescent="0.35">
      <c r="A116" t="s">
        <v>20</v>
      </c>
      <c r="B116" s="1">
        <v>42767</v>
      </c>
      <c r="C116">
        <v>19</v>
      </c>
      <c r="D116">
        <v>2</v>
      </c>
      <c r="E116">
        <v>0</v>
      </c>
      <c r="G116">
        <v>0</v>
      </c>
    </row>
    <row r="117" spans="1:8" x14ac:dyDescent="0.35">
      <c r="A117" t="s">
        <v>20</v>
      </c>
      <c r="B117" s="1">
        <v>42767</v>
      </c>
      <c r="C117">
        <v>20</v>
      </c>
      <c r="D117">
        <v>3</v>
      </c>
      <c r="E117">
        <v>0</v>
      </c>
      <c r="G117">
        <v>0</v>
      </c>
    </row>
    <row r="118" spans="1:8" x14ac:dyDescent="0.35">
      <c r="A118" t="s">
        <v>20</v>
      </c>
      <c r="B118" s="1">
        <v>42767</v>
      </c>
      <c r="C118">
        <v>20</v>
      </c>
      <c r="D118">
        <v>5</v>
      </c>
      <c r="E118">
        <v>0</v>
      </c>
      <c r="G118">
        <v>0</v>
      </c>
    </row>
    <row r="119" spans="1:8" x14ac:dyDescent="0.35">
      <c r="A119" t="s">
        <v>20</v>
      </c>
      <c r="B119" s="1">
        <v>42767</v>
      </c>
      <c r="C119">
        <v>20</v>
      </c>
      <c r="D119">
        <v>5.3</v>
      </c>
      <c r="E119">
        <v>0</v>
      </c>
      <c r="G119">
        <v>0</v>
      </c>
    </row>
    <row r="120" spans="1:8" x14ac:dyDescent="0.35">
      <c r="A120" t="s">
        <v>20</v>
      </c>
      <c r="B120" s="1">
        <v>42767</v>
      </c>
      <c r="C120">
        <v>20</v>
      </c>
      <c r="D120">
        <v>2</v>
      </c>
      <c r="E120">
        <v>0</v>
      </c>
      <c r="G120">
        <v>0</v>
      </c>
    </row>
    <row r="121" spans="1:8" x14ac:dyDescent="0.35">
      <c r="A121" t="s">
        <v>20</v>
      </c>
      <c r="B121" s="1">
        <v>42767</v>
      </c>
      <c r="C121">
        <v>20</v>
      </c>
      <c r="D121" t="s">
        <v>64</v>
      </c>
      <c r="E121">
        <v>0</v>
      </c>
      <c r="F121" t="s">
        <v>1</v>
      </c>
      <c r="H121" t="s">
        <v>1</v>
      </c>
    </row>
    <row r="122" spans="1:8" x14ac:dyDescent="0.35">
      <c r="A122" t="s">
        <v>20</v>
      </c>
      <c r="B122" s="1">
        <v>42767</v>
      </c>
      <c r="C122">
        <v>20</v>
      </c>
      <c r="D122">
        <v>4.5</v>
      </c>
      <c r="E122">
        <v>0</v>
      </c>
      <c r="G122">
        <v>0</v>
      </c>
    </row>
    <row r="123" spans="1:8" x14ac:dyDescent="0.35">
      <c r="A123" t="s">
        <v>20</v>
      </c>
      <c r="B123" s="1">
        <v>42767</v>
      </c>
      <c r="C123">
        <v>20</v>
      </c>
      <c r="D123" t="s">
        <v>55</v>
      </c>
      <c r="E123">
        <v>0</v>
      </c>
      <c r="F123" t="s">
        <v>1</v>
      </c>
      <c r="H123" t="s">
        <v>1</v>
      </c>
    </row>
    <row r="124" spans="1:8" x14ac:dyDescent="0.35">
      <c r="A124" t="s">
        <v>20</v>
      </c>
      <c r="B124" s="1">
        <v>42767</v>
      </c>
      <c r="C124">
        <v>20</v>
      </c>
      <c r="D124" t="s">
        <v>44</v>
      </c>
      <c r="E124">
        <v>0</v>
      </c>
      <c r="F124" t="s">
        <v>1</v>
      </c>
      <c r="H124" t="s">
        <v>1</v>
      </c>
    </row>
    <row r="125" spans="1:8" x14ac:dyDescent="0.35">
      <c r="A125" t="s">
        <v>20</v>
      </c>
      <c r="B125" s="1">
        <v>42767</v>
      </c>
      <c r="C125">
        <v>20</v>
      </c>
      <c r="D125">
        <v>5.8</v>
      </c>
      <c r="E125">
        <v>0</v>
      </c>
      <c r="G125">
        <v>0</v>
      </c>
    </row>
    <row r="126" spans="1:8" x14ac:dyDescent="0.35">
      <c r="A126" t="s">
        <v>20</v>
      </c>
      <c r="B126" s="1">
        <v>42767</v>
      </c>
      <c r="C126">
        <v>20</v>
      </c>
      <c r="D126">
        <v>7</v>
      </c>
      <c r="E126">
        <v>0</v>
      </c>
      <c r="G126">
        <v>0</v>
      </c>
    </row>
    <row r="127" spans="1:8" x14ac:dyDescent="0.35">
      <c r="B127" s="1"/>
    </row>
    <row r="128" spans="1:8" x14ac:dyDescent="0.35">
      <c r="B128" s="1"/>
      <c r="D128">
        <f>COUNT(D2:D126)</f>
        <v>110</v>
      </c>
      <c r="F128" t="s">
        <v>170</v>
      </c>
      <c r="G128">
        <f>COUNTIF(G2:G126,0)</f>
        <v>107</v>
      </c>
    </row>
    <row r="129" spans="2:7" x14ac:dyDescent="0.35">
      <c r="B129" s="1"/>
      <c r="F129" t="s">
        <v>171</v>
      </c>
      <c r="G129">
        <f>COUNTIF(G2:G126,1)</f>
        <v>3</v>
      </c>
    </row>
    <row r="130" spans="2:7" x14ac:dyDescent="0.35">
      <c r="B130" s="1"/>
      <c r="F130" t="s">
        <v>172</v>
      </c>
      <c r="G130">
        <f>COUNTIF(G3:G127,2)</f>
        <v>0</v>
      </c>
    </row>
    <row r="131" spans="2:7" x14ac:dyDescent="0.35">
      <c r="B131" s="1"/>
      <c r="F131" t="s">
        <v>173</v>
      </c>
      <c r="G131">
        <f>COUNTIF(G4:G128,3)</f>
        <v>0</v>
      </c>
    </row>
    <row r="132" spans="2:7" x14ac:dyDescent="0.35">
      <c r="B132" s="1"/>
      <c r="F132" t="s">
        <v>174</v>
      </c>
      <c r="G132">
        <f>COUNTIF(G5:G129,4)</f>
        <v>0</v>
      </c>
    </row>
    <row r="133" spans="2:7" x14ac:dyDescent="0.35">
      <c r="B133" s="1"/>
    </row>
    <row r="134" spans="2:7" x14ac:dyDescent="0.35">
      <c r="B134" s="1"/>
    </row>
    <row r="135" spans="2:7" x14ac:dyDescent="0.35">
      <c r="B135" s="1"/>
    </row>
    <row r="136" spans="2:7" x14ac:dyDescent="0.35">
      <c r="B136" s="1"/>
    </row>
    <row r="137" spans="2:7" x14ac:dyDescent="0.35">
      <c r="B137" s="1"/>
    </row>
    <row r="138" spans="2:7" x14ac:dyDescent="0.35">
      <c r="B138" s="1"/>
    </row>
    <row r="139" spans="2:7" x14ac:dyDescent="0.35">
      <c r="B139" s="1"/>
    </row>
    <row r="140" spans="2:7" x14ac:dyDescent="0.35">
      <c r="B140" s="1"/>
    </row>
    <row r="141" spans="2:7" x14ac:dyDescent="0.35">
      <c r="B141" s="1"/>
    </row>
    <row r="142" spans="2:7" x14ac:dyDescent="0.35">
      <c r="B142" s="1"/>
    </row>
    <row r="143" spans="2:7" x14ac:dyDescent="0.35">
      <c r="B143" s="1"/>
    </row>
    <row r="144" spans="2:7" x14ac:dyDescent="0.35">
      <c r="B144" s="1"/>
    </row>
    <row r="145" spans="2:2" x14ac:dyDescent="0.35">
      <c r="B145" s="1"/>
    </row>
    <row r="146" spans="2:2" x14ac:dyDescent="0.35">
      <c r="B146" s="1"/>
    </row>
    <row r="147" spans="2:2" x14ac:dyDescent="0.35">
      <c r="B147" s="1"/>
    </row>
    <row r="148" spans="2:2" x14ac:dyDescent="0.35">
      <c r="B148" s="1"/>
    </row>
    <row r="149" spans="2:2" x14ac:dyDescent="0.35">
      <c r="B149" s="1"/>
    </row>
    <row r="150" spans="2:2" x14ac:dyDescent="0.35">
      <c r="B150" s="1"/>
    </row>
    <row r="151" spans="2:2" x14ac:dyDescent="0.35">
      <c r="B151" s="1"/>
    </row>
    <row r="152" spans="2:2" x14ac:dyDescent="0.35">
      <c r="B152" s="1"/>
    </row>
    <row r="153" spans="2:2" x14ac:dyDescent="0.35">
      <c r="B153" s="1"/>
    </row>
    <row r="154" spans="2:2" x14ac:dyDescent="0.35">
      <c r="B154" s="1"/>
    </row>
    <row r="155" spans="2:2" x14ac:dyDescent="0.35">
      <c r="B155" s="1"/>
    </row>
    <row r="156" spans="2:2" x14ac:dyDescent="0.35">
      <c r="B156" s="1"/>
    </row>
    <row r="157" spans="2:2" x14ac:dyDescent="0.35">
      <c r="B157" s="1"/>
    </row>
    <row r="158" spans="2:2" x14ac:dyDescent="0.35">
      <c r="B158" s="1"/>
    </row>
    <row r="159" spans="2:2" x14ac:dyDescent="0.35">
      <c r="B159" s="1"/>
    </row>
    <row r="160" spans="2:2" x14ac:dyDescent="0.35">
      <c r="B160" s="1"/>
    </row>
    <row r="161" spans="2:2" x14ac:dyDescent="0.35">
      <c r="B161" s="1"/>
    </row>
    <row r="162" spans="2:2" x14ac:dyDescent="0.35">
      <c r="B162" s="1"/>
    </row>
    <row r="163" spans="2:2" x14ac:dyDescent="0.35">
      <c r="B163" s="1"/>
    </row>
    <row r="164" spans="2:2" x14ac:dyDescent="0.35">
      <c r="B164" s="1"/>
    </row>
    <row r="165" spans="2:2" x14ac:dyDescent="0.35">
      <c r="B165" s="1"/>
    </row>
    <row r="166" spans="2:2" x14ac:dyDescent="0.35">
      <c r="B166" s="1"/>
    </row>
    <row r="167" spans="2:2" x14ac:dyDescent="0.35">
      <c r="B167" s="1"/>
    </row>
    <row r="168" spans="2:2" x14ac:dyDescent="0.35">
      <c r="B168" s="1"/>
    </row>
    <row r="169" spans="2:2" x14ac:dyDescent="0.35">
      <c r="B169" s="1"/>
    </row>
    <row r="170" spans="2:2" x14ac:dyDescent="0.35">
      <c r="B170" s="1"/>
    </row>
    <row r="171" spans="2:2" x14ac:dyDescent="0.35">
      <c r="B171" s="1"/>
    </row>
    <row r="172" spans="2:2" x14ac:dyDescent="0.35">
      <c r="B172" s="1"/>
    </row>
    <row r="173" spans="2:2" x14ac:dyDescent="0.35">
      <c r="B173" s="1"/>
    </row>
    <row r="174" spans="2:2" x14ac:dyDescent="0.35">
      <c r="B174" s="1"/>
    </row>
    <row r="175" spans="2:2" x14ac:dyDescent="0.35">
      <c r="B175" s="1"/>
    </row>
    <row r="176" spans="2:2" x14ac:dyDescent="0.35">
      <c r="B176" s="1"/>
    </row>
    <row r="177" spans="2:2" x14ac:dyDescent="0.35">
      <c r="B177" s="1"/>
    </row>
    <row r="178" spans="2:2" x14ac:dyDescent="0.35">
      <c r="B178" s="1"/>
    </row>
    <row r="179" spans="2:2" x14ac:dyDescent="0.35">
      <c r="B179" s="1"/>
    </row>
    <row r="180" spans="2:2" x14ac:dyDescent="0.35">
      <c r="B180" s="1"/>
    </row>
    <row r="181" spans="2:2" x14ac:dyDescent="0.35">
      <c r="B181" s="1"/>
    </row>
    <row r="182" spans="2:2" x14ac:dyDescent="0.35">
      <c r="B182" s="1"/>
    </row>
    <row r="183" spans="2:2" x14ac:dyDescent="0.35">
      <c r="B183" s="1"/>
    </row>
    <row r="184" spans="2:2" x14ac:dyDescent="0.35">
      <c r="B184" s="1"/>
    </row>
    <row r="185" spans="2:2" x14ac:dyDescent="0.35">
      <c r="B185" s="1"/>
    </row>
    <row r="186" spans="2:2" x14ac:dyDescent="0.35">
      <c r="B186" s="1"/>
    </row>
    <row r="187" spans="2:2" x14ac:dyDescent="0.35">
      <c r="B187" s="1"/>
    </row>
    <row r="188" spans="2:2" x14ac:dyDescent="0.35">
      <c r="B188" s="1"/>
    </row>
    <row r="189" spans="2:2" x14ac:dyDescent="0.35">
      <c r="B189" s="1"/>
    </row>
    <row r="190" spans="2:2" x14ac:dyDescent="0.35">
      <c r="B190" s="1"/>
    </row>
    <row r="191" spans="2:2" x14ac:dyDescent="0.35">
      <c r="B191" s="1"/>
    </row>
    <row r="192" spans="2:2" x14ac:dyDescent="0.35">
      <c r="B192" s="1"/>
    </row>
    <row r="193" spans="2:2" x14ac:dyDescent="0.35">
      <c r="B193" s="1"/>
    </row>
    <row r="194" spans="2:2" x14ac:dyDescent="0.35">
      <c r="B194" s="1"/>
    </row>
    <row r="195" spans="2:2" x14ac:dyDescent="0.35">
      <c r="B195" s="1"/>
    </row>
    <row r="196" spans="2:2" x14ac:dyDescent="0.35">
      <c r="B196" s="1"/>
    </row>
    <row r="197" spans="2:2" x14ac:dyDescent="0.35">
      <c r="B197" s="1"/>
    </row>
    <row r="198" spans="2:2" x14ac:dyDescent="0.35">
      <c r="B198" s="1"/>
    </row>
    <row r="199" spans="2:2" x14ac:dyDescent="0.35">
      <c r="B199" s="1"/>
    </row>
    <row r="200" spans="2:2" x14ac:dyDescent="0.35">
      <c r="B200" s="1"/>
    </row>
    <row r="201" spans="2:2" x14ac:dyDescent="0.35">
      <c r="B201" s="1"/>
    </row>
    <row r="202" spans="2:2" x14ac:dyDescent="0.35">
      <c r="B202" s="1"/>
    </row>
    <row r="203" spans="2:2" x14ac:dyDescent="0.35">
      <c r="B203" s="1"/>
    </row>
    <row r="204" spans="2:2" x14ac:dyDescent="0.35">
      <c r="B204" s="1"/>
    </row>
    <row r="205" spans="2:2" x14ac:dyDescent="0.35">
      <c r="B205" s="1"/>
    </row>
    <row r="206" spans="2:2" x14ac:dyDescent="0.35">
      <c r="B206" s="1"/>
    </row>
    <row r="207" spans="2:2" x14ac:dyDescent="0.35">
      <c r="B207" s="1"/>
    </row>
    <row r="208" spans="2:2" x14ac:dyDescent="0.35">
      <c r="B208" s="1"/>
    </row>
    <row r="209" spans="2:2" x14ac:dyDescent="0.35">
      <c r="B209" s="1"/>
    </row>
    <row r="210" spans="2:2" x14ac:dyDescent="0.35">
      <c r="B210" s="1"/>
    </row>
    <row r="211" spans="2:2" x14ac:dyDescent="0.35">
      <c r="B211" s="1"/>
    </row>
    <row r="212" spans="2:2" x14ac:dyDescent="0.35">
      <c r="B212" s="1"/>
    </row>
    <row r="213" spans="2:2" x14ac:dyDescent="0.35">
      <c r="B213" s="1"/>
    </row>
    <row r="214" spans="2:2" x14ac:dyDescent="0.35">
      <c r="B214" s="1"/>
    </row>
    <row r="215" spans="2:2" x14ac:dyDescent="0.35">
      <c r="B215" s="1"/>
    </row>
    <row r="216" spans="2:2" x14ac:dyDescent="0.35">
      <c r="B216" s="1"/>
    </row>
    <row r="217" spans="2:2" x14ac:dyDescent="0.35">
      <c r="B217" s="1"/>
    </row>
    <row r="218" spans="2:2" x14ac:dyDescent="0.35">
      <c r="B218" s="1"/>
    </row>
    <row r="219" spans="2:2" x14ac:dyDescent="0.35">
      <c r="B219" s="1"/>
    </row>
    <row r="220" spans="2:2" x14ac:dyDescent="0.35">
      <c r="B220" s="1"/>
    </row>
    <row r="221" spans="2:2" x14ac:dyDescent="0.35">
      <c r="B221" s="1"/>
    </row>
    <row r="222" spans="2:2" x14ac:dyDescent="0.35">
      <c r="B222" s="1"/>
    </row>
    <row r="223" spans="2:2" x14ac:dyDescent="0.35">
      <c r="B223" s="1"/>
    </row>
    <row r="224" spans="2:2" x14ac:dyDescent="0.35">
      <c r="B224" s="1"/>
    </row>
    <row r="225" spans="2:2" x14ac:dyDescent="0.35">
      <c r="B225" s="1"/>
    </row>
    <row r="226" spans="2:2" x14ac:dyDescent="0.35">
      <c r="B226" s="1"/>
    </row>
    <row r="227" spans="2:2" x14ac:dyDescent="0.35">
      <c r="B227" s="1"/>
    </row>
    <row r="228" spans="2:2" x14ac:dyDescent="0.35">
      <c r="B228" s="1"/>
    </row>
    <row r="229" spans="2:2" x14ac:dyDescent="0.35">
      <c r="B229" s="1"/>
    </row>
    <row r="230" spans="2:2" x14ac:dyDescent="0.35">
      <c r="B230" s="1"/>
    </row>
    <row r="231" spans="2:2" x14ac:dyDescent="0.35">
      <c r="B231" s="1"/>
    </row>
    <row r="232" spans="2:2" x14ac:dyDescent="0.35">
      <c r="B232" s="1"/>
    </row>
    <row r="233" spans="2:2" x14ac:dyDescent="0.35">
      <c r="B233" s="1"/>
    </row>
    <row r="234" spans="2:2" x14ac:dyDescent="0.35">
      <c r="B234" s="1"/>
    </row>
    <row r="235" spans="2:2" x14ac:dyDescent="0.35">
      <c r="B235" s="1"/>
    </row>
    <row r="236" spans="2:2" x14ac:dyDescent="0.35">
      <c r="B236" s="1"/>
    </row>
    <row r="237" spans="2:2" x14ac:dyDescent="0.35">
      <c r="B237" s="1"/>
    </row>
    <row r="238" spans="2:2" x14ac:dyDescent="0.35">
      <c r="B238" s="1"/>
    </row>
    <row r="239" spans="2:2" x14ac:dyDescent="0.35">
      <c r="B239" s="1"/>
    </row>
    <row r="240" spans="2:2" x14ac:dyDescent="0.35">
      <c r="B240" s="1"/>
    </row>
    <row r="241" spans="2:2" x14ac:dyDescent="0.35">
      <c r="B241" s="1"/>
    </row>
    <row r="242" spans="2:2" x14ac:dyDescent="0.35">
      <c r="B242" s="1"/>
    </row>
    <row r="243" spans="2:2" x14ac:dyDescent="0.35">
      <c r="B243" s="1"/>
    </row>
    <row r="244" spans="2:2" x14ac:dyDescent="0.35">
      <c r="B244" s="1"/>
    </row>
    <row r="245" spans="2:2" x14ac:dyDescent="0.35">
      <c r="B245" s="1"/>
    </row>
    <row r="246" spans="2:2" x14ac:dyDescent="0.35">
      <c r="B246" s="1"/>
    </row>
    <row r="247" spans="2:2" x14ac:dyDescent="0.35">
      <c r="B247" s="1"/>
    </row>
    <row r="248" spans="2:2" x14ac:dyDescent="0.35">
      <c r="B248" s="1"/>
    </row>
    <row r="249" spans="2:2" x14ac:dyDescent="0.35">
      <c r="B249" s="1"/>
    </row>
    <row r="250" spans="2:2" x14ac:dyDescent="0.35">
      <c r="B250" s="1"/>
    </row>
    <row r="251" spans="2:2" x14ac:dyDescent="0.35">
      <c r="B251" s="1"/>
    </row>
    <row r="252" spans="2:2" x14ac:dyDescent="0.35">
      <c r="B252" s="1"/>
    </row>
    <row r="253" spans="2:2" x14ac:dyDescent="0.35">
      <c r="B253" s="1"/>
    </row>
    <row r="254" spans="2:2" x14ac:dyDescent="0.35">
      <c r="B254" s="1"/>
    </row>
    <row r="255" spans="2:2" x14ac:dyDescent="0.35">
      <c r="B255" s="1"/>
    </row>
    <row r="256" spans="2:2" x14ac:dyDescent="0.35">
      <c r="B256" s="1"/>
    </row>
    <row r="257" spans="2:2" x14ac:dyDescent="0.35">
      <c r="B257" s="1"/>
    </row>
    <row r="258" spans="2:2" x14ac:dyDescent="0.35">
      <c r="B258" s="1"/>
    </row>
    <row r="259" spans="2:2" x14ac:dyDescent="0.35">
      <c r="B259" s="1"/>
    </row>
    <row r="260" spans="2:2" x14ac:dyDescent="0.35">
      <c r="B260" s="1"/>
    </row>
    <row r="261" spans="2:2" x14ac:dyDescent="0.35">
      <c r="B261" s="1"/>
    </row>
    <row r="262" spans="2:2" x14ac:dyDescent="0.35">
      <c r="B262" s="1"/>
    </row>
    <row r="263" spans="2:2" x14ac:dyDescent="0.35">
      <c r="B263" s="1"/>
    </row>
    <row r="264" spans="2:2" x14ac:dyDescent="0.35">
      <c r="B264" s="1"/>
    </row>
    <row r="265" spans="2:2" x14ac:dyDescent="0.35">
      <c r="B265" s="1"/>
    </row>
    <row r="266" spans="2:2" x14ac:dyDescent="0.35">
      <c r="B266" s="1"/>
    </row>
    <row r="267" spans="2:2" x14ac:dyDescent="0.35">
      <c r="B267" s="1"/>
    </row>
    <row r="268" spans="2:2" x14ac:dyDescent="0.35">
      <c r="B268" s="1"/>
    </row>
    <row r="269" spans="2:2" x14ac:dyDescent="0.35">
      <c r="B269" s="1"/>
    </row>
    <row r="270" spans="2:2" x14ac:dyDescent="0.35">
      <c r="B270" s="1"/>
    </row>
    <row r="271" spans="2:2" x14ac:dyDescent="0.35">
      <c r="B271" s="1"/>
    </row>
    <row r="272" spans="2:2" x14ac:dyDescent="0.35">
      <c r="B272" s="1"/>
    </row>
    <row r="273" spans="2:2" x14ac:dyDescent="0.35">
      <c r="B273" s="1"/>
    </row>
    <row r="274" spans="2:2" x14ac:dyDescent="0.35">
      <c r="B274" s="1"/>
    </row>
    <row r="275" spans="2:2" x14ac:dyDescent="0.35">
      <c r="B275" s="1"/>
    </row>
    <row r="276" spans="2:2" x14ac:dyDescent="0.35">
      <c r="B276" s="1"/>
    </row>
    <row r="277" spans="2:2" x14ac:dyDescent="0.35">
      <c r="B277" s="1"/>
    </row>
    <row r="278" spans="2:2" x14ac:dyDescent="0.35">
      <c r="B278" s="1"/>
    </row>
    <row r="279" spans="2:2" x14ac:dyDescent="0.35">
      <c r="B279" s="1"/>
    </row>
    <row r="280" spans="2:2" x14ac:dyDescent="0.35">
      <c r="B280" s="1"/>
    </row>
    <row r="281" spans="2:2" x14ac:dyDescent="0.35">
      <c r="B281" s="1"/>
    </row>
    <row r="282" spans="2:2" x14ac:dyDescent="0.35">
      <c r="B282" s="1"/>
    </row>
    <row r="283" spans="2:2" x14ac:dyDescent="0.35">
      <c r="B283" s="1"/>
    </row>
    <row r="284" spans="2:2" x14ac:dyDescent="0.35">
      <c r="B284" s="1"/>
    </row>
    <row r="285" spans="2:2" x14ac:dyDescent="0.35">
      <c r="B285" s="1"/>
    </row>
    <row r="286" spans="2:2" x14ac:dyDescent="0.35">
      <c r="B286" s="1"/>
    </row>
    <row r="287" spans="2:2" x14ac:dyDescent="0.35">
      <c r="B287" s="1"/>
    </row>
    <row r="288" spans="2:2" x14ac:dyDescent="0.35">
      <c r="B288" s="1"/>
    </row>
    <row r="289" spans="2:2" x14ac:dyDescent="0.35">
      <c r="B289" s="1"/>
    </row>
    <row r="290" spans="2:2" x14ac:dyDescent="0.35">
      <c r="B290" s="1"/>
    </row>
    <row r="291" spans="2:2" x14ac:dyDescent="0.35">
      <c r="B291" s="1"/>
    </row>
    <row r="292" spans="2:2" x14ac:dyDescent="0.35">
      <c r="B292" s="1"/>
    </row>
    <row r="293" spans="2:2" x14ac:dyDescent="0.35">
      <c r="B293" s="1"/>
    </row>
    <row r="294" spans="2:2" x14ac:dyDescent="0.35">
      <c r="B294" s="1"/>
    </row>
    <row r="295" spans="2:2" x14ac:dyDescent="0.35">
      <c r="B295" s="1"/>
    </row>
    <row r="296" spans="2:2" x14ac:dyDescent="0.35">
      <c r="B296" s="1"/>
    </row>
    <row r="297" spans="2:2" x14ac:dyDescent="0.35">
      <c r="B297" s="1"/>
    </row>
    <row r="298" spans="2:2" x14ac:dyDescent="0.35">
      <c r="B298" s="1"/>
    </row>
    <row r="299" spans="2:2" x14ac:dyDescent="0.35">
      <c r="B299" s="1"/>
    </row>
    <row r="300" spans="2:2" x14ac:dyDescent="0.35">
      <c r="B300" s="1"/>
    </row>
    <row r="301" spans="2:2" x14ac:dyDescent="0.35">
      <c r="B301" s="1"/>
    </row>
    <row r="302" spans="2:2" x14ac:dyDescent="0.35">
      <c r="B302" s="1"/>
    </row>
    <row r="303" spans="2:2" x14ac:dyDescent="0.35">
      <c r="B303" s="1"/>
    </row>
    <row r="304" spans="2:2" x14ac:dyDescent="0.35">
      <c r="B304" s="1"/>
    </row>
    <row r="305" spans="2:2" x14ac:dyDescent="0.35">
      <c r="B305" s="1"/>
    </row>
    <row r="306" spans="2:2" x14ac:dyDescent="0.35">
      <c r="B306" s="1"/>
    </row>
    <row r="307" spans="2:2" x14ac:dyDescent="0.35">
      <c r="B307" s="1"/>
    </row>
    <row r="308" spans="2:2" x14ac:dyDescent="0.35">
      <c r="B308" s="1"/>
    </row>
    <row r="309" spans="2:2" x14ac:dyDescent="0.35">
      <c r="B309" s="1"/>
    </row>
    <row r="310" spans="2:2" x14ac:dyDescent="0.35">
      <c r="B310" s="1"/>
    </row>
    <row r="311" spans="2:2" x14ac:dyDescent="0.35">
      <c r="B311" s="1"/>
    </row>
    <row r="312" spans="2:2" x14ac:dyDescent="0.35">
      <c r="B312" s="1"/>
    </row>
    <row r="313" spans="2:2" x14ac:dyDescent="0.35">
      <c r="B313" s="1"/>
    </row>
    <row r="314" spans="2:2" x14ac:dyDescent="0.35">
      <c r="B314" s="1"/>
    </row>
    <row r="315" spans="2:2" x14ac:dyDescent="0.35">
      <c r="B315" s="1"/>
    </row>
    <row r="316" spans="2:2" x14ac:dyDescent="0.35">
      <c r="B316" s="1"/>
    </row>
    <row r="317" spans="2:2" x14ac:dyDescent="0.35">
      <c r="B317" s="1"/>
    </row>
    <row r="318" spans="2:2" x14ac:dyDescent="0.35">
      <c r="B318" s="1"/>
    </row>
    <row r="319" spans="2:2" x14ac:dyDescent="0.35">
      <c r="B319" s="1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L280"/>
  <sheetViews>
    <sheetView topLeftCell="A6" workbookViewId="0">
      <selection activeCell="D19" sqref="D19"/>
    </sheetView>
  </sheetViews>
  <sheetFormatPr defaultColWidth="10.90625" defaultRowHeight="14.5" x14ac:dyDescent="0.35"/>
  <cols>
    <col min="3" max="3" width="34" customWidth="1"/>
    <col min="9" max="9" width="22.90625" customWidth="1"/>
  </cols>
  <sheetData>
    <row r="1" spans="1:12" ht="15.5" x14ac:dyDescent="0.35">
      <c r="A1" s="21" t="s">
        <v>89</v>
      </c>
      <c r="B1" s="21" t="s">
        <v>18</v>
      </c>
      <c r="C1" s="21" t="s">
        <v>88</v>
      </c>
      <c r="D1" s="21" t="s">
        <v>87</v>
      </c>
      <c r="E1" s="21" t="s">
        <v>86</v>
      </c>
      <c r="F1" s="21" t="s">
        <v>85</v>
      </c>
      <c r="G1" s="21" t="s">
        <v>42</v>
      </c>
      <c r="H1" s="21" t="s">
        <v>121</v>
      </c>
      <c r="I1" s="21"/>
      <c r="J1" s="21"/>
    </row>
    <row r="2" spans="1:12" x14ac:dyDescent="0.35">
      <c r="A2" t="s">
        <v>84</v>
      </c>
      <c r="B2" s="1">
        <v>43425</v>
      </c>
      <c r="C2" s="1" t="s">
        <v>144</v>
      </c>
      <c r="E2">
        <v>5</v>
      </c>
      <c r="G2" t="s">
        <v>42</v>
      </c>
      <c r="H2" t="s">
        <v>146</v>
      </c>
      <c r="L2" t="s">
        <v>129</v>
      </c>
    </row>
    <row r="3" spans="1:12" x14ac:dyDescent="0.35">
      <c r="A3" t="s">
        <v>84</v>
      </c>
      <c r="B3" s="1">
        <v>43425</v>
      </c>
      <c r="C3" s="1" t="s">
        <v>144</v>
      </c>
      <c r="D3">
        <v>10</v>
      </c>
      <c r="E3">
        <v>3</v>
      </c>
      <c r="G3" t="s">
        <v>42</v>
      </c>
      <c r="H3" t="s">
        <v>145</v>
      </c>
      <c r="L3" t="s">
        <v>130</v>
      </c>
    </row>
    <row r="4" spans="1:12" x14ac:dyDescent="0.35">
      <c r="A4" t="s">
        <v>84</v>
      </c>
      <c r="B4" s="1">
        <v>43425</v>
      </c>
      <c r="C4" s="1" t="s">
        <v>144</v>
      </c>
      <c r="E4">
        <v>3.5</v>
      </c>
      <c r="G4" t="s">
        <v>42</v>
      </c>
      <c r="H4" t="s">
        <v>145</v>
      </c>
    </row>
    <row r="5" spans="1:12" x14ac:dyDescent="0.35">
      <c r="A5" t="s">
        <v>84</v>
      </c>
      <c r="B5" s="1">
        <v>43425</v>
      </c>
      <c r="C5" s="1" t="s">
        <v>144</v>
      </c>
      <c r="E5">
        <v>3.5</v>
      </c>
      <c r="G5" t="s">
        <v>42</v>
      </c>
      <c r="H5" t="s">
        <v>145</v>
      </c>
      <c r="L5" t="s">
        <v>145</v>
      </c>
    </row>
    <row r="6" spans="1:12" x14ac:dyDescent="0.35">
      <c r="A6" t="s">
        <v>84</v>
      </c>
      <c r="B6" s="1">
        <v>43425</v>
      </c>
      <c r="C6" s="1" t="s">
        <v>144</v>
      </c>
      <c r="E6">
        <v>2</v>
      </c>
      <c r="G6" t="s">
        <v>42</v>
      </c>
      <c r="H6" t="s">
        <v>145</v>
      </c>
      <c r="L6" t="s">
        <v>146</v>
      </c>
    </row>
    <row r="7" spans="1:12" x14ac:dyDescent="0.35">
      <c r="A7" t="s">
        <v>84</v>
      </c>
      <c r="B7" s="1">
        <v>43425</v>
      </c>
      <c r="C7" s="1" t="s">
        <v>144</v>
      </c>
      <c r="E7">
        <v>3.5</v>
      </c>
      <c r="G7" t="s">
        <v>42</v>
      </c>
      <c r="H7" t="s">
        <v>145</v>
      </c>
      <c r="L7" t="s">
        <v>151</v>
      </c>
    </row>
    <row r="8" spans="1:12" x14ac:dyDescent="0.35">
      <c r="A8" s="24" t="s">
        <v>84</v>
      </c>
      <c r="B8" s="25">
        <v>43425</v>
      </c>
      <c r="C8" s="25" t="s">
        <v>144</v>
      </c>
      <c r="D8" s="24"/>
      <c r="E8" s="24">
        <v>6</v>
      </c>
      <c r="F8" s="24"/>
      <c r="G8" s="24" t="s">
        <v>42</v>
      </c>
      <c r="H8" s="24" t="s">
        <v>145</v>
      </c>
      <c r="I8" s="24"/>
      <c r="L8" t="s">
        <v>152</v>
      </c>
    </row>
    <row r="9" spans="1:12" x14ac:dyDescent="0.35">
      <c r="A9" t="s">
        <v>84</v>
      </c>
      <c r="B9" s="1">
        <v>43425</v>
      </c>
      <c r="C9" s="1" t="s">
        <v>144</v>
      </c>
      <c r="D9">
        <v>1</v>
      </c>
      <c r="E9">
        <v>8.5</v>
      </c>
      <c r="F9">
        <v>1</v>
      </c>
      <c r="H9" t="s">
        <v>153</v>
      </c>
      <c r="L9" t="s">
        <v>153</v>
      </c>
    </row>
    <row r="10" spans="1:12" x14ac:dyDescent="0.35">
      <c r="A10" t="s">
        <v>84</v>
      </c>
      <c r="B10" s="1">
        <v>43425</v>
      </c>
      <c r="C10" s="1" t="s">
        <v>144</v>
      </c>
      <c r="E10">
        <v>9</v>
      </c>
      <c r="F10">
        <v>2</v>
      </c>
      <c r="H10" t="s">
        <v>153</v>
      </c>
    </row>
    <row r="11" spans="1:12" x14ac:dyDescent="0.35">
      <c r="A11" t="s">
        <v>84</v>
      </c>
      <c r="B11" s="1">
        <v>43425</v>
      </c>
      <c r="C11" s="1" t="s">
        <v>144</v>
      </c>
      <c r="E11">
        <v>3.5</v>
      </c>
      <c r="F11">
        <v>2</v>
      </c>
      <c r="H11" t="s">
        <v>153</v>
      </c>
    </row>
    <row r="12" spans="1:12" x14ac:dyDescent="0.35">
      <c r="A12" t="s">
        <v>84</v>
      </c>
      <c r="B12" s="1">
        <v>43425</v>
      </c>
      <c r="C12" s="1" t="s">
        <v>144</v>
      </c>
      <c r="E12">
        <v>0.5</v>
      </c>
      <c r="H12" t="s">
        <v>153</v>
      </c>
    </row>
    <row r="13" spans="1:12" x14ac:dyDescent="0.35">
      <c r="A13" t="s">
        <v>84</v>
      </c>
      <c r="B13" s="1">
        <v>43425</v>
      </c>
      <c r="C13" s="1" t="s">
        <v>144</v>
      </c>
      <c r="E13">
        <v>1</v>
      </c>
      <c r="H13" t="s">
        <v>153</v>
      </c>
    </row>
    <row r="14" spans="1:12" x14ac:dyDescent="0.35">
      <c r="A14" t="s">
        <v>84</v>
      </c>
      <c r="B14" s="1">
        <v>43425</v>
      </c>
      <c r="C14" s="1" t="s">
        <v>144</v>
      </c>
      <c r="D14">
        <v>2</v>
      </c>
      <c r="E14">
        <v>5</v>
      </c>
      <c r="H14" t="s">
        <v>153</v>
      </c>
    </row>
    <row r="15" spans="1:12" x14ac:dyDescent="0.35">
      <c r="A15" t="s">
        <v>84</v>
      </c>
      <c r="B15" s="1">
        <v>43425</v>
      </c>
      <c r="C15" s="1" t="s">
        <v>144</v>
      </c>
      <c r="E15">
        <v>9</v>
      </c>
      <c r="F15">
        <v>2</v>
      </c>
      <c r="H15" t="s">
        <v>153</v>
      </c>
    </row>
    <row r="16" spans="1:12" x14ac:dyDescent="0.35">
      <c r="A16" t="s">
        <v>84</v>
      </c>
      <c r="B16" s="1">
        <v>43425</v>
      </c>
      <c r="C16" s="1" t="s">
        <v>144</v>
      </c>
      <c r="E16">
        <v>9.5</v>
      </c>
      <c r="F16">
        <v>3</v>
      </c>
      <c r="H16" t="s">
        <v>153</v>
      </c>
    </row>
    <row r="17" spans="1:12" x14ac:dyDescent="0.35">
      <c r="A17" t="s">
        <v>84</v>
      </c>
      <c r="B17" s="1">
        <v>43425</v>
      </c>
      <c r="C17" s="1" t="s">
        <v>144</v>
      </c>
      <c r="E17">
        <v>13</v>
      </c>
      <c r="H17" t="s">
        <v>153</v>
      </c>
    </row>
    <row r="18" spans="1:12" x14ac:dyDescent="0.35">
      <c r="A18" t="s">
        <v>84</v>
      </c>
      <c r="B18" s="1">
        <v>43425</v>
      </c>
      <c r="C18" s="1" t="s">
        <v>144</v>
      </c>
      <c r="E18">
        <v>11</v>
      </c>
      <c r="F18">
        <v>2</v>
      </c>
      <c r="H18" t="s">
        <v>153</v>
      </c>
      <c r="L18" s="17"/>
    </row>
    <row r="19" spans="1:12" x14ac:dyDescent="0.35">
      <c r="A19" t="s">
        <v>84</v>
      </c>
      <c r="B19" s="1">
        <v>43425</v>
      </c>
      <c r="C19" s="1" t="s">
        <v>144</v>
      </c>
      <c r="D19">
        <v>3</v>
      </c>
      <c r="E19">
        <v>10</v>
      </c>
      <c r="F19">
        <v>1</v>
      </c>
      <c r="H19" t="s">
        <v>153</v>
      </c>
    </row>
    <row r="20" spans="1:12" x14ac:dyDescent="0.35">
      <c r="A20" t="s">
        <v>84</v>
      </c>
      <c r="B20" s="1">
        <v>43425</v>
      </c>
      <c r="C20" s="1" t="s">
        <v>144</v>
      </c>
      <c r="E20">
        <v>14.5</v>
      </c>
      <c r="F20">
        <v>1</v>
      </c>
      <c r="H20" t="s">
        <v>153</v>
      </c>
    </row>
    <row r="21" spans="1:12" x14ac:dyDescent="0.35">
      <c r="A21" s="18" t="s">
        <v>84</v>
      </c>
      <c r="B21" s="22">
        <v>43426</v>
      </c>
      <c r="C21" s="22" t="s">
        <v>144</v>
      </c>
      <c r="D21" s="18">
        <v>31</v>
      </c>
      <c r="E21" s="18">
        <v>0</v>
      </c>
      <c r="H21" t="s">
        <v>153</v>
      </c>
    </row>
    <row r="22" spans="1:12" x14ac:dyDescent="0.35">
      <c r="A22" s="18" t="s">
        <v>84</v>
      </c>
      <c r="B22" s="22">
        <v>43427</v>
      </c>
      <c r="C22" s="22" t="s">
        <v>144</v>
      </c>
      <c r="D22" s="18">
        <v>32</v>
      </c>
      <c r="E22" s="18">
        <v>0</v>
      </c>
      <c r="H22" t="s">
        <v>153</v>
      </c>
    </row>
    <row r="23" spans="1:12" x14ac:dyDescent="0.35">
      <c r="A23" s="18" t="s">
        <v>84</v>
      </c>
      <c r="B23" s="22">
        <v>43428</v>
      </c>
      <c r="C23" s="22" t="s">
        <v>144</v>
      </c>
      <c r="D23" s="18">
        <v>33</v>
      </c>
      <c r="E23" s="18">
        <v>0</v>
      </c>
      <c r="H23" t="s">
        <v>153</v>
      </c>
    </row>
    <row r="24" spans="1:12" x14ac:dyDescent="0.35">
      <c r="A24" s="18" t="s">
        <v>84</v>
      </c>
      <c r="B24" s="22">
        <v>43429</v>
      </c>
      <c r="C24" s="22" t="s">
        <v>144</v>
      </c>
      <c r="D24" s="18">
        <v>34</v>
      </c>
      <c r="E24" s="18">
        <v>1</v>
      </c>
      <c r="H24" t="s">
        <v>153</v>
      </c>
    </row>
    <row r="25" spans="1:12" x14ac:dyDescent="0.35">
      <c r="A25" t="s">
        <v>84</v>
      </c>
      <c r="B25" s="1">
        <v>43425</v>
      </c>
      <c r="C25" s="1" t="s">
        <v>144</v>
      </c>
      <c r="D25">
        <v>4</v>
      </c>
      <c r="E25">
        <v>5.5</v>
      </c>
      <c r="F25">
        <v>1</v>
      </c>
      <c r="H25" t="s">
        <v>146</v>
      </c>
    </row>
    <row r="26" spans="1:12" x14ac:dyDescent="0.35">
      <c r="A26" t="s">
        <v>84</v>
      </c>
      <c r="B26" s="1">
        <v>43425</v>
      </c>
      <c r="C26" s="1" t="s">
        <v>144</v>
      </c>
      <c r="D26">
        <v>5</v>
      </c>
      <c r="E26">
        <v>4.5</v>
      </c>
      <c r="H26" t="s">
        <v>146</v>
      </c>
    </row>
    <row r="27" spans="1:12" x14ac:dyDescent="0.35">
      <c r="A27" t="s">
        <v>84</v>
      </c>
      <c r="B27" s="1">
        <v>43425</v>
      </c>
      <c r="C27" s="1" t="s">
        <v>144</v>
      </c>
      <c r="D27">
        <v>6</v>
      </c>
      <c r="E27">
        <v>2</v>
      </c>
      <c r="H27" t="s">
        <v>146</v>
      </c>
    </row>
    <row r="28" spans="1:12" x14ac:dyDescent="0.35">
      <c r="A28" t="s">
        <v>84</v>
      </c>
      <c r="B28" s="1">
        <v>43425</v>
      </c>
      <c r="C28" s="1" t="s">
        <v>144</v>
      </c>
      <c r="D28">
        <v>6</v>
      </c>
      <c r="E28">
        <v>9.5</v>
      </c>
      <c r="F28">
        <v>2</v>
      </c>
      <c r="H28" t="s">
        <v>146</v>
      </c>
    </row>
    <row r="29" spans="1:12" x14ac:dyDescent="0.35">
      <c r="A29" t="s">
        <v>84</v>
      </c>
      <c r="B29" s="1">
        <v>43425</v>
      </c>
      <c r="C29" s="1" t="s">
        <v>144</v>
      </c>
      <c r="D29">
        <v>7</v>
      </c>
      <c r="E29">
        <v>6</v>
      </c>
      <c r="H29" t="s">
        <v>146</v>
      </c>
    </row>
    <row r="30" spans="1:12" x14ac:dyDescent="0.35">
      <c r="A30" t="s">
        <v>84</v>
      </c>
      <c r="B30" s="1">
        <v>43425</v>
      </c>
      <c r="C30" s="1" t="s">
        <v>144</v>
      </c>
      <c r="E30">
        <v>7</v>
      </c>
      <c r="F30">
        <v>2</v>
      </c>
      <c r="H30" t="s">
        <v>146</v>
      </c>
    </row>
    <row r="31" spans="1:12" x14ac:dyDescent="0.35">
      <c r="A31" s="18" t="s">
        <v>84</v>
      </c>
      <c r="B31" s="22">
        <v>43426</v>
      </c>
      <c r="C31" s="22" t="s">
        <v>144</v>
      </c>
      <c r="D31" s="18">
        <v>35</v>
      </c>
      <c r="E31" s="18">
        <v>0</v>
      </c>
      <c r="H31" t="s">
        <v>146</v>
      </c>
    </row>
    <row r="32" spans="1:12" x14ac:dyDescent="0.35">
      <c r="A32" t="s">
        <v>84</v>
      </c>
      <c r="B32" s="1">
        <v>43425</v>
      </c>
      <c r="C32" s="1" t="s">
        <v>144</v>
      </c>
      <c r="D32">
        <v>8</v>
      </c>
      <c r="E32">
        <v>7</v>
      </c>
      <c r="F32">
        <v>2</v>
      </c>
      <c r="H32" t="s">
        <v>146</v>
      </c>
    </row>
    <row r="33" spans="1:8" x14ac:dyDescent="0.35">
      <c r="A33" t="s">
        <v>84</v>
      </c>
      <c r="B33" s="1">
        <v>43425</v>
      </c>
      <c r="C33" s="1" t="s">
        <v>144</v>
      </c>
      <c r="D33">
        <v>9</v>
      </c>
      <c r="E33">
        <v>6</v>
      </c>
      <c r="F33">
        <v>2</v>
      </c>
      <c r="H33" t="s">
        <v>146</v>
      </c>
    </row>
    <row r="34" spans="1:8" x14ac:dyDescent="0.35">
      <c r="A34" t="s">
        <v>84</v>
      </c>
      <c r="B34" s="1">
        <v>43425</v>
      </c>
      <c r="C34" s="1" t="s">
        <v>144</v>
      </c>
      <c r="E34">
        <v>3</v>
      </c>
      <c r="H34" t="s">
        <v>146</v>
      </c>
    </row>
    <row r="35" spans="1:8" x14ac:dyDescent="0.35">
      <c r="A35" t="s">
        <v>84</v>
      </c>
      <c r="B35" s="1">
        <v>43425</v>
      </c>
      <c r="C35" s="1" t="s">
        <v>144</v>
      </c>
      <c r="E35">
        <v>1</v>
      </c>
      <c r="H35" t="s">
        <v>146</v>
      </c>
    </row>
    <row r="36" spans="1:8" x14ac:dyDescent="0.35">
      <c r="A36" t="s">
        <v>84</v>
      </c>
      <c r="B36" s="1">
        <v>43425</v>
      </c>
      <c r="C36" s="1" t="s">
        <v>144</v>
      </c>
      <c r="E36" t="s">
        <v>148</v>
      </c>
      <c r="H36" t="s">
        <v>146</v>
      </c>
    </row>
    <row r="37" spans="1:8" x14ac:dyDescent="0.35">
      <c r="A37" t="s">
        <v>84</v>
      </c>
      <c r="B37" s="1">
        <v>43425</v>
      </c>
      <c r="C37" s="1" t="s">
        <v>144</v>
      </c>
      <c r="E37" t="s">
        <v>148</v>
      </c>
      <c r="H37" t="s">
        <v>146</v>
      </c>
    </row>
    <row r="38" spans="1:8" x14ac:dyDescent="0.35">
      <c r="A38" t="s">
        <v>84</v>
      </c>
      <c r="B38" s="1">
        <v>43425</v>
      </c>
      <c r="C38" s="1" t="s">
        <v>144</v>
      </c>
      <c r="E38" t="s">
        <v>148</v>
      </c>
      <c r="H38" t="s">
        <v>146</v>
      </c>
    </row>
    <row r="39" spans="1:8" x14ac:dyDescent="0.35">
      <c r="A39" t="s">
        <v>84</v>
      </c>
      <c r="B39" s="1">
        <v>43425</v>
      </c>
      <c r="C39" s="1" t="s">
        <v>144</v>
      </c>
      <c r="D39">
        <v>12</v>
      </c>
      <c r="E39">
        <v>0</v>
      </c>
      <c r="H39" t="s">
        <v>146</v>
      </c>
    </row>
    <row r="40" spans="1:8" x14ac:dyDescent="0.35">
      <c r="A40" t="s">
        <v>84</v>
      </c>
      <c r="B40" s="1">
        <v>43425</v>
      </c>
      <c r="C40" s="1" t="s">
        <v>144</v>
      </c>
      <c r="D40">
        <v>13</v>
      </c>
      <c r="E40">
        <v>0</v>
      </c>
      <c r="H40" t="s">
        <v>146</v>
      </c>
    </row>
    <row r="41" spans="1:8" x14ac:dyDescent="0.35">
      <c r="A41" t="s">
        <v>84</v>
      </c>
      <c r="B41" s="1">
        <v>43425</v>
      </c>
      <c r="C41" s="1" t="s">
        <v>144</v>
      </c>
      <c r="D41">
        <v>14</v>
      </c>
      <c r="E41">
        <v>0</v>
      </c>
      <c r="H41" t="s">
        <v>146</v>
      </c>
    </row>
    <row r="42" spans="1:8" x14ac:dyDescent="0.35">
      <c r="A42" t="s">
        <v>84</v>
      </c>
      <c r="B42" s="1">
        <v>43425</v>
      </c>
      <c r="C42" s="1" t="s">
        <v>144</v>
      </c>
      <c r="E42">
        <v>2</v>
      </c>
      <c r="F42">
        <v>1</v>
      </c>
      <c r="H42" t="s">
        <v>145</v>
      </c>
    </row>
    <row r="43" spans="1:8" x14ac:dyDescent="0.35">
      <c r="A43" t="s">
        <v>84</v>
      </c>
      <c r="B43" s="1">
        <v>43425</v>
      </c>
      <c r="C43" s="1" t="s">
        <v>144</v>
      </c>
      <c r="D43">
        <v>11</v>
      </c>
      <c r="E43">
        <v>9</v>
      </c>
      <c r="F43">
        <v>2</v>
      </c>
      <c r="H43" t="s">
        <v>145</v>
      </c>
    </row>
    <row r="44" spans="1:8" x14ac:dyDescent="0.35">
      <c r="A44" t="s">
        <v>84</v>
      </c>
      <c r="B44" s="1">
        <v>43425</v>
      </c>
      <c r="C44" s="1" t="s">
        <v>144</v>
      </c>
      <c r="E44">
        <v>11</v>
      </c>
      <c r="F44">
        <v>1</v>
      </c>
      <c r="H44" t="s">
        <v>145</v>
      </c>
    </row>
    <row r="45" spans="1:8" x14ac:dyDescent="0.35">
      <c r="A45" t="s">
        <v>84</v>
      </c>
      <c r="B45" s="1">
        <v>43425</v>
      </c>
      <c r="C45" s="1" t="s">
        <v>144</v>
      </c>
      <c r="E45">
        <v>7</v>
      </c>
      <c r="H45" t="s">
        <v>145</v>
      </c>
    </row>
    <row r="46" spans="1:8" x14ac:dyDescent="0.35">
      <c r="A46" t="s">
        <v>84</v>
      </c>
      <c r="B46" s="1">
        <v>43425</v>
      </c>
      <c r="C46" s="1" t="s">
        <v>144</v>
      </c>
      <c r="D46">
        <v>15</v>
      </c>
      <c r="E46">
        <v>6</v>
      </c>
      <c r="F46">
        <v>1</v>
      </c>
      <c r="H46" t="s">
        <v>145</v>
      </c>
    </row>
    <row r="47" spans="1:8" x14ac:dyDescent="0.35">
      <c r="A47" t="s">
        <v>84</v>
      </c>
      <c r="B47" s="1">
        <v>43425</v>
      </c>
      <c r="C47" s="1" t="s">
        <v>144</v>
      </c>
      <c r="E47">
        <v>6</v>
      </c>
      <c r="H47" t="s">
        <v>145</v>
      </c>
    </row>
    <row r="48" spans="1:8" x14ac:dyDescent="0.35">
      <c r="A48" t="s">
        <v>84</v>
      </c>
      <c r="B48" s="1">
        <v>43425</v>
      </c>
      <c r="C48" s="1" t="s">
        <v>144</v>
      </c>
      <c r="E48">
        <v>6.5</v>
      </c>
      <c r="H48" t="s">
        <v>145</v>
      </c>
    </row>
    <row r="49" spans="1:8" x14ac:dyDescent="0.35">
      <c r="A49" t="s">
        <v>84</v>
      </c>
      <c r="B49" s="1">
        <v>43425</v>
      </c>
      <c r="C49" s="1" t="s">
        <v>144</v>
      </c>
      <c r="E49">
        <v>4</v>
      </c>
      <c r="F49">
        <v>2</v>
      </c>
      <c r="H49" t="s">
        <v>145</v>
      </c>
    </row>
    <row r="50" spans="1:8" x14ac:dyDescent="0.35">
      <c r="A50" t="s">
        <v>84</v>
      </c>
      <c r="B50" s="1">
        <v>43425</v>
      </c>
      <c r="C50" s="1" t="s">
        <v>144</v>
      </c>
      <c r="E50">
        <v>12</v>
      </c>
      <c r="F50">
        <v>2</v>
      </c>
      <c r="H50" t="s">
        <v>145</v>
      </c>
    </row>
    <row r="51" spans="1:8" x14ac:dyDescent="0.35">
      <c r="A51" t="s">
        <v>84</v>
      </c>
      <c r="B51" s="1">
        <v>43425</v>
      </c>
      <c r="C51" s="1" t="s">
        <v>144</v>
      </c>
      <c r="D51">
        <v>16</v>
      </c>
      <c r="E51">
        <v>6</v>
      </c>
      <c r="H51" t="s">
        <v>145</v>
      </c>
    </row>
    <row r="52" spans="1:8" x14ac:dyDescent="0.35">
      <c r="A52" t="s">
        <v>84</v>
      </c>
      <c r="B52" s="1">
        <v>43425</v>
      </c>
      <c r="C52" s="1" t="s">
        <v>144</v>
      </c>
      <c r="E52">
        <v>4</v>
      </c>
      <c r="H52" t="s">
        <v>145</v>
      </c>
    </row>
    <row r="53" spans="1:8" x14ac:dyDescent="0.35">
      <c r="A53" t="s">
        <v>84</v>
      </c>
      <c r="B53" s="1">
        <v>43425</v>
      </c>
      <c r="C53" s="1" t="s">
        <v>144</v>
      </c>
      <c r="E53">
        <v>11</v>
      </c>
      <c r="F53">
        <v>2</v>
      </c>
      <c r="H53" t="s">
        <v>145</v>
      </c>
    </row>
    <row r="54" spans="1:8" x14ac:dyDescent="0.35">
      <c r="A54" t="s">
        <v>84</v>
      </c>
      <c r="B54" s="1">
        <v>43425</v>
      </c>
      <c r="C54" s="1" t="s">
        <v>144</v>
      </c>
      <c r="E54">
        <v>12</v>
      </c>
      <c r="F54">
        <v>2</v>
      </c>
      <c r="H54" t="s">
        <v>145</v>
      </c>
    </row>
    <row r="55" spans="1:8" x14ac:dyDescent="0.35">
      <c r="A55" t="s">
        <v>84</v>
      </c>
      <c r="B55" s="1">
        <v>43425</v>
      </c>
      <c r="C55" s="1" t="s">
        <v>144</v>
      </c>
      <c r="E55">
        <v>12.5</v>
      </c>
      <c r="F55">
        <v>1</v>
      </c>
      <c r="H55" t="s">
        <v>145</v>
      </c>
    </row>
    <row r="56" spans="1:8" x14ac:dyDescent="0.35">
      <c r="A56" t="s">
        <v>84</v>
      </c>
      <c r="B56" s="1">
        <v>43425</v>
      </c>
      <c r="C56" s="1" t="s">
        <v>144</v>
      </c>
      <c r="E56">
        <v>9</v>
      </c>
      <c r="F56">
        <v>1</v>
      </c>
      <c r="H56" t="s">
        <v>145</v>
      </c>
    </row>
    <row r="57" spans="1:8" x14ac:dyDescent="0.35">
      <c r="A57" t="s">
        <v>84</v>
      </c>
      <c r="B57" s="1">
        <v>43425</v>
      </c>
      <c r="C57" s="1" t="s">
        <v>144</v>
      </c>
      <c r="E57">
        <v>14</v>
      </c>
      <c r="F57">
        <v>2</v>
      </c>
      <c r="H57" t="s">
        <v>145</v>
      </c>
    </row>
    <row r="58" spans="1:8" x14ac:dyDescent="0.35">
      <c r="A58" t="s">
        <v>84</v>
      </c>
      <c r="B58" s="1">
        <v>43425</v>
      </c>
      <c r="C58" s="1" t="s">
        <v>144</v>
      </c>
      <c r="E58">
        <v>3</v>
      </c>
      <c r="H58" t="s">
        <v>145</v>
      </c>
    </row>
    <row r="59" spans="1:8" x14ac:dyDescent="0.35">
      <c r="A59" t="s">
        <v>84</v>
      </c>
      <c r="B59" s="1">
        <v>43425</v>
      </c>
      <c r="C59" s="1" t="s">
        <v>144</v>
      </c>
      <c r="E59">
        <v>3.5</v>
      </c>
      <c r="H59" t="s">
        <v>145</v>
      </c>
    </row>
    <row r="60" spans="1:8" x14ac:dyDescent="0.35">
      <c r="A60" t="s">
        <v>84</v>
      </c>
      <c r="B60" s="1">
        <v>43425</v>
      </c>
      <c r="C60" s="1" t="s">
        <v>144</v>
      </c>
      <c r="D60">
        <v>17</v>
      </c>
      <c r="E60">
        <v>1</v>
      </c>
      <c r="H60" t="s">
        <v>145</v>
      </c>
    </row>
    <row r="61" spans="1:8" x14ac:dyDescent="0.35">
      <c r="A61" t="s">
        <v>84</v>
      </c>
      <c r="B61" s="1">
        <v>43425</v>
      </c>
      <c r="C61" s="1" t="s">
        <v>144</v>
      </c>
      <c r="E61">
        <v>2</v>
      </c>
      <c r="H61" t="s">
        <v>145</v>
      </c>
    </row>
    <row r="62" spans="1:8" x14ac:dyDescent="0.35">
      <c r="A62" t="s">
        <v>84</v>
      </c>
      <c r="B62" s="1">
        <v>43425</v>
      </c>
      <c r="C62" s="1" t="s">
        <v>144</v>
      </c>
      <c r="E62">
        <v>1</v>
      </c>
      <c r="H62" t="s">
        <v>145</v>
      </c>
    </row>
    <row r="63" spans="1:8" x14ac:dyDescent="0.35">
      <c r="A63" t="s">
        <v>84</v>
      </c>
      <c r="B63" s="1">
        <v>43425</v>
      </c>
      <c r="C63" s="1" t="s">
        <v>144</v>
      </c>
      <c r="E63">
        <v>7</v>
      </c>
      <c r="F63">
        <v>1</v>
      </c>
      <c r="H63" t="s">
        <v>145</v>
      </c>
    </row>
    <row r="64" spans="1:8" x14ac:dyDescent="0.35">
      <c r="A64" t="s">
        <v>84</v>
      </c>
      <c r="B64" s="1">
        <v>43425</v>
      </c>
      <c r="C64" s="1" t="s">
        <v>144</v>
      </c>
      <c r="E64">
        <v>5.5</v>
      </c>
      <c r="H64" t="s">
        <v>145</v>
      </c>
    </row>
    <row r="65" spans="1:9" x14ac:dyDescent="0.35">
      <c r="A65" t="s">
        <v>84</v>
      </c>
      <c r="B65" s="1">
        <v>43425</v>
      </c>
      <c r="C65" s="1" t="s">
        <v>144</v>
      </c>
      <c r="E65">
        <v>11</v>
      </c>
      <c r="F65">
        <v>1</v>
      </c>
      <c r="H65" t="s">
        <v>145</v>
      </c>
    </row>
    <row r="66" spans="1:9" x14ac:dyDescent="0.35">
      <c r="A66" t="s">
        <v>84</v>
      </c>
      <c r="B66" s="1">
        <v>43425</v>
      </c>
      <c r="C66" s="1" t="s">
        <v>144</v>
      </c>
      <c r="E66">
        <v>10</v>
      </c>
      <c r="H66" t="s">
        <v>145</v>
      </c>
    </row>
    <row r="67" spans="1:9" x14ac:dyDescent="0.35">
      <c r="A67" t="s">
        <v>84</v>
      </c>
      <c r="B67" s="1">
        <v>43425</v>
      </c>
      <c r="C67" s="1" t="s">
        <v>144</v>
      </c>
      <c r="E67">
        <v>10</v>
      </c>
      <c r="F67">
        <v>2</v>
      </c>
      <c r="H67" t="s">
        <v>145</v>
      </c>
    </row>
    <row r="68" spans="1:9" x14ac:dyDescent="0.35">
      <c r="A68" t="s">
        <v>84</v>
      </c>
      <c r="B68" s="1">
        <v>43425</v>
      </c>
      <c r="C68" s="1" t="s">
        <v>144</v>
      </c>
      <c r="E68">
        <v>2</v>
      </c>
      <c r="H68" t="s">
        <v>145</v>
      </c>
    </row>
    <row r="69" spans="1:9" x14ac:dyDescent="0.35">
      <c r="A69" t="s">
        <v>84</v>
      </c>
      <c r="B69" s="1">
        <v>43425</v>
      </c>
      <c r="C69" s="1" t="s">
        <v>144</v>
      </c>
      <c r="E69">
        <v>5</v>
      </c>
      <c r="H69" t="s">
        <v>145</v>
      </c>
    </row>
    <row r="70" spans="1:9" x14ac:dyDescent="0.35">
      <c r="A70" t="s">
        <v>84</v>
      </c>
      <c r="B70" s="1">
        <v>43425</v>
      </c>
      <c r="C70" s="1" t="s">
        <v>144</v>
      </c>
      <c r="E70">
        <v>3</v>
      </c>
      <c r="H70" t="s">
        <v>145</v>
      </c>
    </row>
    <row r="71" spans="1:9" x14ac:dyDescent="0.35">
      <c r="A71" t="s">
        <v>84</v>
      </c>
      <c r="B71" s="1">
        <v>43425</v>
      </c>
      <c r="C71" s="1" t="s">
        <v>144</v>
      </c>
      <c r="D71">
        <v>18</v>
      </c>
      <c r="E71">
        <v>7</v>
      </c>
      <c r="H71" t="s">
        <v>151</v>
      </c>
      <c r="I71" t="s">
        <v>154</v>
      </c>
    </row>
    <row r="72" spans="1:9" x14ac:dyDescent="0.35">
      <c r="A72" t="s">
        <v>84</v>
      </c>
      <c r="B72" s="1">
        <v>43425</v>
      </c>
      <c r="C72" s="1" t="s">
        <v>144</v>
      </c>
      <c r="E72">
        <v>13.5</v>
      </c>
      <c r="F72">
        <v>1</v>
      </c>
      <c r="H72" t="s">
        <v>151</v>
      </c>
      <c r="I72" t="s">
        <v>154</v>
      </c>
    </row>
    <row r="73" spans="1:9" x14ac:dyDescent="0.35">
      <c r="A73" t="s">
        <v>84</v>
      </c>
      <c r="B73" s="1">
        <v>43425</v>
      </c>
      <c r="C73" s="1" t="s">
        <v>144</v>
      </c>
      <c r="D73">
        <v>19</v>
      </c>
      <c r="E73">
        <v>15</v>
      </c>
      <c r="F73">
        <v>1</v>
      </c>
      <c r="H73" t="s">
        <v>151</v>
      </c>
      <c r="I73" t="s">
        <v>154</v>
      </c>
    </row>
    <row r="74" spans="1:9" x14ac:dyDescent="0.35">
      <c r="A74" t="s">
        <v>84</v>
      </c>
      <c r="B74" s="1">
        <v>43425</v>
      </c>
      <c r="C74" s="1" t="s">
        <v>144</v>
      </c>
      <c r="E74">
        <v>9</v>
      </c>
      <c r="H74" t="s">
        <v>151</v>
      </c>
      <c r="I74" t="s">
        <v>154</v>
      </c>
    </row>
    <row r="75" spans="1:9" x14ac:dyDescent="0.35">
      <c r="A75" t="s">
        <v>84</v>
      </c>
      <c r="B75" s="1">
        <v>43425</v>
      </c>
      <c r="C75" s="1" t="s">
        <v>144</v>
      </c>
      <c r="E75">
        <v>11</v>
      </c>
      <c r="F75">
        <v>1</v>
      </c>
      <c r="H75" t="s">
        <v>151</v>
      </c>
      <c r="I75" t="s">
        <v>154</v>
      </c>
    </row>
    <row r="76" spans="1:9" x14ac:dyDescent="0.35">
      <c r="A76" t="s">
        <v>84</v>
      </c>
      <c r="B76" s="1">
        <v>43425</v>
      </c>
      <c r="C76" s="1" t="s">
        <v>144</v>
      </c>
      <c r="E76">
        <v>9</v>
      </c>
      <c r="F76">
        <v>1</v>
      </c>
      <c r="H76" t="s">
        <v>151</v>
      </c>
      <c r="I76" t="s">
        <v>154</v>
      </c>
    </row>
    <row r="77" spans="1:9" x14ac:dyDescent="0.35">
      <c r="A77" t="s">
        <v>84</v>
      </c>
      <c r="B77" s="1">
        <v>43425</v>
      </c>
      <c r="C77" s="1" t="s">
        <v>144</v>
      </c>
      <c r="E77">
        <v>3</v>
      </c>
      <c r="H77" t="s">
        <v>151</v>
      </c>
      <c r="I77" t="s">
        <v>154</v>
      </c>
    </row>
    <row r="78" spans="1:9" x14ac:dyDescent="0.35">
      <c r="A78" t="s">
        <v>84</v>
      </c>
      <c r="B78" s="1">
        <v>43425</v>
      </c>
      <c r="C78" s="1" t="s">
        <v>144</v>
      </c>
      <c r="D78">
        <v>20</v>
      </c>
      <c r="E78">
        <v>10</v>
      </c>
      <c r="F78">
        <v>1</v>
      </c>
      <c r="H78" t="s">
        <v>151</v>
      </c>
      <c r="I78" t="s">
        <v>154</v>
      </c>
    </row>
    <row r="79" spans="1:9" x14ac:dyDescent="0.35">
      <c r="A79" t="s">
        <v>84</v>
      </c>
      <c r="B79" s="1">
        <v>43425</v>
      </c>
      <c r="C79" s="1" t="s">
        <v>144</v>
      </c>
      <c r="E79">
        <v>9</v>
      </c>
      <c r="F79">
        <v>1</v>
      </c>
      <c r="H79" t="s">
        <v>151</v>
      </c>
      <c r="I79" t="s">
        <v>154</v>
      </c>
    </row>
    <row r="80" spans="1:9" x14ac:dyDescent="0.35">
      <c r="A80" t="s">
        <v>84</v>
      </c>
      <c r="B80" s="1">
        <v>43425</v>
      </c>
      <c r="C80" s="1" t="s">
        <v>144</v>
      </c>
      <c r="E80">
        <v>4.5</v>
      </c>
      <c r="H80" t="s">
        <v>151</v>
      </c>
      <c r="I80" t="s">
        <v>154</v>
      </c>
    </row>
    <row r="81" spans="1:9" x14ac:dyDescent="0.35">
      <c r="A81" t="s">
        <v>84</v>
      </c>
      <c r="B81" s="1">
        <v>43425</v>
      </c>
      <c r="C81" s="1" t="s">
        <v>144</v>
      </c>
      <c r="E81">
        <v>9</v>
      </c>
      <c r="H81" t="s">
        <v>151</v>
      </c>
      <c r="I81" t="s">
        <v>154</v>
      </c>
    </row>
    <row r="82" spans="1:9" x14ac:dyDescent="0.35">
      <c r="A82" t="s">
        <v>84</v>
      </c>
      <c r="B82" s="1">
        <v>43425</v>
      </c>
      <c r="C82" s="1" t="s">
        <v>144</v>
      </c>
      <c r="D82">
        <v>21</v>
      </c>
      <c r="E82">
        <v>5</v>
      </c>
      <c r="F82">
        <v>1</v>
      </c>
      <c r="H82" t="s">
        <v>151</v>
      </c>
      <c r="I82" t="s">
        <v>154</v>
      </c>
    </row>
    <row r="83" spans="1:9" x14ac:dyDescent="0.35">
      <c r="A83" t="s">
        <v>84</v>
      </c>
      <c r="B83" s="1">
        <v>43425</v>
      </c>
      <c r="C83" s="1" t="s">
        <v>144</v>
      </c>
      <c r="E83">
        <v>11</v>
      </c>
      <c r="F83">
        <v>1</v>
      </c>
      <c r="H83" t="s">
        <v>151</v>
      </c>
      <c r="I83" t="s">
        <v>154</v>
      </c>
    </row>
    <row r="84" spans="1:9" x14ac:dyDescent="0.35">
      <c r="A84" t="s">
        <v>84</v>
      </c>
      <c r="B84" s="1">
        <v>43425</v>
      </c>
      <c r="C84" s="1" t="s">
        <v>144</v>
      </c>
      <c r="E84">
        <v>9</v>
      </c>
      <c r="H84" t="s">
        <v>151</v>
      </c>
      <c r="I84" t="s">
        <v>154</v>
      </c>
    </row>
    <row r="85" spans="1:9" x14ac:dyDescent="0.35">
      <c r="A85" t="s">
        <v>84</v>
      </c>
      <c r="B85" s="1">
        <v>43425</v>
      </c>
      <c r="C85" s="1" t="s">
        <v>144</v>
      </c>
      <c r="D85">
        <v>22</v>
      </c>
      <c r="E85">
        <v>8</v>
      </c>
      <c r="H85" t="s">
        <v>151</v>
      </c>
      <c r="I85" t="s">
        <v>154</v>
      </c>
    </row>
    <row r="86" spans="1:9" x14ac:dyDescent="0.35">
      <c r="A86" t="s">
        <v>84</v>
      </c>
      <c r="B86" s="1">
        <v>43425</v>
      </c>
      <c r="C86" s="1" t="s">
        <v>144</v>
      </c>
      <c r="E86">
        <v>14</v>
      </c>
      <c r="F86">
        <v>1</v>
      </c>
      <c r="H86" t="s">
        <v>151</v>
      </c>
      <c r="I86" t="s">
        <v>154</v>
      </c>
    </row>
    <row r="87" spans="1:9" x14ac:dyDescent="0.35">
      <c r="A87" t="s">
        <v>84</v>
      </c>
      <c r="B87" s="1">
        <v>43425</v>
      </c>
      <c r="C87" s="1" t="s">
        <v>144</v>
      </c>
      <c r="E87">
        <v>6</v>
      </c>
      <c r="F87">
        <v>1</v>
      </c>
      <c r="H87" t="s">
        <v>151</v>
      </c>
      <c r="I87" t="s">
        <v>154</v>
      </c>
    </row>
    <row r="88" spans="1:9" x14ac:dyDescent="0.35">
      <c r="A88" t="s">
        <v>84</v>
      </c>
      <c r="B88" s="1">
        <v>43425</v>
      </c>
      <c r="C88" s="1" t="s">
        <v>144</v>
      </c>
      <c r="D88">
        <v>23</v>
      </c>
      <c r="E88">
        <v>6</v>
      </c>
      <c r="F88">
        <v>1</v>
      </c>
      <c r="H88" t="s">
        <v>151</v>
      </c>
      <c r="I88" t="s">
        <v>154</v>
      </c>
    </row>
    <row r="89" spans="1:9" x14ac:dyDescent="0.35">
      <c r="A89" t="s">
        <v>84</v>
      </c>
      <c r="B89" s="1">
        <v>43425</v>
      </c>
      <c r="C89" s="1" t="s">
        <v>144</v>
      </c>
      <c r="E89">
        <v>8</v>
      </c>
      <c r="F89">
        <v>2</v>
      </c>
      <c r="H89" t="s">
        <v>151</v>
      </c>
      <c r="I89" t="s">
        <v>154</v>
      </c>
    </row>
    <row r="90" spans="1:9" x14ac:dyDescent="0.35">
      <c r="A90" t="s">
        <v>84</v>
      </c>
      <c r="B90" s="1">
        <v>43425</v>
      </c>
      <c r="C90" s="1" t="s">
        <v>144</v>
      </c>
      <c r="E90">
        <v>10</v>
      </c>
      <c r="F90">
        <v>3</v>
      </c>
      <c r="H90" t="s">
        <v>151</v>
      </c>
      <c r="I90" t="s">
        <v>154</v>
      </c>
    </row>
    <row r="91" spans="1:9" x14ac:dyDescent="0.35">
      <c r="A91" t="s">
        <v>84</v>
      </c>
      <c r="B91" s="1">
        <v>43425</v>
      </c>
      <c r="C91" s="1" t="s">
        <v>144</v>
      </c>
      <c r="D91">
        <v>24</v>
      </c>
      <c r="E91">
        <v>8</v>
      </c>
      <c r="H91" t="s">
        <v>151</v>
      </c>
      <c r="I91" t="s">
        <v>154</v>
      </c>
    </row>
    <row r="92" spans="1:9" x14ac:dyDescent="0.35">
      <c r="A92" t="s">
        <v>84</v>
      </c>
      <c r="B92" s="1">
        <v>43425</v>
      </c>
      <c r="C92" s="1" t="s">
        <v>144</v>
      </c>
      <c r="E92">
        <v>6</v>
      </c>
      <c r="F92">
        <v>2</v>
      </c>
      <c r="H92" t="s">
        <v>151</v>
      </c>
      <c r="I92" t="s">
        <v>154</v>
      </c>
    </row>
    <row r="93" spans="1:9" x14ac:dyDescent="0.35">
      <c r="A93" t="s">
        <v>84</v>
      </c>
      <c r="B93" s="1">
        <v>43425</v>
      </c>
      <c r="C93" s="1" t="s">
        <v>144</v>
      </c>
      <c r="E93">
        <v>9</v>
      </c>
      <c r="F93">
        <v>2</v>
      </c>
      <c r="H93" t="s">
        <v>151</v>
      </c>
      <c r="I93" t="s">
        <v>154</v>
      </c>
    </row>
    <row r="94" spans="1:9" x14ac:dyDescent="0.35">
      <c r="A94" t="s">
        <v>84</v>
      </c>
      <c r="B94" s="1">
        <v>43425</v>
      </c>
      <c r="C94" s="1" t="s">
        <v>144</v>
      </c>
      <c r="E94">
        <v>6</v>
      </c>
      <c r="F94">
        <v>2</v>
      </c>
      <c r="H94" t="s">
        <v>151</v>
      </c>
      <c r="I94" t="s">
        <v>154</v>
      </c>
    </row>
    <row r="95" spans="1:9" x14ac:dyDescent="0.35">
      <c r="A95" t="s">
        <v>84</v>
      </c>
      <c r="B95" s="1">
        <v>43425</v>
      </c>
      <c r="C95" s="1" t="s">
        <v>144</v>
      </c>
      <c r="E95">
        <v>8</v>
      </c>
      <c r="F95">
        <v>2</v>
      </c>
      <c r="H95" t="s">
        <v>151</v>
      </c>
      <c r="I95" t="s">
        <v>154</v>
      </c>
    </row>
    <row r="96" spans="1:9" x14ac:dyDescent="0.35">
      <c r="A96" t="s">
        <v>84</v>
      </c>
      <c r="B96" s="1">
        <v>43425</v>
      </c>
      <c r="C96" s="1" t="s">
        <v>155</v>
      </c>
      <c r="D96">
        <v>25</v>
      </c>
      <c r="E96">
        <v>9</v>
      </c>
      <c r="F96">
        <v>3</v>
      </c>
      <c r="H96" t="s">
        <v>152</v>
      </c>
    </row>
    <row r="97" spans="1:8" x14ac:dyDescent="0.35">
      <c r="A97" t="s">
        <v>84</v>
      </c>
      <c r="B97" s="1">
        <v>43425</v>
      </c>
      <c r="C97" s="1" t="s">
        <v>155</v>
      </c>
      <c r="E97">
        <v>7</v>
      </c>
      <c r="F97">
        <v>1</v>
      </c>
      <c r="H97" t="s">
        <v>152</v>
      </c>
    </row>
    <row r="98" spans="1:8" x14ac:dyDescent="0.35">
      <c r="A98" t="s">
        <v>84</v>
      </c>
      <c r="B98" s="1">
        <v>43425</v>
      </c>
      <c r="C98" s="1" t="s">
        <v>155</v>
      </c>
      <c r="E98">
        <v>2</v>
      </c>
      <c r="H98" t="s">
        <v>152</v>
      </c>
    </row>
    <row r="99" spans="1:8" x14ac:dyDescent="0.35">
      <c r="A99" t="s">
        <v>84</v>
      </c>
      <c r="B99" s="1">
        <v>43425</v>
      </c>
      <c r="C99" s="1" t="s">
        <v>155</v>
      </c>
      <c r="E99">
        <v>11</v>
      </c>
      <c r="F99">
        <v>2</v>
      </c>
      <c r="H99" t="s">
        <v>152</v>
      </c>
    </row>
    <row r="100" spans="1:8" x14ac:dyDescent="0.35">
      <c r="A100" t="s">
        <v>84</v>
      </c>
      <c r="B100" s="1">
        <v>43425</v>
      </c>
      <c r="C100" s="1" t="s">
        <v>155</v>
      </c>
      <c r="E100">
        <v>8</v>
      </c>
      <c r="H100" t="s">
        <v>152</v>
      </c>
    </row>
    <row r="101" spans="1:8" x14ac:dyDescent="0.35">
      <c r="A101" t="s">
        <v>84</v>
      </c>
      <c r="B101" s="1">
        <v>43425</v>
      </c>
      <c r="C101" s="1" t="s">
        <v>155</v>
      </c>
      <c r="D101">
        <v>26</v>
      </c>
      <c r="E101">
        <v>2</v>
      </c>
      <c r="F101">
        <v>2</v>
      </c>
      <c r="H101" t="s">
        <v>152</v>
      </c>
    </row>
    <row r="102" spans="1:8" x14ac:dyDescent="0.35">
      <c r="A102" t="s">
        <v>84</v>
      </c>
      <c r="B102" s="1">
        <v>43425</v>
      </c>
      <c r="C102" s="1" t="s">
        <v>155</v>
      </c>
      <c r="E102">
        <v>7</v>
      </c>
      <c r="F102">
        <v>1</v>
      </c>
      <c r="H102" t="s">
        <v>152</v>
      </c>
    </row>
    <row r="103" spans="1:8" x14ac:dyDescent="0.35">
      <c r="A103" t="s">
        <v>84</v>
      </c>
      <c r="B103" s="1">
        <v>43425</v>
      </c>
      <c r="C103" s="1" t="s">
        <v>155</v>
      </c>
      <c r="E103">
        <v>11</v>
      </c>
      <c r="F103">
        <v>2</v>
      </c>
      <c r="H103" t="s">
        <v>152</v>
      </c>
    </row>
    <row r="104" spans="1:8" x14ac:dyDescent="0.35">
      <c r="A104" t="s">
        <v>84</v>
      </c>
      <c r="B104" s="1">
        <v>43425</v>
      </c>
      <c r="C104" s="1" t="s">
        <v>155</v>
      </c>
      <c r="E104">
        <v>2</v>
      </c>
      <c r="F104">
        <v>2</v>
      </c>
      <c r="H104" t="s">
        <v>152</v>
      </c>
    </row>
    <row r="105" spans="1:8" x14ac:dyDescent="0.35">
      <c r="A105" t="s">
        <v>84</v>
      </c>
      <c r="B105" s="1">
        <v>43425</v>
      </c>
      <c r="C105" s="1" t="s">
        <v>155</v>
      </c>
      <c r="E105">
        <v>13.5</v>
      </c>
      <c r="F105">
        <v>2</v>
      </c>
      <c r="H105" t="s">
        <v>152</v>
      </c>
    </row>
    <row r="106" spans="1:8" x14ac:dyDescent="0.35">
      <c r="A106" t="s">
        <v>84</v>
      </c>
      <c r="B106" s="1">
        <v>43425</v>
      </c>
      <c r="C106" s="1" t="s">
        <v>155</v>
      </c>
      <c r="E106">
        <v>13</v>
      </c>
      <c r="F106">
        <v>3</v>
      </c>
      <c r="H106" t="s">
        <v>152</v>
      </c>
    </row>
    <row r="107" spans="1:8" x14ac:dyDescent="0.35">
      <c r="A107" t="s">
        <v>84</v>
      </c>
      <c r="B107" s="1">
        <v>43425</v>
      </c>
      <c r="C107" s="1" t="s">
        <v>155</v>
      </c>
      <c r="E107">
        <v>7</v>
      </c>
      <c r="H107" t="s">
        <v>152</v>
      </c>
    </row>
    <row r="108" spans="1:8" x14ac:dyDescent="0.35">
      <c r="A108" t="s">
        <v>84</v>
      </c>
      <c r="B108" s="1">
        <v>43425</v>
      </c>
      <c r="C108" s="1" t="s">
        <v>155</v>
      </c>
      <c r="E108">
        <v>6.5</v>
      </c>
      <c r="H108" t="s">
        <v>152</v>
      </c>
    </row>
    <row r="109" spans="1:8" x14ac:dyDescent="0.35">
      <c r="A109" t="s">
        <v>84</v>
      </c>
      <c r="B109" s="1">
        <v>43425</v>
      </c>
      <c r="C109" s="1" t="s">
        <v>155</v>
      </c>
      <c r="D109">
        <v>27</v>
      </c>
      <c r="E109">
        <v>7</v>
      </c>
      <c r="H109" t="s">
        <v>152</v>
      </c>
    </row>
    <row r="110" spans="1:8" x14ac:dyDescent="0.35">
      <c r="A110" t="s">
        <v>84</v>
      </c>
      <c r="B110" s="1">
        <v>43425</v>
      </c>
      <c r="C110" s="1" t="s">
        <v>155</v>
      </c>
      <c r="E110">
        <v>3</v>
      </c>
      <c r="H110" t="s">
        <v>152</v>
      </c>
    </row>
    <row r="111" spans="1:8" x14ac:dyDescent="0.35">
      <c r="A111" t="s">
        <v>84</v>
      </c>
      <c r="B111" s="1">
        <v>43425</v>
      </c>
      <c r="C111" s="1" t="s">
        <v>155</v>
      </c>
      <c r="E111">
        <v>12</v>
      </c>
      <c r="F111">
        <v>1</v>
      </c>
      <c r="H111" t="s">
        <v>152</v>
      </c>
    </row>
    <row r="112" spans="1:8" x14ac:dyDescent="0.35">
      <c r="A112" t="s">
        <v>84</v>
      </c>
      <c r="B112" s="1">
        <v>43425</v>
      </c>
      <c r="C112" s="1" t="s">
        <v>155</v>
      </c>
      <c r="E112">
        <v>19</v>
      </c>
      <c r="F112">
        <v>2</v>
      </c>
      <c r="H112" t="s">
        <v>152</v>
      </c>
    </row>
    <row r="113" spans="1:8" x14ac:dyDescent="0.35">
      <c r="A113" t="s">
        <v>84</v>
      </c>
      <c r="B113" s="1">
        <v>43425</v>
      </c>
      <c r="C113" s="1" t="s">
        <v>155</v>
      </c>
      <c r="E113">
        <v>22</v>
      </c>
      <c r="F113">
        <v>2</v>
      </c>
      <c r="H113" t="s">
        <v>152</v>
      </c>
    </row>
    <row r="114" spans="1:8" x14ac:dyDescent="0.35">
      <c r="A114" t="s">
        <v>84</v>
      </c>
      <c r="B114" s="1">
        <v>43425</v>
      </c>
      <c r="C114" s="1" t="s">
        <v>155</v>
      </c>
      <c r="E114">
        <v>10</v>
      </c>
      <c r="H114" t="s">
        <v>152</v>
      </c>
    </row>
    <row r="115" spans="1:8" x14ac:dyDescent="0.35">
      <c r="A115" t="s">
        <v>84</v>
      </c>
      <c r="B115" s="1">
        <v>43425</v>
      </c>
      <c r="C115" s="1" t="s">
        <v>155</v>
      </c>
      <c r="E115">
        <v>15</v>
      </c>
      <c r="F115">
        <v>3</v>
      </c>
      <c r="H115" t="s">
        <v>152</v>
      </c>
    </row>
    <row r="116" spans="1:8" x14ac:dyDescent="0.35">
      <c r="A116" t="s">
        <v>84</v>
      </c>
      <c r="B116" s="1">
        <v>43425</v>
      </c>
      <c r="C116" s="1" t="s">
        <v>155</v>
      </c>
      <c r="E116">
        <v>2</v>
      </c>
      <c r="H116" t="s">
        <v>152</v>
      </c>
    </row>
    <row r="117" spans="1:8" x14ac:dyDescent="0.35">
      <c r="A117" t="s">
        <v>84</v>
      </c>
      <c r="B117" s="1">
        <v>43425</v>
      </c>
      <c r="C117" s="1" t="s">
        <v>155</v>
      </c>
      <c r="D117">
        <v>28</v>
      </c>
      <c r="E117">
        <v>4</v>
      </c>
      <c r="H117" t="s">
        <v>152</v>
      </c>
    </row>
    <row r="118" spans="1:8" x14ac:dyDescent="0.35">
      <c r="A118" t="s">
        <v>84</v>
      </c>
      <c r="B118" s="1">
        <v>43425</v>
      </c>
      <c r="C118" s="1" t="s">
        <v>155</v>
      </c>
      <c r="E118">
        <v>13</v>
      </c>
      <c r="F118">
        <v>2</v>
      </c>
      <c r="H118" t="s">
        <v>152</v>
      </c>
    </row>
    <row r="119" spans="1:8" x14ac:dyDescent="0.35">
      <c r="A119" t="s">
        <v>84</v>
      </c>
      <c r="B119" s="1">
        <v>43425</v>
      </c>
      <c r="C119" s="1" t="s">
        <v>155</v>
      </c>
      <c r="E119">
        <v>6</v>
      </c>
      <c r="H119" t="s">
        <v>152</v>
      </c>
    </row>
    <row r="120" spans="1:8" x14ac:dyDescent="0.35">
      <c r="A120" t="s">
        <v>84</v>
      </c>
      <c r="B120" s="1">
        <v>43425</v>
      </c>
      <c r="C120" s="1" t="s">
        <v>155</v>
      </c>
      <c r="E120">
        <v>7</v>
      </c>
      <c r="F120">
        <v>1</v>
      </c>
      <c r="H120" t="s">
        <v>152</v>
      </c>
    </row>
    <row r="121" spans="1:8" x14ac:dyDescent="0.35">
      <c r="A121" t="s">
        <v>84</v>
      </c>
      <c r="B121" s="1">
        <v>43425</v>
      </c>
      <c r="C121" s="1" t="s">
        <v>155</v>
      </c>
      <c r="E121">
        <v>10</v>
      </c>
      <c r="H121" t="s">
        <v>152</v>
      </c>
    </row>
    <row r="122" spans="1:8" x14ac:dyDescent="0.35">
      <c r="A122" t="s">
        <v>84</v>
      </c>
      <c r="B122" s="1">
        <v>43425</v>
      </c>
      <c r="C122" s="1" t="s">
        <v>155</v>
      </c>
      <c r="E122">
        <v>5</v>
      </c>
      <c r="H122" t="s">
        <v>152</v>
      </c>
    </row>
    <row r="123" spans="1:8" x14ac:dyDescent="0.35">
      <c r="A123" t="s">
        <v>84</v>
      </c>
      <c r="B123" s="1">
        <v>43425</v>
      </c>
      <c r="C123" s="1" t="s">
        <v>155</v>
      </c>
      <c r="E123">
        <v>11</v>
      </c>
      <c r="F123">
        <v>1</v>
      </c>
      <c r="H123" t="s">
        <v>152</v>
      </c>
    </row>
    <row r="124" spans="1:8" x14ac:dyDescent="0.35">
      <c r="A124" t="s">
        <v>84</v>
      </c>
      <c r="B124" s="1">
        <v>43425</v>
      </c>
      <c r="C124" s="1" t="s">
        <v>155</v>
      </c>
      <c r="E124">
        <v>13</v>
      </c>
      <c r="F124">
        <v>1</v>
      </c>
      <c r="H124" t="s">
        <v>152</v>
      </c>
    </row>
    <row r="125" spans="1:8" x14ac:dyDescent="0.35">
      <c r="A125" t="s">
        <v>84</v>
      </c>
      <c r="B125" s="1">
        <v>43425</v>
      </c>
      <c r="C125" s="1" t="s">
        <v>155</v>
      </c>
      <c r="E125">
        <v>7</v>
      </c>
      <c r="H125" t="s">
        <v>152</v>
      </c>
    </row>
    <row r="126" spans="1:8" x14ac:dyDescent="0.35">
      <c r="A126" t="s">
        <v>84</v>
      </c>
      <c r="B126" s="1">
        <v>43425</v>
      </c>
      <c r="C126" s="1" t="s">
        <v>155</v>
      </c>
      <c r="E126">
        <v>6</v>
      </c>
      <c r="H126" t="s">
        <v>152</v>
      </c>
    </row>
    <row r="127" spans="1:8" x14ac:dyDescent="0.35">
      <c r="A127" t="s">
        <v>84</v>
      </c>
      <c r="B127" s="1">
        <v>43425</v>
      </c>
      <c r="C127" s="1" t="s">
        <v>155</v>
      </c>
      <c r="D127">
        <v>29</v>
      </c>
      <c r="E127">
        <v>10</v>
      </c>
      <c r="F127">
        <v>2</v>
      </c>
      <c r="H127" t="s">
        <v>152</v>
      </c>
    </row>
    <row r="128" spans="1:8" x14ac:dyDescent="0.35">
      <c r="A128" t="s">
        <v>84</v>
      </c>
      <c r="B128" s="1">
        <v>43425</v>
      </c>
      <c r="C128" s="1" t="s">
        <v>155</v>
      </c>
      <c r="E128">
        <v>13</v>
      </c>
      <c r="H128" t="s">
        <v>152</v>
      </c>
    </row>
    <row r="129" spans="1:8" x14ac:dyDescent="0.35">
      <c r="A129" t="s">
        <v>84</v>
      </c>
      <c r="B129" s="1">
        <v>43425</v>
      </c>
      <c r="C129" s="1" t="s">
        <v>155</v>
      </c>
      <c r="E129">
        <v>10</v>
      </c>
      <c r="H129" t="s">
        <v>152</v>
      </c>
    </row>
    <row r="130" spans="1:8" x14ac:dyDescent="0.35">
      <c r="A130" t="s">
        <v>84</v>
      </c>
      <c r="B130" s="1">
        <v>43425</v>
      </c>
      <c r="C130" s="1" t="s">
        <v>155</v>
      </c>
      <c r="E130">
        <v>6</v>
      </c>
      <c r="F130">
        <v>2</v>
      </c>
      <c r="H130" t="s">
        <v>152</v>
      </c>
    </row>
    <row r="131" spans="1:8" x14ac:dyDescent="0.35">
      <c r="A131" t="s">
        <v>84</v>
      </c>
      <c r="B131" s="1">
        <v>43425</v>
      </c>
      <c r="C131" s="1" t="s">
        <v>155</v>
      </c>
      <c r="E131">
        <v>11</v>
      </c>
      <c r="F131">
        <v>2</v>
      </c>
      <c r="H131" t="s">
        <v>152</v>
      </c>
    </row>
    <row r="132" spans="1:8" x14ac:dyDescent="0.35">
      <c r="A132" t="s">
        <v>84</v>
      </c>
      <c r="B132" s="1">
        <v>43425</v>
      </c>
      <c r="C132" s="1" t="s">
        <v>155</v>
      </c>
      <c r="E132">
        <v>9</v>
      </c>
      <c r="F132">
        <v>3</v>
      </c>
      <c r="H132" t="s">
        <v>152</v>
      </c>
    </row>
    <row r="133" spans="1:8" x14ac:dyDescent="0.35">
      <c r="A133" t="s">
        <v>84</v>
      </c>
      <c r="B133" s="1">
        <v>43425</v>
      </c>
      <c r="C133" s="1" t="s">
        <v>155</v>
      </c>
      <c r="E133">
        <v>7</v>
      </c>
      <c r="F133">
        <v>2</v>
      </c>
      <c r="H133" t="s">
        <v>152</v>
      </c>
    </row>
    <row r="134" spans="1:8" x14ac:dyDescent="0.35">
      <c r="A134" t="s">
        <v>84</v>
      </c>
      <c r="B134" s="1">
        <v>43425</v>
      </c>
      <c r="C134" s="1" t="s">
        <v>155</v>
      </c>
      <c r="E134">
        <v>2</v>
      </c>
      <c r="H134" t="s">
        <v>152</v>
      </c>
    </row>
    <row r="135" spans="1:8" x14ac:dyDescent="0.35">
      <c r="A135" t="s">
        <v>84</v>
      </c>
      <c r="B135" s="1">
        <v>43425</v>
      </c>
      <c r="C135" s="1" t="s">
        <v>155</v>
      </c>
      <c r="E135">
        <v>4</v>
      </c>
      <c r="H135" t="s">
        <v>152</v>
      </c>
    </row>
    <row r="136" spans="1:8" x14ac:dyDescent="0.35">
      <c r="A136" t="s">
        <v>84</v>
      </c>
      <c r="B136" s="1">
        <v>43425</v>
      </c>
      <c r="C136" s="1" t="s">
        <v>155</v>
      </c>
      <c r="D136">
        <v>30</v>
      </c>
      <c r="E136">
        <v>13</v>
      </c>
      <c r="F136">
        <v>2</v>
      </c>
      <c r="H136" t="s">
        <v>152</v>
      </c>
    </row>
    <row r="137" spans="1:8" x14ac:dyDescent="0.35">
      <c r="A137" t="s">
        <v>84</v>
      </c>
      <c r="B137" s="1">
        <v>43425</v>
      </c>
      <c r="C137" s="1" t="s">
        <v>155</v>
      </c>
      <c r="E137">
        <v>6</v>
      </c>
      <c r="H137" t="s">
        <v>152</v>
      </c>
    </row>
    <row r="138" spans="1:8" x14ac:dyDescent="0.35">
      <c r="A138" t="s">
        <v>84</v>
      </c>
      <c r="B138" s="1">
        <v>43425</v>
      </c>
      <c r="C138" s="1" t="s">
        <v>155</v>
      </c>
      <c r="E138">
        <v>9</v>
      </c>
      <c r="H138" t="s">
        <v>152</v>
      </c>
    </row>
    <row r="139" spans="1:8" x14ac:dyDescent="0.35">
      <c r="A139" t="s">
        <v>84</v>
      </c>
      <c r="B139" s="1">
        <v>43425</v>
      </c>
      <c r="C139" s="1" t="s">
        <v>155</v>
      </c>
      <c r="E139">
        <v>7</v>
      </c>
      <c r="H139" t="s">
        <v>152</v>
      </c>
    </row>
    <row r="140" spans="1:8" x14ac:dyDescent="0.35">
      <c r="A140" t="s">
        <v>84</v>
      </c>
      <c r="B140" s="1">
        <v>43425</v>
      </c>
      <c r="C140" s="1" t="s">
        <v>155</v>
      </c>
      <c r="E140">
        <v>21</v>
      </c>
      <c r="F140">
        <v>2</v>
      </c>
      <c r="H140" t="s">
        <v>152</v>
      </c>
    </row>
    <row r="141" spans="1:8" x14ac:dyDescent="0.35">
      <c r="A141" t="s">
        <v>84</v>
      </c>
      <c r="B141" s="1">
        <v>43425</v>
      </c>
      <c r="C141" s="1" t="s">
        <v>155</v>
      </c>
      <c r="E141">
        <v>19</v>
      </c>
      <c r="F141">
        <v>2</v>
      </c>
      <c r="H141" t="s">
        <v>152</v>
      </c>
    </row>
    <row r="142" spans="1:8" x14ac:dyDescent="0.35">
      <c r="A142" t="s">
        <v>84</v>
      </c>
      <c r="B142" s="1">
        <v>43425</v>
      </c>
      <c r="C142" s="1" t="s">
        <v>155</v>
      </c>
      <c r="E142">
        <v>16</v>
      </c>
      <c r="H142" t="s">
        <v>152</v>
      </c>
    </row>
    <row r="143" spans="1:8" x14ac:dyDescent="0.35">
      <c r="A143" t="s">
        <v>84</v>
      </c>
      <c r="B143" s="1">
        <v>43425</v>
      </c>
      <c r="C143" s="1" t="s">
        <v>155</v>
      </c>
      <c r="E143">
        <v>15</v>
      </c>
      <c r="F143">
        <v>3</v>
      </c>
      <c r="H143" t="s">
        <v>152</v>
      </c>
    </row>
    <row r="144" spans="1:8" x14ac:dyDescent="0.35">
      <c r="A144" t="s">
        <v>84</v>
      </c>
      <c r="B144" s="1">
        <v>43425</v>
      </c>
      <c r="C144" s="1" t="s">
        <v>155</v>
      </c>
      <c r="E144">
        <v>1</v>
      </c>
      <c r="H144" t="s">
        <v>152</v>
      </c>
    </row>
    <row r="145" spans="2:6" x14ac:dyDescent="0.35">
      <c r="B145" s="1"/>
      <c r="C145" s="1"/>
    </row>
    <row r="146" spans="2:6" x14ac:dyDescent="0.35">
      <c r="B146" s="1"/>
      <c r="C146" s="1"/>
      <c r="E146" t="s">
        <v>170</v>
      </c>
      <c r="F146">
        <f>COUNTBLANK(F9:F144)</f>
        <v>66</v>
      </c>
    </row>
    <row r="147" spans="2:6" x14ac:dyDescent="0.35">
      <c r="B147" s="1"/>
      <c r="C147" s="1"/>
      <c r="E147" t="s">
        <v>171</v>
      </c>
      <c r="F147">
        <f>COUNTIF(F9:F144,1)</f>
        <v>28</v>
      </c>
    </row>
    <row r="148" spans="2:6" x14ac:dyDescent="0.35">
      <c r="B148" s="1"/>
      <c r="C148" s="1"/>
      <c r="E148" t="s">
        <v>172</v>
      </c>
      <c r="F148">
        <f>COUNTIF(F9:F144,2)</f>
        <v>35</v>
      </c>
    </row>
    <row r="149" spans="2:6" x14ac:dyDescent="0.35">
      <c r="B149" s="1"/>
      <c r="C149" s="1"/>
      <c r="E149" t="s">
        <v>173</v>
      </c>
      <c r="F149">
        <f>COUNTIF(F9:F144,3)</f>
        <v>7</v>
      </c>
    </row>
    <row r="150" spans="2:6" x14ac:dyDescent="0.35">
      <c r="B150" s="1"/>
      <c r="C150" s="1"/>
      <c r="E150" t="s">
        <v>174</v>
      </c>
      <c r="F150">
        <f>COUNTIF(F9:F144,4)</f>
        <v>0</v>
      </c>
    </row>
    <row r="151" spans="2:6" x14ac:dyDescent="0.35">
      <c r="B151" s="1"/>
      <c r="C151" s="1"/>
    </row>
    <row r="152" spans="2:6" x14ac:dyDescent="0.35">
      <c r="B152" s="1"/>
      <c r="C152" s="1"/>
    </row>
    <row r="153" spans="2:6" x14ac:dyDescent="0.35">
      <c r="B153" s="1"/>
      <c r="C153" s="1"/>
    </row>
    <row r="154" spans="2:6" x14ac:dyDescent="0.35">
      <c r="B154" s="1"/>
      <c r="C154" s="1"/>
    </row>
    <row r="155" spans="2:6" x14ac:dyDescent="0.35">
      <c r="B155" s="1"/>
      <c r="C155" s="1"/>
    </row>
    <row r="156" spans="2:6" x14ac:dyDescent="0.35">
      <c r="B156" s="1"/>
      <c r="C156" s="1"/>
    </row>
    <row r="157" spans="2:6" x14ac:dyDescent="0.35">
      <c r="B157" s="1"/>
      <c r="C157" s="1"/>
    </row>
    <row r="158" spans="2:6" x14ac:dyDescent="0.35">
      <c r="B158" s="1"/>
      <c r="C158" s="1"/>
    </row>
    <row r="159" spans="2:6" x14ac:dyDescent="0.35">
      <c r="B159" s="1"/>
      <c r="C159" s="1"/>
    </row>
    <row r="160" spans="2:6" x14ac:dyDescent="0.35">
      <c r="B160" s="1"/>
      <c r="C160" s="1"/>
    </row>
    <row r="161" spans="2:3" x14ac:dyDescent="0.35">
      <c r="B161" s="1"/>
      <c r="C161" s="1"/>
    </row>
    <row r="162" spans="2:3" x14ac:dyDescent="0.35">
      <c r="B162" s="1"/>
      <c r="C162" s="1"/>
    </row>
    <row r="163" spans="2:3" x14ac:dyDescent="0.35">
      <c r="B163" s="1"/>
      <c r="C163" s="1"/>
    </row>
    <row r="164" spans="2:3" x14ac:dyDescent="0.35">
      <c r="B164" s="1"/>
      <c r="C164" s="1"/>
    </row>
    <row r="165" spans="2:3" x14ac:dyDescent="0.35">
      <c r="B165" s="1"/>
      <c r="C165" s="1"/>
    </row>
    <row r="166" spans="2:3" x14ac:dyDescent="0.35">
      <c r="B166" s="1"/>
      <c r="C166" s="1"/>
    </row>
    <row r="167" spans="2:3" x14ac:dyDescent="0.35">
      <c r="B167" s="1"/>
      <c r="C167" s="1"/>
    </row>
    <row r="168" spans="2:3" x14ac:dyDescent="0.35">
      <c r="B168" s="1"/>
      <c r="C168" s="1"/>
    </row>
    <row r="169" spans="2:3" x14ac:dyDescent="0.35">
      <c r="B169" s="1"/>
      <c r="C169" s="1"/>
    </row>
    <row r="170" spans="2:3" x14ac:dyDescent="0.35">
      <c r="B170" s="1"/>
      <c r="C170" s="1"/>
    </row>
    <row r="171" spans="2:3" x14ac:dyDescent="0.35">
      <c r="B171" s="1"/>
      <c r="C171" s="1"/>
    </row>
    <row r="172" spans="2:3" x14ac:dyDescent="0.35">
      <c r="B172" s="1"/>
      <c r="C172" s="1"/>
    </row>
    <row r="173" spans="2:3" x14ac:dyDescent="0.35">
      <c r="B173" s="1"/>
      <c r="C173" s="1"/>
    </row>
    <row r="174" spans="2:3" x14ac:dyDescent="0.35">
      <c r="B174" s="1"/>
      <c r="C174" s="1"/>
    </row>
    <row r="175" spans="2:3" x14ac:dyDescent="0.35">
      <c r="B175" s="1"/>
      <c r="C175" s="1"/>
    </row>
    <row r="176" spans="2:3" x14ac:dyDescent="0.35">
      <c r="B176" s="1"/>
      <c r="C176" s="1"/>
    </row>
    <row r="177" spans="2:3" x14ac:dyDescent="0.35">
      <c r="B177" s="1"/>
      <c r="C177" s="1"/>
    </row>
    <row r="178" spans="2:3" x14ac:dyDescent="0.35">
      <c r="B178" s="1"/>
      <c r="C178" s="1"/>
    </row>
    <row r="179" spans="2:3" x14ac:dyDescent="0.35">
      <c r="B179" s="1"/>
      <c r="C179" s="1"/>
    </row>
    <row r="180" spans="2:3" x14ac:dyDescent="0.35">
      <c r="B180" s="1"/>
      <c r="C180" s="1"/>
    </row>
    <row r="181" spans="2:3" x14ac:dyDescent="0.35">
      <c r="B181" s="1"/>
      <c r="C181" s="1"/>
    </row>
    <row r="182" spans="2:3" x14ac:dyDescent="0.35">
      <c r="B182" s="1"/>
      <c r="C182" s="1"/>
    </row>
    <row r="183" spans="2:3" x14ac:dyDescent="0.35">
      <c r="B183" s="1"/>
      <c r="C183" s="1"/>
    </row>
    <row r="184" spans="2:3" x14ac:dyDescent="0.35">
      <c r="B184" s="1"/>
      <c r="C184" s="1"/>
    </row>
    <row r="185" spans="2:3" x14ac:dyDescent="0.35">
      <c r="B185" s="1"/>
      <c r="C185" s="1"/>
    </row>
    <row r="186" spans="2:3" x14ac:dyDescent="0.35">
      <c r="B186" s="1"/>
      <c r="C186" s="1"/>
    </row>
    <row r="187" spans="2:3" x14ac:dyDescent="0.35">
      <c r="B187" s="1"/>
      <c r="C187" s="1"/>
    </row>
    <row r="188" spans="2:3" x14ac:dyDescent="0.35">
      <c r="B188" s="1"/>
      <c r="C188" s="1"/>
    </row>
    <row r="189" spans="2:3" x14ac:dyDescent="0.35">
      <c r="B189" s="1"/>
      <c r="C189" s="1"/>
    </row>
    <row r="190" spans="2:3" x14ac:dyDescent="0.35">
      <c r="B190" s="1"/>
      <c r="C190" s="1"/>
    </row>
    <row r="191" spans="2:3" x14ac:dyDescent="0.35">
      <c r="B191" s="1"/>
      <c r="C191" s="1"/>
    </row>
    <row r="192" spans="2:3" x14ac:dyDescent="0.35">
      <c r="B192" s="1"/>
      <c r="C192" s="1"/>
    </row>
    <row r="193" spans="2:3" x14ac:dyDescent="0.35">
      <c r="B193" s="1"/>
      <c r="C193" s="1"/>
    </row>
    <row r="194" spans="2:3" x14ac:dyDescent="0.35">
      <c r="B194" s="1"/>
      <c r="C194" s="1"/>
    </row>
    <row r="195" spans="2:3" x14ac:dyDescent="0.35">
      <c r="B195" s="1"/>
      <c r="C195" s="1"/>
    </row>
    <row r="196" spans="2:3" x14ac:dyDescent="0.35">
      <c r="B196" s="1"/>
      <c r="C196" s="1"/>
    </row>
    <row r="197" spans="2:3" x14ac:dyDescent="0.35">
      <c r="B197" s="1"/>
      <c r="C197" s="1"/>
    </row>
    <row r="198" spans="2:3" x14ac:dyDescent="0.35">
      <c r="B198" s="1"/>
      <c r="C198" s="1"/>
    </row>
    <row r="199" spans="2:3" x14ac:dyDescent="0.35">
      <c r="B199" s="1"/>
      <c r="C199" s="1"/>
    </row>
    <row r="200" spans="2:3" x14ac:dyDescent="0.35">
      <c r="B200" s="1"/>
      <c r="C200" s="1"/>
    </row>
    <row r="201" spans="2:3" x14ac:dyDescent="0.35">
      <c r="B201" s="1"/>
      <c r="C201" s="1"/>
    </row>
    <row r="202" spans="2:3" x14ac:dyDescent="0.35">
      <c r="B202" s="1"/>
      <c r="C202" s="1"/>
    </row>
    <row r="203" spans="2:3" x14ac:dyDescent="0.35">
      <c r="B203" s="1"/>
      <c r="C203" s="1"/>
    </row>
    <row r="204" spans="2:3" x14ac:dyDescent="0.35">
      <c r="B204" s="1"/>
      <c r="C204" s="1"/>
    </row>
    <row r="205" spans="2:3" x14ac:dyDescent="0.35">
      <c r="B205" s="1"/>
      <c r="C205" s="1"/>
    </row>
    <row r="206" spans="2:3" x14ac:dyDescent="0.35">
      <c r="B206" s="1"/>
      <c r="C206" s="1"/>
    </row>
    <row r="207" spans="2:3" x14ac:dyDescent="0.35">
      <c r="B207" s="1"/>
      <c r="C207" s="1"/>
    </row>
    <row r="208" spans="2:3" x14ac:dyDescent="0.35">
      <c r="B208" s="1"/>
      <c r="C208" s="1"/>
    </row>
    <row r="209" spans="2:3" x14ac:dyDescent="0.35">
      <c r="B209" s="1"/>
      <c r="C209" s="1"/>
    </row>
    <row r="210" spans="2:3" x14ac:dyDescent="0.35">
      <c r="B210" s="1"/>
      <c r="C210" s="1"/>
    </row>
    <row r="211" spans="2:3" x14ac:dyDescent="0.35">
      <c r="B211" s="1"/>
      <c r="C211" s="1"/>
    </row>
    <row r="212" spans="2:3" x14ac:dyDescent="0.35">
      <c r="B212" s="1"/>
      <c r="C212" s="1"/>
    </row>
    <row r="213" spans="2:3" x14ac:dyDescent="0.35">
      <c r="B213" s="1"/>
      <c r="C213" s="1"/>
    </row>
    <row r="214" spans="2:3" x14ac:dyDescent="0.35">
      <c r="B214" s="1"/>
      <c r="C214" s="1"/>
    </row>
    <row r="215" spans="2:3" x14ac:dyDescent="0.35">
      <c r="B215" s="1"/>
      <c r="C215" s="1"/>
    </row>
    <row r="216" spans="2:3" x14ac:dyDescent="0.35">
      <c r="B216" s="1"/>
      <c r="C216" s="1"/>
    </row>
    <row r="217" spans="2:3" x14ac:dyDescent="0.35">
      <c r="B217" s="1"/>
      <c r="C217" s="1"/>
    </row>
    <row r="218" spans="2:3" x14ac:dyDescent="0.35">
      <c r="B218" s="1"/>
      <c r="C218" s="1"/>
    </row>
    <row r="219" spans="2:3" x14ac:dyDescent="0.35">
      <c r="B219" s="1"/>
      <c r="C219" s="1"/>
    </row>
    <row r="220" spans="2:3" x14ac:dyDescent="0.35">
      <c r="B220" s="1"/>
      <c r="C220" s="1"/>
    </row>
    <row r="221" spans="2:3" x14ac:dyDescent="0.35">
      <c r="B221" s="1"/>
      <c r="C221" s="1"/>
    </row>
    <row r="222" spans="2:3" x14ac:dyDescent="0.35">
      <c r="B222" s="1"/>
      <c r="C222" s="1"/>
    </row>
    <row r="223" spans="2:3" x14ac:dyDescent="0.35">
      <c r="B223" s="1"/>
      <c r="C223" s="1"/>
    </row>
    <row r="224" spans="2:3" x14ac:dyDescent="0.35">
      <c r="B224" s="1"/>
      <c r="C224" s="1"/>
    </row>
    <row r="225" spans="2:3" x14ac:dyDescent="0.35">
      <c r="B225" s="1"/>
      <c r="C225" s="1"/>
    </row>
    <row r="226" spans="2:3" x14ac:dyDescent="0.35">
      <c r="B226" s="1"/>
      <c r="C226" s="1"/>
    </row>
    <row r="227" spans="2:3" x14ac:dyDescent="0.35">
      <c r="B227" s="1"/>
      <c r="C227" s="1"/>
    </row>
    <row r="228" spans="2:3" x14ac:dyDescent="0.35">
      <c r="B228" s="1"/>
      <c r="C228" s="1"/>
    </row>
    <row r="229" spans="2:3" x14ac:dyDescent="0.35">
      <c r="B229" s="1"/>
      <c r="C229" s="1"/>
    </row>
    <row r="230" spans="2:3" x14ac:dyDescent="0.35">
      <c r="B230" s="1"/>
      <c r="C230" s="1"/>
    </row>
    <row r="231" spans="2:3" x14ac:dyDescent="0.35">
      <c r="B231" s="1"/>
      <c r="C231" s="1"/>
    </row>
    <row r="232" spans="2:3" x14ac:dyDescent="0.35">
      <c r="B232" s="1"/>
      <c r="C232" s="1"/>
    </row>
    <row r="233" spans="2:3" x14ac:dyDescent="0.35">
      <c r="B233" s="1"/>
      <c r="C233" s="1"/>
    </row>
    <row r="234" spans="2:3" x14ac:dyDescent="0.35">
      <c r="B234" s="1"/>
      <c r="C234" s="1"/>
    </row>
    <row r="235" spans="2:3" x14ac:dyDescent="0.35">
      <c r="B235" s="1"/>
      <c r="C235" s="1"/>
    </row>
    <row r="236" spans="2:3" x14ac:dyDescent="0.35">
      <c r="B236" s="1"/>
      <c r="C236" s="1"/>
    </row>
    <row r="237" spans="2:3" x14ac:dyDescent="0.35">
      <c r="B237" s="1"/>
      <c r="C237" s="1"/>
    </row>
    <row r="238" spans="2:3" x14ac:dyDescent="0.35">
      <c r="B238" s="1"/>
      <c r="C238" s="1"/>
    </row>
    <row r="239" spans="2:3" x14ac:dyDescent="0.35">
      <c r="B239" s="1"/>
      <c r="C239" s="1"/>
    </row>
    <row r="240" spans="2:3" x14ac:dyDescent="0.35">
      <c r="B240" s="1"/>
      <c r="C240" s="1"/>
    </row>
    <row r="241" spans="2:3" x14ac:dyDescent="0.35">
      <c r="B241" s="1"/>
      <c r="C241" s="1"/>
    </row>
    <row r="242" spans="2:3" x14ac:dyDescent="0.35">
      <c r="B242" s="1"/>
      <c r="C242" s="1"/>
    </row>
    <row r="243" spans="2:3" x14ac:dyDescent="0.35">
      <c r="B243" s="1"/>
      <c r="C243" s="1"/>
    </row>
    <row r="244" spans="2:3" x14ac:dyDescent="0.35">
      <c r="B244" s="1"/>
      <c r="C244" s="1"/>
    </row>
    <row r="245" spans="2:3" x14ac:dyDescent="0.35">
      <c r="B245" s="1"/>
      <c r="C245" s="1"/>
    </row>
    <row r="246" spans="2:3" x14ac:dyDescent="0.35">
      <c r="B246" s="1"/>
      <c r="C246" s="1"/>
    </row>
    <row r="247" spans="2:3" x14ac:dyDescent="0.35">
      <c r="B247" s="1"/>
      <c r="C247" s="1"/>
    </row>
    <row r="248" spans="2:3" x14ac:dyDescent="0.35">
      <c r="B248" s="1"/>
      <c r="C248" s="1"/>
    </row>
    <row r="249" spans="2:3" x14ac:dyDescent="0.35">
      <c r="B249" s="1"/>
      <c r="C249" s="1"/>
    </row>
    <row r="250" spans="2:3" x14ac:dyDescent="0.35">
      <c r="B250" s="1"/>
      <c r="C250" s="1"/>
    </row>
    <row r="251" spans="2:3" x14ac:dyDescent="0.35">
      <c r="B251" s="1"/>
      <c r="C251" s="1"/>
    </row>
    <row r="252" spans="2:3" x14ac:dyDescent="0.35">
      <c r="B252" s="1"/>
      <c r="C252" s="1"/>
    </row>
    <row r="253" spans="2:3" x14ac:dyDescent="0.35">
      <c r="B253" s="1"/>
      <c r="C253" s="1"/>
    </row>
    <row r="254" spans="2:3" x14ac:dyDescent="0.35">
      <c r="B254" s="1"/>
      <c r="C254" s="1"/>
    </row>
    <row r="255" spans="2:3" x14ac:dyDescent="0.35">
      <c r="B255" s="1"/>
      <c r="C255" s="1"/>
    </row>
    <row r="256" spans="2:3" x14ac:dyDescent="0.35">
      <c r="B256" s="1"/>
      <c r="C256" s="1"/>
    </row>
    <row r="257" spans="2:3" x14ac:dyDescent="0.35">
      <c r="B257" s="1"/>
      <c r="C257" s="1"/>
    </row>
    <row r="258" spans="2:3" x14ac:dyDescent="0.35">
      <c r="B258" s="1"/>
      <c r="C258" s="1"/>
    </row>
    <row r="259" spans="2:3" x14ac:dyDescent="0.35">
      <c r="B259" s="1"/>
      <c r="C259" s="1"/>
    </row>
    <row r="260" spans="2:3" x14ac:dyDescent="0.35">
      <c r="B260" s="1"/>
      <c r="C260" s="1"/>
    </row>
    <row r="261" spans="2:3" x14ac:dyDescent="0.35">
      <c r="B261" s="1"/>
      <c r="C261" s="1"/>
    </row>
    <row r="262" spans="2:3" x14ac:dyDescent="0.35">
      <c r="B262" s="1"/>
      <c r="C262" s="1"/>
    </row>
    <row r="263" spans="2:3" x14ac:dyDescent="0.35">
      <c r="B263" s="1"/>
      <c r="C263" s="1"/>
    </row>
    <row r="264" spans="2:3" x14ac:dyDescent="0.35">
      <c r="B264" s="1"/>
      <c r="C264" s="1"/>
    </row>
    <row r="265" spans="2:3" x14ac:dyDescent="0.35">
      <c r="B265" s="1"/>
      <c r="C265" s="1"/>
    </row>
    <row r="266" spans="2:3" x14ac:dyDescent="0.35">
      <c r="B266" s="1"/>
      <c r="C266" s="1"/>
    </row>
    <row r="267" spans="2:3" x14ac:dyDescent="0.35">
      <c r="B267" s="1"/>
      <c r="C267" s="1"/>
    </row>
    <row r="268" spans="2:3" x14ac:dyDescent="0.35">
      <c r="B268" s="1"/>
      <c r="C268" s="1"/>
    </row>
    <row r="269" spans="2:3" x14ac:dyDescent="0.35">
      <c r="B269" s="1"/>
      <c r="C269" s="1"/>
    </row>
    <row r="270" spans="2:3" x14ac:dyDescent="0.35">
      <c r="B270" s="1"/>
      <c r="C270" s="1"/>
    </row>
    <row r="271" spans="2:3" x14ac:dyDescent="0.35">
      <c r="B271" s="1"/>
      <c r="C271" s="1"/>
    </row>
    <row r="272" spans="2:3" x14ac:dyDescent="0.35">
      <c r="B272" s="1"/>
      <c r="C272" s="1"/>
    </row>
    <row r="273" spans="2:3" x14ac:dyDescent="0.35">
      <c r="B273" s="1"/>
      <c r="C273" s="1"/>
    </row>
    <row r="274" spans="2:3" x14ac:dyDescent="0.35">
      <c r="B274" s="1"/>
      <c r="C274" s="1"/>
    </row>
    <row r="275" spans="2:3" x14ac:dyDescent="0.35">
      <c r="B275" s="1"/>
      <c r="C275" s="1"/>
    </row>
    <row r="276" spans="2:3" x14ac:dyDescent="0.35">
      <c r="B276" s="1"/>
      <c r="C276" s="1"/>
    </row>
    <row r="277" spans="2:3" x14ac:dyDescent="0.35">
      <c r="B277" s="1"/>
      <c r="C277" s="1"/>
    </row>
    <row r="278" spans="2:3" x14ac:dyDescent="0.35">
      <c r="B278" s="1"/>
      <c r="C278" s="1"/>
    </row>
    <row r="279" spans="2:3" x14ac:dyDescent="0.35">
      <c r="B279" s="1"/>
      <c r="C279" s="1"/>
    </row>
    <row r="280" spans="2:3" x14ac:dyDescent="0.35">
      <c r="B280" s="1"/>
      <c r="C280" s="1"/>
    </row>
  </sheetData>
  <sortState xmlns:xlrd2="http://schemas.microsoft.com/office/spreadsheetml/2017/richdata2" ref="A2:I144">
    <sortCondition ref="G2:G144"/>
  </sortState>
  <conditionalFormatting sqref="E1:E1048576">
    <cfRule type="cellIs" dxfId="3" priority="1" operator="equal">
      <formula>0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M275"/>
  <sheetViews>
    <sheetView topLeftCell="A197" workbookViewId="0">
      <selection activeCell="E224" sqref="E224:F228"/>
    </sheetView>
  </sheetViews>
  <sheetFormatPr defaultColWidth="10.90625" defaultRowHeight="14.5" x14ac:dyDescent="0.35"/>
  <cols>
    <col min="3" max="3" width="34" customWidth="1"/>
  </cols>
  <sheetData>
    <row r="1" spans="1:13" ht="15.5" x14ac:dyDescent="0.35">
      <c r="A1" s="21" t="s">
        <v>89</v>
      </c>
      <c r="B1" s="21" t="s">
        <v>18</v>
      </c>
      <c r="C1" s="21" t="s">
        <v>88</v>
      </c>
      <c r="D1" s="21" t="s">
        <v>87</v>
      </c>
      <c r="E1" s="21" t="s">
        <v>86</v>
      </c>
      <c r="F1" s="21" t="s">
        <v>85</v>
      </c>
      <c r="G1" s="21" t="s">
        <v>42</v>
      </c>
      <c r="H1" s="21" t="s">
        <v>156</v>
      </c>
      <c r="I1" s="21" t="s">
        <v>121</v>
      </c>
      <c r="J1" s="21"/>
      <c r="K1" s="21"/>
    </row>
    <row r="2" spans="1:13" x14ac:dyDescent="0.35">
      <c r="A2" t="s">
        <v>84</v>
      </c>
      <c r="B2" s="1">
        <v>43481</v>
      </c>
      <c r="C2" s="1" t="s">
        <v>63</v>
      </c>
      <c r="D2">
        <v>13</v>
      </c>
      <c r="E2">
        <v>1</v>
      </c>
      <c r="G2" t="s">
        <v>42</v>
      </c>
      <c r="H2" t="s">
        <v>148</v>
      </c>
      <c r="I2" t="s">
        <v>151</v>
      </c>
      <c r="M2" t="s">
        <v>129</v>
      </c>
    </row>
    <row r="3" spans="1:13" x14ac:dyDescent="0.35">
      <c r="A3" t="s">
        <v>84</v>
      </c>
      <c r="B3" s="1">
        <v>43481</v>
      </c>
      <c r="C3" s="1" t="s">
        <v>63</v>
      </c>
      <c r="D3">
        <v>14</v>
      </c>
      <c r="E3">
        <v>4</v>
      </c>
      <c r="G3" t="s">
        <v>42</v>
      </c>
      <c r="I3" t="s">
        <v>151</v>
      </c>
      <c r="M3" t="s">
        <v>130</v>
      </c>
    </row>
    <row r="4" spans="1:13" x14ac:dyDescent="0.35">
      <c r="A4" t="s">
        <v>84</v>
      </c>
      <c r="B4" s="1">
        <v>43481</v>
      </c>
      <c r="C4" s="1" t="s">
        <v>63</v>
      </c>
      <c r="D4">
        <v>14</v>
      </c>
      <c r="E4">
        <v>3.5</v>
      </c>
      <c r="G4" t="s">
        <v>42</v>
      </c>
      <c r="I4" t="s">
        <v>151</v>
      </c>
    </row>
    <row r="5" spans="1:13" x14ac:dyDescent="0.35">
      <c r="A5" t="s">
        <v>84</v>
      </c>
      <c r="B5" s="1">
        <v>43481</v>
      </c>
      <c r="C5" s="1" t="s">
        <v>63</v>
      </c>
      <c r="D5">
        <v>16</v>
      </c>
      <c r="E5">
        <v>3</v>
      </c>
      <c r="G5" t="s">
        <v>42</v>
      </c>
      <c r="I5" t="s">
        <v>151</v>
      </c>
      <c r="M5" t="s">
        <v>145</v>
      </c>
    </row>
    <row r="6" spans="1:13" x14ac:dyDescent="0.35">
      <c r="A6" t="s">
        <v>84</v>
      </c>
      <c r="B6" s="1">
        <v>43481</v>
      </c>
      <c r="C6" s="1" t="s">
        <v>63</v>
      </c>
      <c r="D6">
        <v>17</v>
      </c>
      <c r="E6">
        <v>4</v>
      </c>
      <c r="G6" t="s">
        <v>42</v>
      </c>
      <c r="I6" t="s">
        <v>151</v>
      </c>
      <c r="M6" t="s">
        <v>146</v>
      </c>
    </row>
    <row r="7" spans="1:13" x14ac:dyDescent="0.35">
      <c r="A7" t="s">
        <v>84</v>
      </c>
      <c r="B7" s="1">
        <v>43481</v>
      </c>
      <c r="C7" s="1" t="s">
        <v>63</v>
      </c>
      <c r="D7">
        <v>17</v>
      </c>
      <c r="E7">
        <v>3</v>
      </c>
      <c r="G7" t="s">
        <v>42</v>
      </c>
      <c r="I7" t="s">
        <v>151</v>
      </c>
      <c r="M7" t="s">
        <v>151</v>
      </c>
    </row>
    <row r="8" spans="1:13" x14ac:dyDescent="0.35">
      <c r="A8" t="s">
        <v>84</v>
      </c>
      <c r="B8" s="1">
        <v>43481</v>
      </c>
      <c r="C8" s="1" t="s">
        <v>63</v>
      </c>
      <c r="D8">
        <v>18</v>
      </c>
      <c r="E8">
        <v>3</v>
      </c>
      <c r="G8" t="s">
        <v>42</v>
      </c>
      <c r="I8" t="s">
        <v>151</v>
      </c>
      <c r="M8" t="s">
        <v>152</v>
      </c>
    </row>
    <row r="9" spans="1:13" x14ac:dyDescent="0.35">
      <c r="A9" t="s">
        <v>84</v>
      </c>
      <c r="B9" s="1">
        <v>43481</v>
      </c>
      <c r="C9" s="1" t="s">
        <v>63</v>
      </c>
      <c r="D9">
        <v>18</v>
      </c>
      <c r="E9">
        <v>2</v>
      </c>
      <c r="G9" t="s">
        <v>42</v>
      </c>
      <c r="I9" t="s">
        <v>151</v>
      </c>
      <c r="M9" t="s">
        <v>153</v>
      </c>
    </row>
    <row r="10" spans="1:13" x14ac:dyDescent="0.35">
      <c r="A10" t="s">
        <v>84</v>
      </c>
      <c r="B10" s="1">
        <v>43481</v>
      </c>
      <c r="C10" s="1" t="s">
        <v>63</v>
      </c>
      <c r="D10">
        <v>21</v>
      </c>
      <c r="E10">
        <v>3</v>
      </c>
      <c r="G10" t="s">
        <v>42</v>
      </c>
      <c r="I10" t="s">
        <v>146</v>
      </c>
    </row>
    <row r="11" spans="1:13" x14ac:dyDescent="0.35">
      <c r="A11" t="s">
        <v>84</v>
      </c>
      <c r="B11" s="1">
        <v>43481</v>
      </c>
      <c r="C11" s="1" t="s">
        <v>63</v>
      </c>
      <c r="D11">
        <v>21</v>
      </c>
      <c r="E11">
        <v>4</v>
      </c>
      <c r="G11" t="s">
        <v>42</v>
      </c>
      <c r="I11" t="s">
        <v>146</v>
      </c>
    </row>
    <row r="12" spans="1:13" x14ac:dyDescent="0.35">
      <c r="A12" t="s">
        <v>84</v>
      </c>
      <c r="B12" s="1">
        <v>43481</v>
      </c>
      <c r="C12" s="1" t="s">
        <v>63</v>
      </c>
      <c r="D12">
        <v>21</v>
      </c>
      <c r="E12">
        <v>2</v>
      </c>
      <c r="G12" t="s">
        <v>42</v>
      </c>
      <c r="I12" t="s">
        <v>146</v>
      </c>
    </row>
    <row r="13" spans="1:13" x14ac:dyDescent="0.35">
      <c r="A13" t="s">
        <v>84</v>
      </c>
      <c r="B13" s="1">
        <v>43481</v>
      </c>
      <c r="C13" s="1" t="s">
        <v>63</v>
      </c>
      <c r="D13">
        <v>21</v>
      </c>
      <c r="E13">
        <v>4</v>
      </c>
      <c r="G13" t="s">
        <v>42</v>
      </c>
      <c r="I13" t="s">
        <v>146</v>
      </c>
    </row>
    <row r="14" spans="1:13" x14ac:dyDescent="0.35">
      <c r="A14" t="s">
        <v>84</v>
      </c>
      <c r="B14" s="1">
        <v>43481</v>
      </c>
      <c r="C14" s="1" t="s">
        <v>63</v>
      </c>
      <c r="D14">
        <v>31</v>
      </c>
      <c r="E14">
        <v>7</v>
      </c>
      <c r="G14" t="s">
        <v>42</v>
      </c>
      <c r="I14" t="s">
        <v>145</v>
      </c>
      <c r="M14" s="17"/>
    </row>
    <row r="15" spans="1:13" x14ac:dyDescent="0.35">
      <c r="A15" t="s">
        <v>84</v>
      </c>
      <c r="B15" s="1">
        <v>43481</v>
      </c>
      <c r="C15" s="1" t="s">
        <v>63</v>
      </c>
      <c r="D15">
        <v>35</v>
      </c>
      <c r="E15">
        <v>2</v>
      </c>
      <c r="G15" t="s">
        <v>42</v>
      </c>
      <c r="I15" t="s">
        <v>145</v>
      </c>
      <c r="K15" t="s">
        <v>158</v>
      </c>
    </row>
    <row r="16" spans="1:13" x14ac:dyDescent="0.35">
      <c r="A16" t="s">
        <v>84</v>
      </c>
      <c r="B16" s="1">
        <v>43481</v>
      </c>
      <c r="C16" s="1" t="s">
        <v>63</v>
      </c>
      <c r="D16">
        <v>38</v>
      </c>
      <c r="E16">
        <v>7</v>
      </c>
      <c r="G16" t="s">
        <v>42</v>
      </c>
      <c r="I16" t="s">
        <v>145</v>
      </c>
      <c r="K16" t="s">
        <v>158</v>
      </c>
    </row>
    <row r="17" spans="1:11" x14ac:dyDescent="0.35">
      <c r="A17" t="s">
        <v>84</v>
      </c>
      <c r="B17" s="1">
        <v>43481</v>
      </c>
      <c r="C17" s="1" t="s">
        <v>63</v>
      </c>
      <c r="D17">
        <v>38</v>
      </c>
      <c r="E17">
        <v>3</v>
      </c>
      <c r="G17" t="s">
        <v>42</v>
      </c>
      <c r="I17" t="s">
        <v>145</v>
      </c>
      <c r="K17" t="s">
        <v>158</v>
      </c>
    </row>
    <row r="18" spans="1:11" x14ac:dyDescent="0.35">
      <c r="A18" t="s">
        <v>84</v>
      </c>
      <c r="B18" s="1">
        <v>43481</v>
      </c>
      <c r="C18" s="1" t="s">
        <v>63</v>
      </c>
      <c r="D18">
        <v>45</v>
      </c>
      <c r="E18">
        <v>1</v>
      </c>
      <c r="G18" t="s">
        <v>42</v>
      </c>
      <c r="I18" t="s">
        <v>153</v>
      </c>
    </row>
    <row r="19" spans="1:11" x14ac:dyDescent="0.35">
      <c r="A19" t="s">
        <v>84</v>
      </c>
      <c r="B19" s="1">
        <v>43481</v>
      </c>
      <c r="C19" s="1" t="s">
        <v>63</v>
      </c>
      <c r="D19">
        <v>46</v>
      </c>
      <c r="E19">
        <v>0.5</v>
      </c>
      <c r="G19" t="s">
        <v>42</v>
      </c>
      <c r="I19" t="s">
        <v>153</v>
      </c>
    </row>
    <row r="20" spans="1:11" x14ac:dyDescent="0.35">
      <c r="A20" t="s">
        <v>84</v>
      </c>
      <c r="B20" s="1">
        <v>43481</v>
      </c>
      <c r="C20" s="1" t="s">
        <v>63</v>
      </c>
      <c r="D20">
        <v>49</v>
      </c>
      <c r="E20">
        <v>2</v>
      </c>
      <c r="G20" t="s">
        <v>42</v>
      </c>
      <c r="I20" t="s">
        <v>153</v>
      </c>
    </row>
    <row r="21" spans="1:11" x14ac:dyDescent="0.35">
      <c r="A21" t="s">
        <v>84</v>
      </c>
      <c r="B21" s="1">
        <v>43481</v>
      </c>
      <c r="C21" s="1" t="s">
        <v>63</v>
      </c>
      <c r="D21">
        <v>49</v>
      </c>
      <c r="E21">
        <v>3</v>
      </c>
      <c r="G21" t="s">
        <v>42</v>
      </c>
      <c r="I21" t="s">
        <v>153</v>
      </c>
    </row>
    <row r="22" spans="1:11" x14ac:dyDescent="0.35">
      <c r="A22" t="s">
        <v>84</v>
      </c>
      <c r="B22" s="1">
        <v>43481</v>
      </c>
      <c r="C22" s="1" t="s">
        <v>63</v>
      </c>
      <c r="D22">
        <v>49</v>
      </c>
      <c r="E22">
        <v>2</v>
      </c>
      <c r="G22" t="s">
        <v>42</v>
      </c>
      <c r="I22" t="s">
        <v>153</v>
      </c>
    </row>
    <row r="23" spans="1:11" x14ac:dyDescent="0.35">
      <c r="A23" s="24" t="s">
        <v>84</v>
      </c>
      <c r="B23" s="25">
        <v>43481</v>
      </c>
      <c r="C23" s="25" t="s">
        <v>63</v>
      </c>
      <c r="D23" s="24">
        <v>49</v>
      </c>
      <c r="E23" s="24">
        <v>1</v>
      </c>
      <c r="F23" s="24"/>
      <c r="G23" s="24" t="s">
        <v>42</v>
      </c>
      <c r="H23" s="24"/>
      <c r="I23" s="24" t="s">
        <v>153</v>
      </c>
      <c r="J23" s="24"/>
    </row>
    <row r="24" spans="1:11" x14ac:dyDescent="0.35">
      <c r="A24" t="s">
        <v>84</v>
      </c>
      <c r="B24" s="1">
        <v>43481</v>
      </c>
      <c r="C24" s="1" t="s">
        <v>41</v>
      </c>
      <c r="D24">
        <v>1</v>
      </c>
      <c r="E24">
        <v>5.5</v>
      </c>
      <c r="I24" t="s">
        <v>152</v>
      </c>
    </row>
    <row r="25" spans="1:11" x14ac:dyDescent="0.35">
      <c r="A25" t="s">
        <v>84</v>
      </c>
      <c r="B25" s="1">
        <v>43481</v>
      </c>
      <c r="C25" s="1" t="s">
        <v>41</v>
      </c>
      <c r="D25">
        <v>1</v>
      </c>
      <c r="E25">
        <v>9</v>
      </c>
      <c r="I25" t="s">
        <v>152</v>
      </c>
    </row>
    <row r="26" spans="1:11" x14ac:dyDescent="0.35">
      <c r="A26" t="s">
        <v>84</v>
      </c>
      <c r="B26" s="1">
        <v>43481</v>
      </c>
      <c r="C26" s="1" t="s">
        <v>41</v>
      </c>
      <c r="D26">
        <v>1</v>
      </c>
      <c r="E26">
        <v>8</v>
      </c>
      <c r="I26" t="s">
        <v>152</v>
      </c>
    </row>
    <row r="27" spans="1:11" x14ac:dyDescent="0.35">
      <c r="A27" t="s">
        <v>84</v>
      </c>
      <c r="B27" s="1">
        <v>43481</v>
      </c>
      <c r="C27" s="1" t="s">
        <v>41</v>
      </c>
      <c r="D27">
        <v>2</v>
      </c>
      <c r="E27">
        <v>5.5</v>
      </c>
      <c r="I27" t="s">
        <v>152</v>
      </c>
    </row>
    <row r="28" spans="1:11" x14ac:dyDescent="0.35">
      <c r="A28" t="s">
        <v>84</v>
      </c>
      <c r="B28" s="1">
        <v>43481</v>
      </c>
      <c r="C28" s="1" t="s">
        <v>41</v>
      </c>
      <c r="D28">
        <v>2</v>
      </c>
      <c r="E28">
        <v>12</v>
      </c>
      <c r="I28" t="s">
        <v>152</v>
      </c>
    </row>
    <row r="29" spans="1:11" x14ac:dyDescent="0.35">
      <c r="A29" t="s">
        <v>84</v>
      </c>
      <c r="B29" s="1">
        <v>43481</v>
      </c>
      <c r="C29" s="1" t="s">
        <v>41</v>
      </c>
      <c r="D29">
        <v>2</v>
      </c>
      <c r="E29">
        <v>2</v>
      </c>
      <c r="I29" t="s">
        <v>152</v>
      </c>
    </row>
    <row r="30" spans="1:11" x14ac:dyDescent="0.35">
      <c r="A30" t="s">
        <v>84</v>
      </c>
      <c r="B30" s="1">
        <v>43481</v>
      </c>
      <c r="C30" s="1" t="s">
        <v>41</v>
      </c>
      <c r="D30">
        <v>2</v>
      </c>
      <c r="E30">
        <v>5</v>
      </c>
      <c r="I30" t="s">
        <v>152</v>
      </c>
    </row>
    <row r="31" spans="1:11" x14ac:dyDescent="0.35">
      <c r="A31" t="s">
        <v>84</v>
      </c>
      <c r="B31" s="1">
        <v>43481</v>
      </c>
      <c r="C31" s="1" t="s">
        <v>41</v>
      </c>
      <c r="D31">
        <v>2</v>
      </c>
      <c r="E31">
        <v>5</v>
      </c>
      <c r="I31" t="s">
        <v>152</v>
      </c>
    </row>
    <row r="32" spans="1:11" x14ac:dyDescent="0.35">
      <c r="A32" t="s">
        <v>84</v>
      </c>
      <c r="B32" s="1">
        <v>43481</v>
      </c>
      <c r="C32" s="1" t="s">
        <v>41</v>
      </c>
      <c r="D32">
        <v>2</v>
      </c>
      <c r="E32">
        <v>5.5</v>
      </c>
      <c r="I32" t="s">
        <v>152</v>
      </c>
    </row>
    <row r="33" spans="1:9" x14ac:dyDescent="0.35">
      <c r="A33" t="s">
        <v>84</v>
      </c>
      <c r="B33" s="1">
        <v>43481</v>
      </c>
      <c r="C33" s="1" t="s">
        <v>41</v>
      </c>
      <c r="D33">
        <v>3</v>
      </c>
      <c r="E33">
        <v>13</v>
      </c>
      <c r="I33" t="s">
        <v>152</v>
      </c>
    </row>
    <row r="34" spans="1:9" x14ac:dyDescent="0.35">
      <c r="A34" t="s">
        <v>84</v>
      </c>
      <c r="B34" s="1">
        <v>43481</v>
      </c>
      <c r="C34" s="1" t="s">
        <v>41</v>
      </c>
      <c r="D34">
        <v>3</v>
      </c>
      <c r="E34">
        <v>16</v>
      </c>
      <c r="I34" t="s">
        <v>152</v>
      </c>
    </row>
    <row r="35" spans="1:9" x14ac:dyDescent="0.35">
      <c r="A35" t="s">
        <v>84</v>
      </c>
      <c r="B35" s="1">
        <v>43481</v>
      </c>
      <c r="C35" s="1" t="s">
        <v>41</v>
      </c>
      <c r="D35">
        <v>3</v>
      </c>
      <c r="E35">
        <v>2.5</v>
      </c>
      <c r="I35" t="s">
        <v>152</v>
      </c>
    </row>
    <row r="36" spans="1:9" x14ac:dyDescent="0.35">
      <c r="A36" t="s">
        <v>84</v>
      </c>
      <c r="B36" s="1">
        <v>43481</v>
      </c>
      <c r="C36" s="1" t="s">
        <v>41</v>
      </c>
      <c r="D36">
        <v>4</v>
      </c>
      <c r="E36">
        <v>10</v>
      </c>
      <c r="I36" t="s">
        <v>152</v>
      </c>
    </row>
    <row r="37" spans="1:9" x14ac:dyDescent="0.35">
      <c r="A37" t="s">
        <v>84</v>
      </c>
      <c r="B37" s="1">
        <v>43481</v>
      </c>
      <c r="C37" s="1" t="s">
        <v>41</v>
      </c>
      <c r="D37">
        <v>4</v>
      </c>
      <c r="E37">
        <v>10</v>
      </c>
      <c r="I37" t="s">
        <v>152</v>
      </c>
    </row>
    <row r="38" spans="1:9" x14ac:dyDescent="0.35">
      <c r="A38" t="s">
        <v>84</v>
      </c>
      <c r="B38" s="1">
        <v>43481</v>
      </c>
      <c r="C38" s="1" t="s">
        <v>41</v>
      </c>
      <c r="D38">
        <v>4</v>
      </c>
      <c r="E38">
        <v>11</v>
      </c>
      <c r="I38" t="s">
        <v>152</v>
      </c>
    </row>
    <row r="39" spans="1:9" x14ac:dyDescent="0.35">
      <c r="A39" t="s">
        <v>84</v>
      </c>
      <c r="B39" s="1">
        <v>43481</v>
      </c>
      <c r="C39" s="1" t="s">
        <v>41</v>
      </c>
      <c r="D39">
        <v>4</v>
      </c>
      <c r="E39">
        <v>11</v>
      </c>
      <c r="I39" t="s">
        <v>152</v>
      </c>
    </row>
    <row r="40" spans="1:9" x14ac:dyDescent="0.35">
      <c r="A40" t="s">
        <v>84</v>
      </c>
      <c r="B40" s="1">
        <v>43481</v>
      </c>
      <c r="C40" s="1" t="s">
        <v>41</v>
      </c>
      <c r="D40">
        <v>4</v>
      </c>
      <c r="E40">
        <v>11</v>
      </c>
      <c r="I40" t="s">
        <v>152</v>
      </c>
    </row>
    <row r="41" spans="1:9" x14ac:dyDescent="0.35">
      <c r="A41" t="s">
        <v>84</v>
      </c>
      <c r="B41" s="1">
        <v>43481</v>
      </c>
      <c r="C41" s="1" t="s">
        <v>41</v>
      </c>
      <c r="D41">
        <v>4</v>
      </c>
      <c r="E41">
        <v>10</v>
      </c>
      <c r="I41" t="s">
        <v>152</v>
      </c>
    </row>
    <row r="42" spans="1:9" x14ac:dyDescent="0.35">
      <c r="A42" t="s">
        <v>84</v>
      </c>
      <c r="B42" s="1">
        <v>43481</v>
      </c>
      <c r="C42" s="1" t="s">
        <v>41</v>
      </c>
      <c r="D42">
        <v>4</v>
      </c>
      <c r="E42">
        <v>4</v>
      </c>
      <c r="F42">
        <v>1</v>
      </c>
      <c r="I42" t="s">
        <v>152</v>
      </c>
    </row>
    <row r="43" spans="1:9" x14ac:dyDescent="0.35">
      <c r="A43" t="s">
        <v>84</v>
      </c>
      <c r="B43" s="1">
        <v>43481</v>
      </c>
      <c r="C43" s="1" t="s">
        <v>41</v>
      </c>
      <c r="D43">
        <v>5</v>
      </c>
      <c r="E43">
        <v>4</v>
      </c>
      <c r="I43" t="s">
        <v>152</v>
      </c>
    </row>
    <row r="44" spans="1:9" x14ac:dyDescent="0.35">
      <c r="A44" t="s">
        <v>84</v>
      </c>
      <c r="B44" s="1">
        <v>43481</v>
      </c>
      <c r="C44" s="1" t="s">
        <v>41</v>
      </c>
      <c r="D44">
        <v>5</v>
      </c>
      <c r="E44">
        <v>3</v>
      </c>
      <c r="I44" t="s">
        <v>152</v>
      </c>
    </row>
    <row r="45" spans="1:9" x14ac:dyDescent="0.35">
      <c r="A45" t="s">
        <v>84</v>
      </c>
      <c r="B45" s="1">
        <v>43481</v>
      </c>
      <c r="C45" s="1" t="s">
        <v>41</v>
      </c>
      <c r="D45">
        <v>5</v>
      </c>
      <c r="E45">
        <v>5</v>
      </c>
      <c r="I45" t="s">
        <v>152</v>
      </c>
    </row>
    <row r="46" spans="1:9" x14ac:dyDescent="0.35">
      <c r="A46" t="s">
        <v>84</v>
      </c>
      <c r="B46" s="1">
        <v>43481</v>
      </c>
      <c r="C46" s="1" t="s">
        <v>41</v>
      </c>
      <c r="D46">
        <v>5</v>
      </c>
      <c r="E46">
        <v>5</v>
      </c>
      <c r="I46" t="s">
        <v>152</v>
      </c>
    </row>
    <row r="47" spans="1:9" x14ac:dyDescent="0.35">
      <c r="A47" t="s">
        <v>84</v>
      </c>
      <c r="B47" s="1">
        <v>43481</v>
      </c>
      <c r="C47" s="1" t="s">
        <v>41</v>
      </c>
      <c r="D47">
        <v>5</v>
      </c>
      <c r="E47">
        <v>2</v>
      </c>
      <c r="I47" t="s">
        <v>152</v>
      </c>
    </row>
    <row r="48" spans="1:9" x14ac:dyDescent="0.35">
      <c r="A48" t="s">
        <v>84</v>
      </c>
      <c r="B48" s="1">
        <v>43481</v>
      </c>
      <c r="C48" s="1" t="s">
        <v>41</v>
      </c>
      <c r="D48">
        <v>5</v>
      </c>
      <c r="E48">
        <v>2</v>
      </c>
      <c r="I48" t="s">
        <v>152</v>
      </c>
    </row>
    <row r="49" spans="1:9" x14ac:dyDescent="0.35">
      <c r="A49" t="s">
        <v>84</v>
      </c>
      <c r="B49" s="1">
        <v>43481</v>
      </c>
      <c r="C49" s="1" t="s">
        <v>41</v>
      </c>
      <c r="D49">
        <v>6</v>
      </c>
      <c r="E49">
        <v>4</v>
      </c>
      <c r="I49" t="s">
        <v>152</v>
      </c>
    </row>
    <row r="50" spans="1:9" x14ac:dyDescent="0.35">
      <c r="A50" t="s">
        <v>84</v>
      </c>
      <c r="B50" s="1">
        <v>43481</v>
      </c>
      <c r="C50" s="1" t="s">
        <v>41</v>
      </c>
      <c r="D50">
        <v>6</v>
      </c>
      <c r="E50">
        <v>4</v>
      </c>
      <c r="I50" t="s">
        <v>152</v>
      </c>
    </row>
    <row r="51" spans="1:9" x14ac:dyDescent="0.35">
      <c r="A51" t="s">
        <v>84</v>
      </c>
      <c r="B51" s="1">
        <v>43481</v>
      </c>
      <c r="C51" s="1" t="s">
        <v>41</v>
      </c>
      <c r="D51">
        <v>6</v>
      </c>
      <c r="E51">
        <v>2</v>
      </c>
      <c r="I51" t="s">
        <v>152</v>
      </c>
    </row>
    <row r="52" spans="1:9" x14ac:dyDescent="0.35">
      <c r="A52" t="s">
        <v>84</v>
      </c>
      <c r="B52" s="1">
        <v>43481</v>
      </c>
      <c r="C52" s="1" t="s">
        <v>41</v>
      </c>
      <c r="D52">
        <v>6</v>
      </c>
      <c r="E52">
        <v>2</v>
      </c>
      <c r="I52" t="s">
        <v>152</v>
      </c>
    </row>
    <row r="53" spans="1:9" x14ac:dyDescent="0.35">
      <c r="A53" t="s">
        <v>84</v>
      </c>
      <c r="B53" s="1">
        <v>43481</v>
      </c>
      <c r="C53" s="1" t="s">
        <v>41</v>
      </c>
      <c r="D53">
        <v>6</v>
      </c>
      <c r="E53">
        <v>9</v>
      </c>
      <c r="I53" t="s">
        <v>152</v>
      </c>
    </row>
    <row r="54" spans="1:9" x14ac:dyDescent="0.35">
      <c r="A54" t="s">
        <v>84</v>
      </c>
      <c r="B54" s="1">
        <v>43481</v>
      </c>
      <c r="C54" s="1" t="s">
        <v>41</v>
      </c>
      <c r="D54">
        <v>6</v>
      </c>
      <c r="E54">
        <v>6</v>
      </c>
      <c r="F54">
        <v>1</v>
      </c>
      <c r="I54" t="s">
        <v>152</v>
      </c>
    </row>
    <row r="55" spans="1:9" x14ac:dyDescent="0.35">
      <c r="A55" t="s">
        <v>84</v>
      </c>
      <c r="B55" s="1">
        <v>43481</v>
      </c>
      <c r="C55" s="1" t="s">
        <v>41</v>
      </c>
      <c r="D55">
        <v>6</v>
      </c>
      <c r="E55">
        <v>106</v>
      </c>
      <c r="I55" t="s">
        <v>152</v>
      </c>
    </row>
    <row r="56" spans="1:9" x14ac:dyDescent="0.35">
      <c r="A56" t="s">
        <v>84</v>
      </c>
      <c r="B56" s="1">
        <v>43481</v>
      </c>
      <c r="C56" s="1" t="s">
        <v>41</v>
      </c>
      <c r="D56">
        <v>6</v>
      </c>
      <c r="E56">
        <v>9</v>
      </c>
      <c r="I56" t="s">
        <v>152</v>
      </c>
    </row>
    <row r="57" spans="1:9" x14ac:dyDescent="0.35">
      <c r="A57" t="s">
        <v>84</v>
      </c>
      <c r="B57" s="1">
        <v>43481</v>
      </c>
      <c r="C57" s="1" t="s">
        <v>41</v>
      </c>
      <c r="D57">
        <v>6</v>
      </c>
      <c r="E57">
        <v>9</v>
      </c>
      <c r="F57">
        <v>1</v>
      </c>
      <c r="I57" t="s">
        <v>152</v>
      </c>
    </row>
    <row r="58" spans="1:9" x14ac:dyDescent="0.35">
      <c r="A58" t="s">
        <v>84</v>
      </c>
      <c r="B58" s="1">
        <v>43481</v>
      </c>
      <c r="C58" s="1" t="s">
        <v>41</v>
      </c>
      <c r="D58">
        <v>7</v>
      </c>
      <c r="E58">
        <v>7</v>
      </c>
      <c r="I58" t="s">
        <v>152</v>
      </c>
    </row>
    <row r="59" spans="1:9" x14ac:dyDescent="0.35">
      <c r="A59" t="s">
        <v>84</v>
      </c>
      <c r="B59" s="1">
        <v>43481</v>
      </c>
      <c r="C59" s="1" t="s">
        <v>41</v>
      </c>
      <c r="D59">
        <v>7</v>
      </c>
      <c r="E59">
        <v>2</v>
      </c>
      <c r="I59" t="s">
        <v>152</v>
      </c>
    </row>
    <row r="60" spans="1:9" x14ac:dyDescent="0.35">
      <c r="A60" t="s">
        <v>84</v>
      </c>
      <c r="B60" s="1">
        <v>43481</v>
      </c>
      <c r="C60" s="1" t="s">
        <v>41</v>
      </c>
      <c r="D60">
        <v>7</v>
      </c>
      <c r="E60">
        <v>2</v>
      </c>
      <c r="I60" t="s">
        <v>152</v>
      </c>
    </row>
    <row r="61" spans="1:9" x14ac:dyDescent="0.35">
      <c r="A61" t="s">
        <v>84</v>
      </c>
      <c r="B61" s="1">
        <v>43481</v>
      </c>
      <c r="C61" s="1" t="s">
        <v>41</v>
      </c>
      <c r="D61">
        <v>7</v>
      </c>
      <c r="E61">
        <v>11</v>
      </c>
      <c r="I61" t="s">
        <v>152</v>
      </c>
    </row>
    <row r="62" spans="1:9" x14ac:dyDescent="0.35">
      <c r="A62" t="s">
        <v>84</v>
      </c>
      <c r="B62" s="1">
        <v>43481</v>
      </c>
      <c r="C62" s="1" t="s">
        <v>41</v>
      </c>
      <c r="D62">
        <v>7</v>
      </c>
      <c r="E62">
        <v>12</v>
      </c>
      <c r="I62" t="s">
        <v>152</v>
      </c>
    </row>
    <row r="63" spans="1:9" x14ac:dyDescent="0.35">
      <c r="A63" t="s">
        <v>84</v>
      </c>
      <c r="B63" s="1">
        <v>43481</v>
      </c>
      <c r="C63" s="1" t="s">
        <v>41</v>
      </c>
      <c r="D63">
        <v>7</v>
      </c>
      <c r="E63">
        <v>10</v>
      </c>
      <c r="I63" t="s">
        <v>152</v>
      </c>
    </row>
    <row r="64" spans="1:9" x14ac:dyDescent="0.35">
      <c r="A64" t="s">
        <v>84</v>
      </c>
      <c r="B64" s="1">
        <v>43481</v>
      </c>
      <c r="C64" s="1" t="s">
        <v>41</v>
      </c>
      <c r="D64">
        <v>7</v>
      </c>
      <c r="E64">
        <v>3</v>
      </c>
      <c r="I64" t="s">
        <v>152</v>
      </c>
    </row>
    <row r="65" spans="1:9" x14ac:dyDescent="0.35">
      <c r="A65" t="s">
        <v>84</v>
      </c>
      <c r="B65" s="1">
        <v>43481</v>
      </c>
      <c r="C65" s="1" t="s">
        <v>41</v>
      </c>
      <c r="D65">
        <v>8</v>
      </c>
      <c r="E65">
        <v>7</v>
      </c>
      <c r="I65" t="s">
        <v>152</v>
      </c>
    </row>
    <row r="66" spans="1:9" x14ac:dyDescent="0.35">
      <c r="A66" t="s">
        <v>84</v>
      </c>
      <c r="B66" s="1">
        <v>43481</v>
      </c>
      <c r="C66" s="1" t="s">
        <v>41</v>
      </c>
      <c r="D66">
        <v>8</v>
      </c>
      <c r="E66">
        <v>6</v>
      </c>
      <c r="I66" t="s">
        <v>152</v>
      </c>
    </row>
    <row r="67" spans="1:9" x14ac:dyDescent="0.35">
      <c r="A67" t="s">
        <v>84</v>
      </c>
      <c r="B67" s="1">
        <v>43481</v>
      </c>
      <c r="C67" s="1" t="s">
        <v>41</v>
      </c>
      <c r="D67">
        <v>8</v>
      </c>
      <c r="E67">
        <v>6</v>
      </c>
      <c r="I67" t="s">
        <v>152</v>
      </c>
    </row>
    <row r="68" spans="1:9" x14ac:dyDescent="0.35">
      <c r="A68" t="s">
        <v>84</v>
      </c>
      <c r="B68" s="1">
        <v>43481</v>
      </c>
      <c r="C68" s="1" t="s">
        <v>41</v>
      </c>
      <c r="D68">
        <v>8</v>
      </c>
      <c r="E68">
        <v>14</v>
      </c>
      <c r="I68" t="s">
        <v>152</v>
      </c>
    </row>
    <row r="69" spans="1:9" x14ac:dyDescent="0.35">
      <c r="A69" t="s">
        <v>84</v>
      </c>
      <c r="B69" s="1">
        <v>43481</v>
      </c>
      <c r="C69" s="1" t="s">
        <v>41</v>
      </c>
      <c r="D69">
        <v>8</v>
      </c>
      <c r="E69">
        <v>9</v>
      </c>
      <c r="I69" t="s">
        <v>152</v>
      </c>
    </row>
    <row r="70" spans="1:9" x14ac:dyDescent="0.35">
      <c r="A70" t="s">
        <v>84</v>
      </c>
      <c r="B70" s="1">
        <v>43481</v>
      </c>
      <c r="C70" s="1" t="s">
        <v>41</v>
      </c>
      <c r="D70">
        <v>8</v>
      </c>
      <c r="E70">
        <v>11</v>
      </c>
      <c r="I70" t="s">
        <v>152</v>
      </c>
    </row>
    <row r="71" spans="1:9" x14ac:dyDescent="0.35">
      <c r="A71" t="s">
        <v>84</v>
      </c>
      <c r="B71" s="1">
        <v>43481</v>
      </c>
      <c r="C71" s="1" t="s">
        <v>41</v>
      </c>
      <c r="D71">
        <v>8</v>
      </c>
      <c r="E71">
        <v>3</v>
      </c>
      <c r="I71" t="s">
        <v>152</v>
      </c>
    </row>
    <row r="72" spans="1:9" x14ac:dyDescent="0.35">
      <c r="A72" t="s">
        <v>84</v>
      </c>
      <c r="B72" s="1">
        <v>43481</v>
      </c>
      <c r="C72" s="1" t="s">
        <v>41</v>
      </c>
      <c r="D72">
        <v>8</v>
      </c>
      <c r="E72">
        <v>7</v>
      </c>
      <c r="I72" t="s">
        <v>152</v>
      </c>
    </row>
    <row r="73" spans="1:9" x14ac:dyDescent="0.35">
      <c r="A73" t="s">
        <v>84</v>
      </c>
      <c r="B73" s="1">
        <v>43481</v>
      </c>
      <c r="C73" s="1" t="s">
        <v>41</v>
      </c>
      <c r="D73">
        <v>9</v>
      </c>
      <c r="E73">
        <v>3</v>
      </c>
      <c r="I73" t="s">
        <v>152</v>
      </c>
    </row>
    <row r="74" spans="1:9" x14ac:dyDescent="0.35">
      <c r="A74" t="s">
        <v>84</v>
      </c>
      <c r="B74" s="1">
        <v>43481</v>
      </c>
      <c r="C74" s="1" t="s">
        <v>41</v>
      </c>
      <c r="D74">
        <v>9</v>
      </c>
      <c r="E74">
        <v>3</v>
      </c>
      <c r="I74" t="s">
        <v>152</v>
      </c>
    </row>
    <row r="75" spans="1:9" x14ac:dyDescent="0.35">
      <c r="A75" t="s">
        <v>84</v>
      </c>
      <c r="B75" s="1">
        <v>43481</v>
      </c>
      <c r="C75" s="1" t="s">
        <v>41</v>
      </c>
      <c r="D75">
        <v>9</v>
      </c>
      <c r="E75">
        <v>7</v>
      </c>
      <c r="I75" t="s">
        <v>152</v>
      </c>
    </row>
    <row r="76" spans="1:9" x14ac:dyDescent="0.35">
      <c r="A76" t="s">
        <v>84</v>
      </c>
      <c r="B76" s="1">
        <v>43481</v>
      </c>
      <c r="C76" s="1" t="s">
        <v>41</v>
      </c>
      <c r="D76">
        <v>9</v>
      </c>
      <c r="E76">
        <v>9</v>
      </c>
      <c r="I76" t="s">
        <v>152</v>
      </c>
    </row>
    <row r="77" spans="1:9" x14ac:dyDescent="0.35">
      <c r="A77" t="s">
        <v>84</v>
      </c>
      <c r="B77" s="1">
        <v>43481</v>
      </c>
      <c r="C77" s="1" t="s">
        <v>41</v>
      </c>
      <c r="D77">
        <v>9</v>
      </c>
      <c r="E77">
        <v>4</v>
      </c>
      <c r="I77" t="s">
        <v>152</v>
      </c>
    </row>
    <row r="78" spans="1:9" x14ac:dyDescent="0.35">
      <c r="A78" t="s">
        <v>84</v>
      </c>
      <c r="B78" s="1">
        <v>43481</v>
      </c>
      <c r="C78" s="1" t="s">
        <v>41</v>
      </c>
      <c r="D78">
        <v>9</v>
      </c>
      <c r="E78">
        <v>6.5</v>
      </c>
      <c r="I78" t="s">
        <v>152</v>
      </c>
    </row>
    <row r="79" spans="1:9" x14ac:dyDescent="0.35">
      <c r="A79" t="s">
        <v>84</v>
      </c>
      <c r="B79" s="1">
        <v>43481</v>
      </c>
      <c r="C79" s="1" t="s">
        <v>41</v>
      </c>
      <c r="D79">
        <v>9</v>
      </c>
      <c r="E79">
        <v>4</v>
      </c>
      <c r="I79" t="s">
        <v>152</v>
      </c>
    </row>
    <row r="80" spans="1:9" x14ac:dyDescent="0.35">
      <c r="A80" t="s">
        <v>84</v>
      </c>
      <c r="B80" s="1">
        <v>43481</v>
      </c>
      <c r="C80" s="1" t="s">
        <v>41</v>
      </c>
      <c r="D80">
        <v>10</v>
      </c>
      <c r="E80">
        <v>5</v>
      </c>
      <c r="I80" t="s">
        <v>152</v>
      </c>
    </row>
    <row r="81" spans="1:9" x14ac:dyDescent="0.35">
      <c r="A81" t="s">
        <v>84</v>
      </c>
      <c r="B81" s="1">
        <v>43481</v>
      </c>
      <c r="C81" s="1" t="s">
        <v>41</v>
      </c>
      <c r="D81">
        <v>10</v>
      </c>
      <c r="E81">
        <v>10</v>
      </c>
      <c r="I81" t="s">
        <v>152</v>
      </c>
    </row>
    <row r="82" spans="1:9" x14ac:dyDescent="0.35">
      <c r="A82" t="s">
        <v>84</v>
      </c>
      <c r="B82" s="1">
        <v>43481</v>
      </c>
      <c r="C82" s="1" t="s">
        <v>41</v>
      </c>
      <c r="D82">
        <v>10</v>
      </c>
      <c r="E82">
        <v>6</v>
      </c>
      <c r="I82" t="s">
        <v>152</v>
      </c>
    </row>
    <row r="83" spans="1:9" x14ac:dyDescent="0.35">
      <c r="A83" t="s">
        <v>84</v>
      </c>
      <c r="B83" s="1">
        <v>43481</v>
      </c>
      <c r="C83" s="1" t="s">
        <v>41</v>
      </c>
      <c r="D83">
        <v>10</v>
      </c>
      <c r="E83">
        <v>12</v>
      </c>
      <c r="I83" t="s">
        <v>152</v>
      </c>
    </row>
    <row r="84" spans="1:9" x14ac:dyDescent="0.35">
      <c r="A84" t="s">
        <v>84</v>
      </c>
      <c r="B84" s="1">
        <v>43481</v>
      </c>
      <c r="C84" s="1" t="s">
        <v>41</v>
      </c>
      <c r="D84">
        <v>10</v>
      </c>
      <c r="E84">
        <v>1</v>
      </c>
      <c r="I84" t="s">
        <v>152</v>
      </c>
    </row>
    <row r="85" spans="1:9" x14ac:dyDescent="0.35">
      <c r="A85" t="s">
        <v>84</v>
      </c>
      <c r="B85" s="1">
        <v>43481</v>
      </c>
      <c r="C85" s="1" t="s">
        <v>41</v>
      </c>
      <c r="D85">
        <v>10</v>
      </c>
      <c r="E85">
        <v>1</v>
      </c>
      <c r="I85" t="s">
        <v>152</v>
      </c>
    </row>
    <row r="86" spans="1:9" x14ac:dyDescent="0.35">
      <c r="A86" t="s">
        <v>84</v>
      </c>
      <c r="B86" s="1">
        <v>43481</v>
      </c>
      <c r="C86" s="1" t="s">
        <v>41</v>
      </c>
      <c r="D86">
        <v>10</v>
      </c>
      <c r="E86">
        <v>1</v>
      </c>
      <c r="I86" t="s">
        <v>152</v>
      </c>
    </row>
    <row r="87" spans="1:9" x14ac:dyDescent="0.35">
      <c r="A87" t="s">
        <v>84</v>
      </c>
      <c r="B87" s="1">
        <v>43481</v>
      </c>
      <c r="C87" s="1" t="s">
        <v>41</v>
      </c>
      <c r="D87">
        <v>10</v>
      </c>
      <c r="E87">
        <v>4</v>
      </c>
      <c r="I87" t="s">
        <v>152</v>
      </c>
    </row>
    <row r="88" spans="1:9" x14ac:dyDescent="0.35">
      <c r="A88" t="s">
        <v>84</v>
      </c>
      <c r="B88" s="1">
        <v>43481</v>
      </c>
      <c r="C88" s="1" t="s">
        <v>41</v>
      </c>
      <c r="D88">
        <v>10</v>
      </c>
      <c r="E88">
        <v>4</v>
      </c>
      <c r="I88" t="s">
        <v>152</v>
      </c>
    </row>
    <row r="89" spans="1:9" x14ac:dyDescent="0.35">
      <c r="A89" t="s">
        <v>84</v>
      </c>
      <c r="B89" s="1">
        <v>43481</v>
      </c>
      <c r="C89" s="1" t="s">
        <v>41</v>
      </c>
      <c r="D89">
        <v>11</v>
      </c>
      <c r="E89">
        <v>10</v>
      </c>
      <c r="I89" t="s">
        <v>152</v>
      </c>
    </row>
    <row r="90" spans="1:9" x14ac:dyDescent="0.35">
      <c r="A90" t="s">
        <v>84</v>
      </c>
      <c r="B90" s="1">
        <v>43481</v>
      </c>
      <c r="C90" s="1" t="s">
        <v>41</v>
      </c>
      <c r="D90">
        <v>11</v>
      </c>
      <c r="E90">
        <v>9</v>
      </c>
      <c r="I90" t="s">
        <v>152</v>
      </c>
    </row>
    <row r="91" spans="1:9" x14ac:dyDescent="0.35">
      <c r="A91" t="s">
        <v>84</v>
      </c>
      <c r="B91" s="1">
        <v>43481</v>
      </c>
      <c r="C91" s="1" t="s">
        <v>41</v>
      </c>
      <c r="D91">
        <v>11</v>
      </c>
      <c r="E91">
        <v>7</v>
      </c>
      <c r="I91" t="s">
        <v>152</v>
      </c>
    </row>
    <row r="92" spans="1:9" x14ac:dyDescent="0.35">
      <c r="A92" t="s">
        <v>84</v>
      </c>
      <c r="B92" s="1">
        <v>43481</v>
      </c>
      <c r="C92" s="1" t="s">
        <v>41</v>
      </c>
      <c r="D92">
        <v>11</v>
      </c>
      <c r="E92">
        <v>9</v>
      </c>
      <c r="I92" t="s">
        <v>152</v>
      </c>
    </row>
    <row r="93" spans="1:9" x14ac:dyDescent="0.35">
      <c r="A93" t="s">
        <v>84</v>
      </c>
      <c r="B93" s="1">
        <v>43481</v>
      </c>
      <c r="C93" s="1" t="s">
        <v>41</v>
      </c>
      <c r="D93">
        <v>11</v>
      </c>
      <c r="E93">
        <v>7</v>
      </c>
      <c r="I93" t="s">
        <v>152</v>
      </c>
    </row>
    <row r="94" spans="1:9" x14ac:dyDescent="0.35">
      <c r="A94" t="s">
        <v>84</v>
      </c>
      <c r="B94" s="1">
        <v>43481</v>
      </c>
      <c r="C94" s="1" t="s">
        <v>41</v>
      </c>
      <c r="D94">
        <v>11</v>
      </c>
      <c r="E94">
        <v>11</v>
      </c>
      <c r="I94" t="s">
        <v>152</v>
      </c>
    </row>
    <row r="95" spans="1:9" x14ac:dyDescent="0.35">
      <c r="A95" t="s">
        <v>84</v>
      </c>
      <c r="B95" s="1">
        <v>43481</v>
      </c>
      <c r="C95" s="1" t="s">
        <v>41</v>
      </c>
      <c r="D95">
        <v>11</v>
      </c>
      <c r="E95">
        <v>11</v>
      </c>
      <c r="I95" t="s">
        <v>152</v>
      </c>
    </row>
    <row r="96" spans="1:9" x14ac:dyDescent="0.35">
      <c r="A96" t="s">
        <v>84</v>
      </c>
      <c r="B96" s="1">
        <v>43481</v>
      </c>
      <c r="C96" s="1" t="s">
        <v>41</v>
      </c>
      <c r="D96">
        <v>11</v>
      </c>
      <c r="E96">
        <v>9</v>
      </c>
      <c r="I96" t="s">
        <v>152</v>
      </c>
    </row>
    <row r="97" spans="1:9" x14ac:dyDescent="0.35">
      <c r="A97" t="s">
        <v>84</v>
      </c>
      <c r="B97" s="1">
        <v>43481</v>
      </c>
      <c r="C97" s="1" t="s">
        <v>41</v>
      </c>
      <c r="D97">
        <v>11</v>
      </c>
      <c r="E97">
        <v>11</v>
      </c>
      <c r="I97" t="s">
        <v>152</v>
      </c>
    </row>
    <row r="98" spans="1:9" x14ac:dyDescent="0.35">
      <c r="A98" t="s">
        <v>84</v>
      </c>
      <c r="B98" s="1">
        <v>43481</v>
      </c>
      <c r="C98" s="1" t="s">
        <v>41</v>
      </c>
      <c r="D98">
        <v>12</v>
      </c>
      <c r="E98">
        <v>11</v>
      </c>
      <c r="I98" t="s">
        <v>152</v>
      </c>
    </row>
    <row r="99" spans="1:9" x14ac:dyDescent="0.35">
      <c r="A99" t="s">
        <v>84</v>
      </c>
      <c r="B99" s="1">
        <v>43481</v>
      </c>
      <c r="C99" s="1" t="s">
        <v>41</v>
      </c>
      <c r="D99">
        <v>12</v>
      </c>
      <c r="E99">
        <v>7</v>
      </c>
      <c r="I99" t="s">
        <v>152</v>
      </c>
    </row>
    <row r="100" spans="1:9" x14ac:dyDescent="0.35">
      <c r="A100" t="s">
        <v>84</v>
      </c>
      <c r="B100" s="1">
        <v>43481</v>
      </c>
      <c r="C100" s="1" t="s">
        <v>41</v>
      </c>
      <c r="D100">
        <v>12</v>
      </c>
      <c r="E100">
        <v>4</v>
      </c>
      <c r="I100" t="s">
        <v>152</v>
      </c>
    </row>
    <row r="101" spans="1:9" x14ac:dyDescent="0.35">
      <c r="A101" t="s">
        <v>84</v>
      </c>
      <c r="B101" s="1">
        <v>43481</v>
      </c>
      <c r="C101" s="1" t="s">
        <v>41</v>
      </c>
      <c r="D101">
        <v>12</v>
      </c>
      <c r="E101">
        <v>2</v>
      </c>
      <c r="I101" t="s">
        <v>152</v>
      </c>
    </row>
    <row r="102" spans="1:9" x14ac:dyDescent="0.35">
      <c r="A102" t="s">
        <v>84</v>
      </c>
      <c r="B102" s="1">
        <v>43481</v>
      </c>
      <c r="C102" s="1" t="s">
        <v>41</v>
      </c>
      <c r="D102">
        <v>12</v>
      </c>
      <c r="E102">
        <v>4</v>
      </c>
      <c r="I102" t="s">
        <v>152</v>
      </c>
    </row>
    <row r="103" spans="1:9" x14ac:dyDescent="0.35">
      <c r="A103" t="s">
        <v>84</v>
      </c>
      <c r="B103" s="1">
        <v>43481</v>
      </c>
      <c r="C103" s="1" t="s">
        <v>41</v>
      </c>
      <c r="D103">
        <v>12</v>
      </c>
      <c r="E103">
        <v>2</v>
      </c>
      <c r="I103" t="s">
        <v>152</v>
      </c>
    </row>
    <row r="104" spans="1:9" x14ac:dyDescent="0.35">
      <c r="A104" t="s">
        <v>84</v>
      </c>
      <c r="B104" s="1">
        <v>43481</v>
      </c>
      <c r="C104" s="1" t="s">
        <v>41</v>
      </c>
      <c r="D104">
        <v>12</v>
      </c>
      <c r="E104">
        <v>6</v>
      </c>
      <c r="I104" t="s">
        <v>152</v>
      </c>
    </row>
    <row r="105" spans="1:9" x14ac:dyDescent="0.35">
      <c r="A105" t="s">
        <v>84</v>
      </c>
      <c r="B105" s="1">
        <v>43481</v>
      </c>
      <c r="C105" s="1" t="s">
        <v>41</v>
      </c>
      <c r="D105">
        <v>12</v>
      </c>
      <c r="E105">
        <v>11</v>
      </c>
      <c r="I105" t="s">
        <v>152</v>
      </c>
    </row>
    <row r="106" spans="1:9" x14ac:dyDescent="0.35">
      <c r="A106" t="s">
        <v>84</v>
      </c>
      <c r="B106" s="1">
        <v>43481</v>
      </c>
      <c r="C106" s="1" t="s">
        <v>41</v>
      </c>
      <c r="D106">
        <v>12</v>
      </c>
      <c r="E106">
        <v>3</v>
      </c>
      <c r="I106" t="s">
        <v>152</v>
      </c>
    </row>
    <row r="107" spans="1:9" x14ac:dyDescent="0.35">
      <c r="A107" t="s">
        <v>84</v>
      </c>
      <c r="B107" s="1">
        <v>43481</v>
      </c>
      <c r="C107" s="1" t="s">
        <v>63</v>
      </c>
      <c r="D107">
        <v>13</v>
      </c>
      <c r="E107">
        <v>1</v>
      </c>
      <c r="H107" t="s">
        <v>148</v>
      </c>
      <c r="I107" t="s">
        <v>151</v>
      </c>
    </row>
    <row r="108" spans="1:9" x14ac:dyDescent="0.35">
      <c r="A108" t="s">
        <v>84</v>
      </c>
      <c r="B108" s="1">
        <v>43481</v>
      </c>
      <c r="C108" s="1" t="s">
        <v>63</v>
      </c>
      <c r="D108">
        <v>13</v>
      </c>
      <c r="E108">
        <v>0.5</v>
      </c>
      <c r="H108" t="s">
        <v>148</v>
      </c>
      <c r="I108" t="s">
        <v>151</v>
      </c>
    </row>
    <row r="109" spans="1:9" x14ac:dyDescent="0.35">
      <c r="A109" t="s">
        <v>84</v>
      </c>
      <c r="B109" s="1">
        <v>43481</v>
      </c>
      <c r="C109" s="1" t="s">
        <v>63</v>
      </c>
      <c r="D109">
        <v>13</v>
      </c>
      <c r="E109">
        <v>1</v>
      </c>
      <c r="H109" t="s">
        <v>148</v>
      </c>
      <c r="I109" t="s">
        <v>151</v>
      </c>
    </row>
    <row r="110" spans="1:9" x14ac:dyDescent="0.35">
      <c r="A110" t="s">
        <v>84</v>
      </c>
      <c r="B110" s="1">
        <v>43481</v>
      </c>
      <c r="C110" s="1" t="s">
        <v>63</v>
      </c>
      <c r="D110">
        <v>13</v>
      </c>
      <c r="E110">
        <v>1</v>
      </c>
      <c r="H110" t="s">
        <v>148</v>
      </c>
      <c r="I110" t="s">
        <v>151</v>
      </c>
    </row>
    <row r="111" spans="1:9" x14ac:dyDescent="0.35">
      <c r="A111" t="s">
        <v>84</v>
      </c>
      <c r="B111" s="1">
        <v>43481</v>
      </c>
      <c r="C111" s="1" t="s">
        <v>63</v>
      </c>
      <c r="D111">
        <v>13</v>
      </c>
      <c r="E111">
        <v>0.5</v>
      </c>
      <c r="H111" t="s">
        <v>148</v>
      </c>
      <c r="I111" t="s">
        <v>151</v>
      </c>
    </row>
    <row r="112" spans="1:9" x14ac:dyDescent="0.35">
      <c r="A112" t="s">
        <v>84</v>
      </c>
      <c r="B112" s="1">
        <v>43481</v>
      </c>
      <c r="C112" s="1" t="s">
        <v>63</v>
      </c>
      <c r="D112">
        <v>13</v>
      </c>
      <c r="E112">
        <v>2</v>
      </c>
      <c r="H112" t="s">
        <v>148</v>
      </c>
      <c r="I112" t="s">
        <v>151</v>
      </c>
    </row>
    <row r="113" spans="1:9" x14ac:dyDescent="0.35">
      <c r="A113" t="s">
        <v>84</v>
      </c>
      <c r="B113" s="1">
        <v>43481</v>
      </c>
      <c r="C113" s="1" t="s">
        <v>63</v>
      </c>
      <c r="D113">
        <v>13</v>
      </c>
      <c r="E113">
        <v>2</v>
      </c>
      <c r="H113" t="s">
        <v>148</v>
      </c>
      <c r="I113" t="s">
        <v>151</v>
      </c>
    </row>
    <row r="114" spans="1:9" x14ac:dyDescent="0.35">
      <c r="A114" t="s">
        <v>84</v>
      </c>
      <c r="B114" s="1">
        <v>43481</v>
      </c>
      <c r="C114" s="1" t="s">
        <v>63</v>
      </c>
      <c r="D114">
        <v>13</v>
      </c>
      <c r="E114">
        <v>1</v>
      </c>
      <c r="H114" t="s">
        <v>148</v>
      </c>
      <c r="I114" t="s">
        <v>151</v>
      </c>
    </row>
    <row r="115" spans="1:9" x14ac:dyDescent="0.35">
      <c r="A115" t="s">
        <v>84</v>
      </c>
      <c r="B115" s="1">
        <v>43481</v>
      </c>
      <c r="C115" s="1" t="s">
        <v>63</v>
      </c>
      <c r="D115">
        <v>13</v>
      </c>
      <c r="E115">
        <v>1</v>
      </c>
      <c r="H115" t="s">
        <v>148</v>
      </c>
      <c r="I115" t="s">
        <v>151</v>
      </c>
    </row>
    <row r="116" spans="1:9" x14ac:dyDescent="0.35">
      <c r="A116" t="s">
        <v>84</v>
      </c>
      <c r="B116" s="1">
        <v>43481</v>
      </c>
      <c r="C116" s="1" t="s">
        <v>63</v>
      </c>
      <c r="D116">
        <v>14</v>
      </c>
      <c r="E116">
        <v>1.5</v>
      </c>
      <c r="H116" t="s">
        <v>148</v>
      </c>
      <c r="I116" t="s">
        <v>151</v>
      </c>
    </row>
    <row r="117" spans="1:9" x14ac:dyDescent="0.35">
      <c r="A117" t="s">
        <v>84</v>
      </c>
      <c r="B117" s="1">
        <v>43481</v>
      </c>
      <c r="C117" s="1" t="s">
        <v>63</v>
      </c>
      <c r="D117">
        <v>14</v>
      </c>
      <c r="E117">
        <v>1</v>
      </c>
      <c r="H117" t="s">
        <v>148</v>
      </c>
      <c r="I117" t="s">
        <v>151</v>
      </c>
    </row>
    <row r="118" spans="1:9" x14ac:dyDescent="0.35">
      <c r="A118" t="s">
        <v>84</v>
      </c>
      <c r="B118" s="1">
        <v>43481</v>
      </c>
      <c r="C118" s="1" t="s">
        <v>63</v>
      </c>
      <c r="D118">
        <v>14</v>
      </c>
      <c r="E118">
        <v>1.5</v>
      </c>
      <c r="H118" t="s">
        <v>148</v>
      </c>
      <c r="I118" t="s">
        <v>151</v>
      </c>
    </row>
    <row r="119" spans="1:9" x14ac:dyDescent="0.35">
      <c r="A119" t="s">
        <v>84</v>
      </c>
      <c r="B119" s="1">
        <v>43481</v>
      </c>
      <c r="C119" s="1" t="s">
        <v>63</v>
      </c>
      <c r="D119">
        <v>14</v>
      </c>
      <c r="E119">
        <v>2</v>
      </c>
      <c r="H119" t="s">
        <v>148</v>
      </c>
      <c r="I119" t="s">
        <v>151</v>
      </c>
    </row>
    <row r="120" spans="1:9" x14ac:dyDescent="0.35">
      <c r="A120" t="s">
        <v>84</v>
      </c>
      <c r="B120" s="1">
        <v>43481</v>
      </c>
      <c r="C120" s="1" t="s">
        <v>63</v>
      </c>
      <c r="D120">
        <v>14</v>
      </c>
      <c r="E120">
        <v>2.5</v>
      </c>
      <c r="H120" t="s">
        <v>148</v>
      </c>
      <c r="I120" t="s">
        <v>151</v>
      </c>
    </row>
    <row r="121" spans="1:9" x14ac:dyDescent="0.35">
      <c r="A121" t="s">
        <v>84</v>
      </c>
      <c r="B121" s="1">
        <v>43481</v>
      </c>
      <c r="C121" s="1" t="s">
        <v>63</v>
      </c>
      <c r="D121">
        <v>14</v>
      </c>
      <c r="E121">
        <v>1</v>
      </c>
      <c r="H121" t="s">
        <v>148</v>
      </c>
      <c r="I121" t="s">
        <v>151</v>
      </c>
    </row>
    <row r="122" spans="1:9" x14ac:dyDescent="0.35">
      <c r="A122" t="s">
        <v>84</v>
      </c>
      <c r="B122" s="1">
        <v>43481</v>
      </c>
      <c r="C122" s="1" t="s">
        <v>63</v>
      </c>
      <c r="D122">
        <v>15</v>
      </c>
      <c r="E122">
        <v>3</v>
      </c>
      <c r="I122" t="s">
        <v>151</v>
      </c>
    </row>
    <row r="123" spans="1:9" x14ac:dyDescent="0.35">
      <c r="A123" t="s">
        <v>84</v>
      </c>
      <c r="B123" s="1">
        <v>43481</v>
      </c>
      <c r="C123" s="1" t="s">
        <v>63</v>
      </c>
      <c r="D123">
        <v>15</v>
      </c>
      <c r="E123">
        <v>5</v>
      </c>
      <c r="I123" t="s">
        <v>151</v>
      </c>
    </row>
    <row r="124" spans="1:9" x14ac:dyDescent="0.35">
      <c r="A124" t="s">
        <v>84</v>
      </c>
      <c r="B124" s="1">
        <v>43481</v>
      </c>
      <c r="C124" s="1" t="s">
        <v>63</v>
      </c>
      <c r="D124">
        <v>15</v>
      </c>
      <c r="E124">
        <v>0.1</v>
      </c>
      <c r="H124" t="s">
        <v>157</v>
      </c>
      <c r="I124" t="s">
        <v>151</v>
      </c>
    </row>
    <row r="125" spans="1:9" x14ac:dyDescent="0.35">
      <c r="A125" t="s">
        <v>84</v>
      </c>
      <c r="B125" s="1">
        <v>43481</v>
      </c>
      <c r="C125" s="1" t="s">
        <v>63</v>
      </c>
      <c r="D125">
        <v>15</v>
      </c>
      <c r="E125">
        <v>0.1</v>
      </c>
      <c r="H125" t="s">
        <v>157</v>
      </c>
      <c r="I125" t="s">
        <v>151</v>
      </c>
    </row>
    <row r="126" spans="1:9" x14ac:dyDescent="0.35">
      <c r="A126" t="s">
        <v>84</v>
      </c>
      <c r="B126" s="1">
        <v>43481</v>
      </c>
      <c r="C126" s="1" t="s">
        <v>63</v>
      </c>
      <c r="D126">
        <v>15</v>
      </c>
      <c r="E126">
        <v>0.1</v>
      </c>
      <c r="H126" t="s">
        <v>157</v>
      </c>
      <c r="I126" t="s">
        <v>151</v>
      </c>
    </row>
    <row r="127" spans="1:9" x14ac:dyDescent="0.35">
      <c r="A127" t="s">
        <v>84</v>
      </c>
      <c r="B127" s="1">
        <v>43481</v>
      </c>
      <c r="C127" s="1" t="s">
        <v>63</v>
      </c>
      <c r="D127">
        <v>16</v>
      </c>
      <c r="E127">
        <v>2</v>
      </c>
      <c r="I127" t="s">
        <v>151</v>
      </c>
    </row>
    <row r="128" spans="1:9" x14ac:dyDescent="0.35">
      <c r="A128" t="s">
        <v>84</v>
      </c>
      <c r="B128" s="1">
        <v>43481</v>
      </c>
      <c r="C128" s="1" t="s">
        <v>63</v>
      </c>
      <c r="D128">
        <v>16</v>
      </c>
      <c r="E128">
        <v>1</v>
      </c>
      <c r="I128" t="s">
        <v>151</v>
      </c>
    </row>
    <row r="129" spans="1:9" x14ac:dyDescent="0.35">
      <c r="A129" t="s">
        <v>84</v>
      </c>
      <c r="B129" s="1">
        <v>43481</v>
      </c>
      <c r="C129" s="1" t="s">
        <v>63</v>
      </c>
      <c r="D129">
        <v>18</v>
      </c>
      <c r="E129">
        <v>0.5</v>
      </c>
      <c r="H129" t="s">
        <v>157</v>
      </c>
      <c r="I129" t="s">
        <v>151</v>
      </c>
    </row>
    <row r="130" spans="1:9" x14ac:dyDescent="0.35">
      <c r="A130" t="s">
        <v>84</v>
      </c>
      <c r="B130" s="1">
        <v>43481</v>
      </c>
      <c r="C130" s="1" t="s">
        <v>63</v>
      </c>
      <c r="D130">
        <v>18</v>
      </c>
      <c r="E130">
        <v>0.5</v>
      </c>
      <c r="H130" t="s">
        <v>157</v>
      </c>
      <c r="I130" t="s">
        <v>151</v>
      </c>
    </row>
    <row r="131" spans="1:9" x14ac:dyDescent="0.35">
      <c r="A131" t="s">
        <v>84</v>
      </c>
      <c r="B131" s="1">
        <v>43481</v>
      </c>
      <c r="C131" s="1" t="s">
        <v>63</v>
      </c>
      <c r="D131">
        <v>18</v>
      </c>
      <c r="E131">
        <v>1</v>
      </c>
      <c r="H131" t="s">
        <v>157</v>
      </c>
      <c r="I131" t="s">
        <v>151</v>
      </c>
    </row>
    <row r="132" spans="1:9" x14ac:dyDescent="0.35">
      <c r="A132" t="s">
        <v>84</v>
      </c>
      <c r="B132" s="1">
        <v>43481</v>
      </c>
      <c r="C132" s="1" t="s">
        <v>63</v>
      </c>
      <c r="D132">
        <v>18</v>
      </c>
      <c r="E132">
        <v>1.5</v>
      </c>
      <c r="H132" t="s">
        <v>157</v>
      </c>
      <c r="I132" t="s">
        <v>151</v>
      </c>
    </row>
    <row r="133" spans="1:9" x14ac:dyDescent="0.35">
      <c r="A133" t="s">
        <v>84</v>
      </c>
      <c r="B133" s="1">
        <v>43481</v>
      </c>
      <c r="C133" s="1" t="s">
        <v>63</v>
      </c>
      <c r="D133">
        <v>18</v>
      </c>
      <c r="E133">
        <v>1</v>
      </c>
      <c r="H133" t="s">
        <v>157</v>
      </c>
      <c r="I133" t="s">
        <v>151</v>
      </c>
    </row>
    <row r="134" spans="1:9" x14ac:dyDescent="0.35">
      <c r="A134" t="s">
        <v>84</v>
      </c>
      <c r="B134" s="1">
        <v>43481</v>
      </c>
      <c r="C134" s="1" t="s">
        <v>63</v>
      </c>
      <c r="D134">
        <v>18</v>
      </c>
      <c r="E134">
        <v>2</v>
      </c>
      <c r="H134" t="s">
        <v>157</v>
      </c>
      <c r="I134" t="s">
        <v>151</v>
      </c>
    </row>
    <row r="135" spans="1:9" x14ac:dyDescent="0.35">
      <c r="A135" t="s">
        <v>84</v>
      </c>
      <c r="B135" s="1">
        <v>43481</v>
      </c>
      <c r="C135" s="1" t="s">
        <v>63</v>
      </c>
      <c r="D135">
        <v>18</v>
      </c>
      <c r="E135">
        <v>1</v>
      </c>
      <c r="H135" t="s">
        <v>157</v>
      </c>
      <c r="I135" t="s">
        <v>151</v>
      </c>
    </row>
    <row r="136" spans="1:9" x14ac:dyDescent="0.35">
      <c r="A136" t="s">
        <v>84</v>
      </c>
      <c r="B136" s="1">
        <v>43481</v>
      </c>
      <c r="C136" s="1" t="s">
        <v>63</v>
      </c>
      <c r="D136">
        <v>18</v>
      </c>
      <c r="E136">
        <v>0.5</v>
      </c>
      <c r="H136" t="s">
        <v>157</v>
      </c>
      <c r="I136" t="s">
        <v>151</v>
      </c>
    </row>
    <row r="137" spans="1:9" x14ac:dyDescent="0.35">
      <c r="A137" t="s">
        <v>84</v>
      </c>
      <c r="B137" s="1">
        <v>43481</v>
      </c>
      <c r="C137" s="1" t="s">
        <v>63</v>
      </c>
      <c r="D137">
        <v>18</v>
      </c>
      <c r="E137">
        <v>0.5</v>
      </c>
      <c r="H137" t="s">
        <v>157</v>
      </c>
      <c r="I137" t="s">
        <v>151</v>
      </c>
    </row>
    <row r="138" spans="1:9" x14ac:dyDescent="0.35">
      <c r="A138" t="s">
        <v>84</v>
      </c>
      <c r="B138" s="1">
        <v>43481</v>
      </c>
      <c r="C138" s="1" t="s">
        <v>63</v>
      </c>
      <c r="D138">
        <v>18</v>
      </c>
      <c r="E138">
        <v>0.5</v>
      </c>
      <c r="H138" t="s">
        <v>157</v>
      </c>
      <c r="I138" t="s">
        <v>151</v>
      </c>
    </row>
    <row r="139" spans="1:9" x14ac:dyDescent="0.35">
      <c r="A139" t="s">
        <v>84</v>
      </c>
      <c r="B139" s="1">
        <v>43481</v>
      </c>
      <c r="C139" s="1" t="s">
        <v>63</v>
      </c>
      <c r="D139">
        <v>18</v>
      </c>
      <c r="E139">
        <v>0.5</v>
      </c>
      <c r="H139" t="s">
        <v>157</v>
      </c>
      <c r="I139" t="s">
        <v>151</v>
      </c>
    </row>
    <row r="140" spans="1:9" x14ac:dyDescent="0.35">
      <c r="A140" t="s">
        <v>84</v>
      </c>
      <c r="B140" s="1">
        <v>43481</v>
      </c>
      <c r="C140" s="1" t="s">
        <v>63</v>
      </c>
      <c r="D140">
        <v>18</v>
      </c>
      <c r="E140">
        <v>0.5</v>
      </c>
      <c r="H140" t="s">
        <v>157</v>
      </c>
      <c r="I140" t="s">
        <v>151</v>
      </c>
    </row>
    <row r="141" spans="1:9" x14ac:dyDescent="0.35">
      <c r="A141" t="s">
        <v>84</v>
      </c>
      <c r="B141" s="1">
        <v>43481</v>
      </c>
      <c r="C141" s="1" t="s">
        <v>63</v>
      </c>
      <c r="D141">
        <v>18</v>
      </c>
      <c r="E141">
        <v>0.5</v>
      </c>
      <c r="H141" t="s">
        <v>157</v>
      </c>
      <c r="I141" t="s">
        <v>151</v>
      </c>
    </row>
    <row r="142" spans="1:9" x14ac:dyDescent="0.35">
      <c r="A142" t="s">
        <v>84</v>
      </c>
      <c r="B142" s="1">
        <v>43481</v>
      </c>
      <c r="C142" s="1" t="s">
        <v>63</v>
      </c>
      <c r="D142">
        <v>18</v>
      </c>
      <c r="E142">
        <v>0.5</v>
      </c>
      <c r="H142" t="s">
        <v>157</v>
      </c>
      <c r="I142" t="s">
        <v>151</v>
      </c>
    </row>
    <row r="143" spans="1:9" x14ac:dyDescent="0.35">
      <c r="A143" t="s">
        <v>84</v>
      </c>
      <c r="B143" s="1">
        <v>43481</v>
      </c>
      <c r="C143" s="1" t="s">
        <v>63</v>
      </c>
      <c r="D143">
        <v>18</v>
      </c>
      <c r="E143">
        <v>0.5</v>
      </c>
      <c r="H143" t="s">
        <v>157</v>
      </c>
      <c r="I143" t="s">
        <v>151</v>
      </c>
    </row>
    <row r="144" spans="1:9" x14ac:dyDescent="0.35">
      <c r="A144" t="s">
        <v>84</v>
      </c>
      <c r="B144" s="1">
        <v>43481</v>
      </c>
      <c r="C144" s="1" t="s">
        <v>63</v>
      </c>
      <c r="D144">
        <v>19</v>
      </c>
      <c r="E144">
        <v>4</v>
      </c>
      <c r="I144" t="s">
        <v>151</v>
      </c>
    </row>
    <row r="145" spans="1:9" x14ac:dyDescent="0.35">
      <c r="A145" t="s">
        <v>84</v>
      </c>
      <c r="B145" s="1">
        <v>43481</v>
      </c>
      <c r="C145" s="1" t="s">
        <v>63</v>
      </c>
      <c r="D145">
        <v>19</v>
      </c>
      <c r="E145">
        <v>12</v>
      </c>
      <c r="I145" t="s">
        <v>151</v>
      </c>
    </row>
    <row r="146" spans="1:9" x14ac:dyDescent="0.35">
      <c r="A146" t="s">
        <v>84</v>
      </c>
      <c r="B146" s="1">
        <v>43481</v>
      </c>
      <c r="C146" s="1" t="s">
        <v>63</v>
      </c>
      <c r="D146">
        <v>19</v>
      </c>
      <c r="E146">
        <v>4.5</v>
      </c>
      <c r="I146" t="s">
        <v>151</v>
      </c>
    </row>
    <row r="147" spans="1:9" x14ac:dyDescent="0.35">
      <c r="A147" t="s">
        <v>84</v>
      </c>
      <c r="B147" s="1">
        <v>43481</v>
      </c>
      <c r="C147" s="1" t="s">
        <v>63</v>
      </c>
      <c r="D147">
        <v>19</v>
      </c>
      <c r="E147">
        <v>1.5</v>
      </c>
      <c r="H147" t="s">
        <v>157</v>
      </c>
      <c r="I147" t="s">
        <v>151</v>
      </c>
    </row>
    <row r="148" spans="1:9" x14ac:dyDescent="0.35">
      <c r="A148" t="s">
        <v>84</v>
      </c>
      <c r="B148" s="1">
        <v>43481</v>
      </c>
      <c r="C148" s="1" t="s">
        <v>63</v>
      </c>
      <c r="D148">
        <v>19</v>
      </c>
      <c r="E148">
        <v>5</v>
      </c>
      <c r="I148" t="s">
        <v>151</v>
      </c>
    </row>
    <row r="149" spans="1:9" x14ac:dyDescent="0.35">
      <c r="A149" t="s">
        <v>84</v>
      </c>
      <c r="B149" s="1">
        <v>43481</v>
      </c>
      <c r="C149" s="1" t="s">
        <v>63</v>
      </c>
      <c r="D149">
        <v>19</v>
      </c>
      <c r="E149">
        <v>2.5</v>
      </c>
      <c r="I149" t="s">
        <v>151</v>
      </c>
    </row>
    <row r="150" spans="1:9" x14ac:dyDescent="0.35">
      <c r="A150" t="s">
        <v>84</v>
      </c>
      <c r="B150" s="1">
        <v>43481</v>
      </c>
      <c r="C150" s="1" t="s">
        <v>63</v>
      </c>
      <c r="D150">
        <v>19</v>
      </c>
      <c r="E150">
        <v>2</v>
      </c>
      <c r="H150" t="s">
        <v>148</v>
      </c>
      <c r="I150" t="s">
        <v>151</v>
      </c>
    </row>
    <row r="151" spans="1:9" x14ac:dyDescent="0.35">
      <c r="A151" t="s">
        <v>84</v>
      </c>
      <c r="B151" s="1">
        <v>43481</v>
      </c>
      <c r="C151" s="1" t="s">
        <v>63</v>
      </c>
      <c r="D151">
        <v>20</v>
      </c>
      <c r="E151">
        <v>2</v>
      </c>
      <c r="I151" t="s">
        <v>151</v>
      </c>
    </row>
    <row r="152" spans="1:9" x14ac:dyDescent="0.35">
      <c r="A152" t="s">
        <v>84</v>
      </c>
      <c r="B152" s="1">
        <v>43481</v>
      </c>
      <c r="C152" s="1" t="s">
        <v>63</v>
      </c>
      <c r="D152">
        <v>21</v>
      </c>
      <c r="E152">
        <v>0.5</v>
      </c>
      <c r="H152" t="s">
        <v>157</v>
      </c>
      <c r="I152" t="s">
        <v>146</v>
      </c>
    </row>
    <row r="153" spans="1:9" x14ac:dyDescent="0.35">
      <c r="A153" t="s">
        <v>84</v>
      </c>
      <c r="B153" s="1">
        <v>43481</v>
      </c>
      <c r="C153" s="1" t="s">
        <v>63</v>
      </c>
      <c r="D153">
        <v>21</v>
      </c>
      <c r="E153">
        <v>0.5</v>
      </c>
      <c r="H153" t="s">
        <v>157</v>
      </c>
      <c r="I153" t="s">
        <v>146</v>
      </c>
    </row>
    <row r="154" spans="1:9" x14ac:dyDescent="0.35">
      <c r="A154" t="s">
        <v>84</v>
      </c>
      <c r="B154" s="1">
        <v>43481</v>
      </c>
      <c r="C154" s="1" t="s">
        <v>63</v>
      </c>
      <c r="D154">
        <v>22</v>
      </c>
      <c r="E154">
        <v>0</v>
      </c>
      <c r="I154" t="s">
        <v>146</v>
      </c>
    </row>
    <row r="155" spans="1:9" x14ac:dyDescent="0.35">
      <c r="A155" t="s">
        <v>84</v>
      </c>
      <c r="B155" s="1">
        <v>43481</v>
      </c>
      <c r="C155" s="1" t="s">
        <v>63</v>
      </c>
      <c r="D155">
        <v>23</v>
      </c>
      <c r="E155">
        <v>0</v>
      </c>
      <c r="I155" t="s">
        <v>146</v>
      </c>
    </row>
    <row r="156" spans="1:9" x14ac:dyDescent="0.35">
      <c r="A156" t="s">
        <v>84</v>
      </c>
      <c r="B156" s="1">
        <v>43481</v>
      </c>
      <c r="C156" s="1" t="s">
        <v>63</v>
      </c>
      <c r="D156">
        <v>24</v>
      </c>
      <c r="E156">
        <v>0</v>
      </c>
      <c r="I156" t="s">
        <v>146</v>
      </c>
    </row>
    <row r="157" spans="1:9" x14ac:dyDescent="0.35">
      <c r="A157" t="s">
        <v>84</v>
      </c>
      <c r="B157" s="1">
        <v>43481</v>
      </c>
      <c r="C157" s="1" t="s">
        <v>63</v>
      </c>
      <c r="D157">
        <v>25</v>
      </c>
      <c r="E157">
        <v>0</v>
      </c>
      <c r="I157" t="s">
        <v>146</v>
      </c>
    </row>
    <row r="158" spans="1:9" x14ac:dyDescent="0.35">
      <c r="A158" t="s">
        <v>84</v>
      </c>
      <c r="B158" s="1">
        <v>43481</v>
      </c>
      <c r="C158" s="1" t="s">
        <v>63</v>
      </c>
      <c r="D158">
        <v>26</v>
      </c>
      <c r="E158">
        <v>0</v>
      </c>
      <c r="I158" t="s">
        <v>146</v>
      </c>
    </row>
    <row r="159" spans="1:9" x14ac:dyDescent="0.35">
      <c r="A159" t="s">
        <v>84</v>
      </c>
      <c r="B159" s="1">
        <v>43481</v>
      </c>
      <c r="C159" s="1" t="s">
        <v>63</v>
      </c>
      <c r="D159">
        <v>27</v>
      </c>
      <c r="E159">
        <v>0.1</v>
      </c>
      <c r="H159" t="s">
        <v>157</v>
      </c>
      <c r="I159" t="s">
        <v>146</v>
      </c>
    </row>
    <row r="160" spans="1:9" x14ac:dyDescent="0.35">
      <c r="A160" t="s">
        <v>84</v>
      </c>
      <c r="B160" s="1">
        <v>43481</v>
      </c>
      <c r="C160" s="1" t="s">
        <v>63</v>
      </c>
      <c r="D160">
        <v>27</v>
      </c>
      <c r="E160">
        <v>0.1</v>
      </c>
      <c r="H160" t="s">
        <v>157</v>
      </c>
      <c r="I160" t="s">
        <v>146</v>
      </c>
    </row>
    <row r="161" spans="1:9" x14ac:dyDescent="0.35">
      <c r="A161" t="s">
        <v>84</v>
      </c>
      <c r="B161" s="1">
        <v>43481</v>
      </c>
      <c r="C161" s="1" t="s">
        <v>63</v>
      </c>
      <c r="D161">
        <v>27</v>
      </c>
      <c r="E161">
        <v>1</v>
      </c>
      <c r="H161" t="s">
        <v>157</v>
      </c>
      <c r="I161" t="s">
        <v>146</v>
      </c>
    </row>
    <row r="162" spans="1:9" x14ac:dyDescent="0.35">
      <c r="A162" t="s">
        <v>84</v>
      </c>
      <c r="B162" s="1">
        <v>43481</v>
      </c>
      <c r="C162" s="1" t="s">
        <v>63</v>
      </c>
      <c r="D162">
        <v>27</v>
      </c>
      <c r="E162">
        <v>0.5</v>
      </c>
      <c r="H162" t="s">
        <v>148</v>
      </c>
      <c r="I162" t="s">
        <v>146</v>
      </c>
    </row>
    <row r="163" spans="1:9" x14ac:dyDescent="0.35">
      <c r="A163" t="s">
        <v>84</v>
      </c>
      <c r="B163" s="1">
        <v>43481</v>
      </c>
      <c r="C163" s="1" t="s">
        <v>63</v>
      </c>
      <c r="D163">
        <v>27</v>
      </c>
      <c r="E163">
        <v>1</v>
      </c>
      <c r="H163" t="s">
        <v>148</v>
      </c>
      <c r="I163" t="s">
        <v>146</v>
      </c>
    </row>
    <row r="164" spans="1:9" x14ac:dyDescent="0.35">
      <c r="A164" t="s">
        <v>84</v>
      </c>
      <c r="B164" s="1">
        <v>43481</v>
      </c>
      <c r="C164" s="1" t="s">
        <v>63</v>
      </c>
      <c r="D164">
        <v>28</v>
      </c>
      <c r="E164">
        <v>0</v>
      </c>
      <c r="I164" t="s">
        <v>146</v>
      </c>
    </row>
    <row r="165" spans="1:9" x14ac:dyDescent="0.35">
      <c r="A165" t="s">
        <v>84</v>
      </c>
      <c r="B165" s="1">
        <v>43481</v>
      </c>
      <c r="C165" s="1" t="s">
        <v>63</v>
      </c>
      <c r="D165">
        <v>29</v>
      </c>
      <c r="E165">
        <v>0</v>
      </c>
      <c r="I165" t="s">
        <v>146</v>
      </c>
    </row>
    <row r="166" spans="1:9" x14ac:dyDescent="0.35">
      <c r="A166" t="s">
        <v>84</v>
      </c>
      <c r="B166" s="1">
        <v>43481</v>
      </c>
      <c r="C166" s="1" t="s">
        <v>63</v>
      </c>
      <c r="D166">
        <v>30</v>
      </c>
      <c r="E166">
        <v>0.5</v>
      </c>
      <c r="H166" t="s">
        <v>148</v>
      </c>
      <c r="I166" t="s">
        <v>145</v>
      </c>
    </row>
    <row r="167" spans="1:9" x14ac:dyDescent="0.35">
      <c r="A167" t="s">
        <v>84</v>
      </c>
      <c r="B167" s="1">
        <v>43481</v>
      </c>
      <c r="C167" s="1" t="s">
        <v>63</v>
      </c>
      <c r="D167">
        <v>30</v>
      </c>
      <c r="E167">
        <v>1.5</v>
      </c>
      <c r="H167" t="s">
        <v>148</v>
      </c>
      <c r="I167" t="s">
        <v>145</v>
      </c>
    </row>
    <row r="168" spans="1:9" x14ac:dyDescent="0.35">
      <c r="A168" t="s">
        <v>84</v>
      </c>
      <c r="B168" s="1">
        <v>43481</v>
      </c>
      <c r="C168" s="1" t="s">
        <v>63</v>
      </c>
      <c r="D168">
        <v>30</v>
      </c>
      <c r="E168">
        <v>1</v>
      </c>
      <c r="H168" t="s">
        <v>148</v>
      </c>
      <c r="I168" t="s">
        <v>145</v>
      </c>
    </row>
    <row r="169" spans="1:9" x14ac:dyDescent="0.35">
      <c r="A169" t="s">
        <v>84</v>
      </c>
      <c r="B169" s="1">
        <v>43481</v>
      </c>
      <c r="C169" s="1" t="s">
        <v>63</v>
      </c>
      <c r="D169">
        <v>30</v>
      </c>
      <c r="E169">
        <v>2</v>
      </c>
      <c r="H169" t="s">
        <v>148</v>
      </c>
      <c r="I169" t="s">
        <v>145</v>
      </c>
    </row>
    <row r="170" spans="1:9" x14ac:dyDescent="0.35">
      <c r="A170" t="s">
        <v>84</v>
      </c>
      <c r="B170" s="1">
        <v>43481</v>
      </c>
      <c r="C170" s="1" t="s">
        <v>63</v>
      </c>
      <c r="D170">
        <v>31</v>
      </c>
      <c r="E170">
        <v>4</v>
      </c>
      <c r="I170" t="s">
        <v>145</v>
      </c>
    </row>
    <row r="171" spans="1:9" x14ac:dyDescent="0.35">
      <c r="A171" t="s">
        <v>84</v>
      </c>
      <c r="B171" s="1">
        <v>43481</v>
      </c>
      <c r="C171" s="1" t="s">
        <v>63</v>
      </c>
      <c r="D171">
        <v>32</v>
      </c>
      <c r="E171">
        <v>0</v>
      </c>
      <c r="I171" t="s">
        <v>145</v>
      </c>
    </row>
    <row r="172" spans="1:9" x14ac:dyDescent="0.35">
      <c r="A172" t="s">
        <v>84</v>
      </c>
      <c r="B172" s="1">
        <v>43481</v>
      </c>
      <c r="C172" s="1" t="s">
        <v>63</v>
      </c>
      <c r="D172">
        <v>33</v>
      </c>
      <c r="E172">
        <v>1</v>
      </c>
      <c r="H172" t="s">
        <v>148</v>
      </c>
      <c r="I172" t="s">
        <v>145</v>
      </c>
    </row>
    <row r="173" spans="1:9" x14ac:dyDescent="0.35">
      <c r="A173" t="s">
        <v>84</v>
      </c>
      <c r="B173" s="1">
        <v>43481</v>
      </c>
      <c r="C173" s="1" t="s">
        <v>63</v>
      </c>
      <c r="D173">
        <v>33</v>
      </c>
      <c r="E173">
        <v>0.5</v>
      </c>
      <c r="H173" t="s">
        <v>148</v>
      </c>
      <c r="I173" t="s">
        <v>145</v>
      </c>
    </row>
    <row r="174" spans="1:9" x14ac:dyDescent="0.35">
      <c r="A174" t="s">
        <v>84</v>
      </c>
      <c r="B174" s="1">
        <v>43481</v>
      </c>
      <c r="C174" s="1" t="s">
        <v>63</v>
      </c>
      <c r="D174">
        <v>33</v>
      </c>
      <c r="E174">
        <v>0.5</v>
      </c>
      <c r="H174" t="s">
        <v>157</v>
      </c>
      <c r="I174" t="s">
        <v>145</v>
      </c>
    </row>
    <row r="175" spans="1:9" x14ac:dyDescent="0.35">
      <c r="A175" t="s">
        <v>84</v>
      </c>
      <c r="B175" s="1">
        <v>43481</v>
      </c>
      <c r="C175" s="1" t="s">
        <v>63</v>
      </c>
      <c r="D175">
        <v>33</v>
      </c>
      <c r="E175">
        <v>1.5</v>
      </c>
      <c r="H175" t="s">
        <v>148</v>
      </c>
      <c r="I175" t="s">
        <v>145</v>
      </c>
    </row>
    <row r="176" spans="1:9" x14ac:dyDescent="0.35">
      <c r="A176" t="s">
        <v>84</v>
      </c>
      <c r="B176" s="1">
        <v>43481</v>
      </c>
      <c r="C176" s="1" t="s">
        <v>63</v>
      </c>
      <c r="D176">
        <v>33</v>
      </c>
      <c r="E176">
        <v>1</v>
      </c>
      <c r="H176" t="s">
        <v>157</v>
      </c>
      <c r="I176" t="s">
        <v>145</v>
      </c>
    </row>
    <row r="177" spans="1:11" x14ac:dyDescent="0.35">
      <c r="A177" t="s">
        <v>84</v>
      </c>
      <c r="B177" s="1">
        <v>43481</v>
      </c>
      <c r="C177" s="1" t="s">
        <v>63</v>
      </c>
      <c r="D177">
        <v>33</v>
      </c>
      <c r="E177">
        <v>1</v>
      </c>
      <c r="H177" t="s">
        <v>148</v>
      </c>
      <c r="I177" t="s">
        <v>145</v>
      </c>
    </row>
    <row r="178" spans="1:11" x14ac:dyDescent="0.35">
      <c r="A178" t="s">
        <v>84</v>
      </c>
      <c r="B178" s="1">
        <v>43481</v>
      </c>
      <c r="C178" s="1" t="s">
        <v>63</v>
      </c>
      <c r="D178">
        <v>33</v>
      </c>
      <c r="E178">
        <v>1</v>
      </c>
      <c r="H178" t="s">
        <v>148</v>
      </c>
      <c r="I178" t="s">
        <v>145</v>
      </c>
    </row>
    <row r="179" spans="1:11" x14ac:dyDescent="0.35">
      <c r="A179" t="s">
        <v>84</v>
      </c>
      <c r="B179" s="1">
        <v>43481</v>
      </c>
      <c r="C179" s="1" t="s">
        <v>63</v>
      </c>
      <c r="D179">
        <v>33</v>
      </c>
      <c r="E179">
        <v>3</v>
      </c>
      <c r="H179" t="s">
        <v>148</v>
      </c>
      <c r="I179" t="s">
        <v>145</v>
      </c>
    </row>
    <row r="180" spans="1:11" x14ac:dyDescent="0.35">
      <c r="A180" t="s">
        <v>84</v>
      </c>
      <c r="B180" s="1">
        <v>43481</v>
      </c>
      <c r="C180" s="1" t="s">
        <v>63</v>
      </c>
      <c r="D180">
        <v>33</v>
      </c>
      <c r="E180">
        <v>1</v>
      </c>
      <c r="H180" t="s">
        <v>148</v>
      </c>
      <c r="I180" t="s">
        <v>145</v>
      </c>
    </row>
    <row r="181" spans="1:11" x14ac:dyDescent="0.35">
      <c r="A181" t="s">
        <v>84</v>
      </c>
      <c r="B181" s="1">
        <v>43481</v>
      </c>
      <c r="C181" s="1" t="s">
        <v>63</v>
      </c>
      <c r="D181">
        <v>33</v>
      </c>
      <c r="E181">
        <v>1</v>
      </c>
      <c r="H181" t="s">
        <v>148</v>
      </c>
      <c r="I181" t="s">
        <v>145</v>
      </c>
    </row>
    <row r="182" spans="1:11" x14ac:dyDescent="0.35">
      <c r="A182" t="s">
        <v>84</v>
      </c>
      <c r="B182" s="1">
        <v>43481</v>
      </c>
      <c r="C182" s="1" t="s">
        <v>63</v>
      </c>
      <c r="D182">
        <v>34</v>
      </c>
      <c r="E182">
        <v>1</v>
      </c>
      <c r="H182" t="s">
        <v>148</v>
      </c>
      <c r="I182" t="s">
        <v>145</v>
      </c>
    </row>
    <row r="183" spans="1:11" x14ac:dyDescent="0.35">
      <c r="A183" t="s">
        <v>84</v>
      </c>
      <c r="B183" s="1">
        <v>43481</v>
      </c>
      <c r="C183" s="1" t="s">
        <v>63</v>
      </c>
      <c r="D183">
        <v>34</v>
      </c>
      <c r="E183">
        <v>0.5</v>
      </c>
      <c r="H183" t="s">
        <v>148</v>
      </c>
      <c r="I183" t="s">
        <v>145</v>
      </c>
    </row>
    <row r="184" spans="1:11" x14ac:dyDescent="0.35">
      <c r="A184" t="s">
        <v>84</v>
      </c>
      <c r="B184" s="1">
        <v>43481</v>
      </c>
      <c r="C184" s="1" t="s">
        <v>63</v>
      </c>
      <c r="D184">
        <v>34</v>
      </c>
      <c r="E184">
        <v>1</v>
      </c>
      <c r="H184" t="s">
        <v>148</v>
      </c>
      <c r="I184" t="s">
        <v>145</v>
      </c>
    </row>
    <row r="185" spans="1:11" x14ac:dyDescent="0.35">
      <c r="A185" t="s">
        <v>84</v>
      </c>
      <c r="B185" s="1">
        <v>43481</v>
      </c>
      <c r="C185" s="1" t="s">
        <v>63</v>
      </c>
      <c r="D185">
        <v>34</v>
      </c>
      <c r="E185">
        <v>1</v>
      </c>
      <c r="H185" t="s">
        <v>148</v>
      </c>
      <c r="I185" t="s">
        <v>145</v>
      </c>
    </row>
    <row r="186" spans="1:11" x14ac:dyDescent="0.35">
      <c r="A186" t="s">
        <v>84</v>
      </c>
      <c r="B186" s="1">
        <v>43481</v>
      </c>
      <c r="C186" s="1" t="s">
        <v>63</v>
      </c>
      <c r="D186">
        <v>34</v>
      </c>
      <c r="E186">
        <v>0.5</v>
      </c>
      <c r="H186" t="s">
        <v>148</v>
      </c>
      <c r="I186" t="s">
        <v>145</v>
      </c>
    </row>
    <row r="187" spans="1:11" x14ac:dyDescent="0.35">
      <c r="A187" t="s">
        <v>84</v>
      </c>
      <c r="B187" s="1">
        <v>43481</v>
      </c>
      <c r="C187" s="1" t="s">
        <v>63</v>
      </c>
      <c r="D187">
        <v>35</v>
      </c>
      <c r="E187">
        <v>3</v>
      </c>
      <c r="I187" t="s">
        <v>145</v>
      </c>
      <c r="K187" t="s">
        <v>158</v>
      </c>
    </row>
    <row r="188" spans="1:11" x14ac:dyDescent="0.35">
      <c r="A188" t="s">
        <v>84</v>
      </c>
      <c r="B188" s="1">
        <v>43481</v>
      </c>
      <c r="C188" s="1" t="s">
        <v>63</v>
      </c>
      <c r="D188">
        <v>35</v>
      </c>
      <c r="E188">
        <v>2</v>
      </c>
      <c r="I188" t="s">
        <v>145</v>
      </c>
      <c r="K188" t="s">
        <v>158</v>
      </c>
    </row>
    <row r="189" spans="1:11" x14ac:dyDescent="0.35">
      <c r="A189" t="s">
        <v>84</v>
      </c>
      <c r="B189" s="1">
        <v>43481</v>
      </c>
      <c r="C189" s="1" t="s">
        <v>63</v>
      </c>
      <c r="D189">
        <v>35</v>
      </c>
      <c r="E189">
        <v>1</v>
      </c>
      <c r="I189" t="s">
        <v>145</v>
      </c>
      <c r="K189" t="s">
        <v>158</v>
      </c>
    </row>
    <row r="190" spans="1:11" x14ac:dyDescent="0.35">
      <c r="A190" t="s">
        <v>84</v>
      </c>
      <c r="B190" s="1">
        <v>43481</v>
      </c>
      <c r="C190" s="1" t="s">
        <v>63</v>
      </c>
      <c r="D190">
        <v>35</v>
      </c>
      <c r="E190">
        <v>7</v>
      </c>
      <c r="I190" t="s">
        <v>145</v>
      </c>
      <c r="K190" t="s">
        <v>158</v>
      </c>
    </row>
    <row r="191" spans="1:11" x14ac:dyDescent="0.35">
      <c r="A191" t="s">
        <v>84</v>
      </c>
      <c r="B191" s="1">
        <v>43481</v>
      </c>
      <c r="C191" s="1" t="s">
        <v>63</v>
      </c>
      <c r="D191">
        <v>35</v>
      </c>
      <c r="E191">
        <v>1</v>
      </c>
      <c r="I191" t="s">
        <v>145</v>
      </c>
      <c r="K191" t="s">
        <v>158</v>
      </c>
    </row>
    <row r="192" spans="1:11" x14ac:dyDescent="0.35">
      <c r="A192" t="s">
        <v>84</v>
      </c>
      <c r="B192" s="1">
        <v>43481</v>
      </c>
      <c r="C192" s="1" t="s">
        <v>63</v>
      </c>
      <c r="D192">
        <v>35</v>
      </c>
      <c r="E192">
        <v>1</v>
      </c>
      <c r="I192" t="s">
        <v>145</v>
      </c>
      <c r="K192" t="s">
        <v>158</v>
      </c>
    </row>
    <row r="193" spans="1:11" x14ac:dyDescent="0.35">
      <c r="A193" t="s">
        <v>84</v>
      </c>
      <c r="B193" s="1">
        <v>43481</v>
      </c>
      <c r="C193" s="1" t="s">
        <v>63</v>
      </c>
      <c r="D193">
        <v>35</v>
      </c>
      <c r="E193">
        <v>4.5</v>
      </c>
      <c r="I193" t="s">
        <v>145</v>
      </c>
      <c r="K193" t="s">
        <v>158</v>
      </c>
    </row>
    <row r="194" spans="1:11" x14ac:dyDescent="0.35">
      <c r="A194" t="s">
        <v>84</v>
      </c>
      <c r="B194" s="1">
        <v>43481</v>
      </c>
      <c r="C194" s="1" t="s">
        <v>63</v>
      </c>
      <c r="D194">
        <v>36</v>
      </c>
      <c r="E194">
        <v>6</v>
      </c>
      <c r="I194" t="s">
        <v>145</v>
      </c>
      <c r="K194" t="s">
        <v>158</v>
      </c>
    </row>
    <row r="195" spans="1:11" x14ac:dyDescent="0.35">
      <c r="A195" t="s">
        <v>84</v>
      </c>
      <c r="B195" s="1">
        <v>43481</v>
      </c>
      <c r="C195" s="1" t="s">
        <v>63</v>
      </c>
      <c r="D195">
        <v>36</v>
      </c>
      <c r="E195">
        <v>7</v>
      </c>
      <c r="I195" t="s">
        <v>145</v>
      </c>
      <c r="K195" t="s">
        <v>158</v>
      </c>
    </row>
    <row r="196" spans="1:11" x14ac:dyDescent="0.35">
      <c r="A196" t="s">
        <v>84</v>
      </c>
      <c r="B196" s="1">
        <v>43481</v>
      </c>
      <c r="C196" s="1" t="s">
        <v>63</v>
      </c>
      <c r="D196">
        <v>36</v>
      </c>
      <c r="E196">
        <v>3</v>
      </c>
      <c r="I196" t="s">
        <v>145</v>
      </c>
      <c r="K196" t="s">
        <v>158</v>
      </c>
    </row>
    <row r="197" spans="1:11" x14ac:dyDescent="0.35">
      <c r="A197" t="s">
        <v>84</v>
      </c>
      <c r="B197" s="1">
        <v>43481</v>
      </c>
      <c r="C197" s="1" t="s">
        <v>63</v>
      </c>
      <c r="D197">
        <v>37</v>
      </c>
      <c r="E197">
        <v>2</v>
      </c>
      <c r="I197" t="s">
        <v>145</v>
      </c>
      <c r="K197" t="s">
        <v>158</v>
      </c>
    </row>
    <row r="198" spans="1:11" x14ac:dyDescent="0.35">
      <c r="A198" t="s">
        <v>84</v>
      </c>
      <c r="B198" s="1">
        <v>43481</v>
      </c>
      <c r="C198" s="1" t="s">
        <v>63</v>
      </c>
      <c r="D198">
        <v>37</v>
      </c>
      <c r="E198">
        <v>6</v>
      </c>
      <c r="I198" t="s">
        <v>145</v>
      </c>
      <c r="K198" t="s">
        <v>158</v>
      </c>
    </row>
    <row r="199" spans="1:11" x14ac:dyDescent="0.35">
      <c r="A199" t="s">
        <v>84</v>
      </c>
      <c r="B199" s="1">
        <v>43481</v>
      </c>
      <c r="C199" s="1" t="s">
        <v>63</v>
      </c>
      <c r="D199">
        <v>37</v>
      </c>
      <c r="E199">
        <v>1</v>
      </c>
      <c r="H199" t="s">
        <v>157</v>
      </c>
      <c r="I199" t="s">
        <v>145</v>
      </c>
      <c r="K199" t="s">
        <v>158</v>
      </c>
    </row>
    <row r="200" spans="1:11" x14ac:dyDescent="0.35">
      <c r="A200" t="s">
        <v>84</v>
      </c>
      <c r="B200" s="1">
        <v>43481</v>
      </c>
      <c r="C200" s="1" t="s">
        <v>63</v>
      </c>
      <c r="D200">
        <v>37</v>
      </c>
      <c r="E200">
        <v>4</v>
      </c>
      <c r="I200" t="s">
        <v>145</v>
      </c>
      <c r="K200" t="s">
        <v>158</v>
      </c>
    </row>
    <row r="201" spans="1:11" x14ac:dyDescent="0.35">
      <c r="A201" t="s">
        <v>84</v>
      </c>
      <c r="B201" s="1">
        <v>43481</v>
      </c>
      <c r="C201" s="1" t="s">
        <v>63</v>
      </c>
      <c r="D201">
        <v>37</v>
      </c>
      <c r="E201">
        <v>5</v>
      </c>
      <c r="I201" t="s">
        <v>145</v>
      </c>
      <c r="K201" t="s">
        <v>158</v>
      </c>
    </row>
    <row r="202" spans="1:11" x14ac:dyDescent="0.35">
      <c r="A202" t="s">
        <v>84</v>
      </c>
      <c r="B202" s="1">
        <v>43481</v>
      </c>
      <c r="C202" s="1" t="s">
        <v>63</v>
      </c>
      <c r="D202">
        <v>37</v>
      </c>
      <c r="E202">
        <v>3</v>
      </c>
      <c r="I202" t="s">
        <v>145</v>
      </c>
      <c r="K202" t="s">
        <v>158</v>
      </c>
    </row>
    <row r="203" spans="1:11" x14ac:dyDescent="0.35">
      <c r="A203" t="s">
        <v>84</v>
      </c>
      <c r="B203" s="1">
        <v>43481</v>
      </c>
      <c r="C203" s="1" t="s">
        <v>63</v>
      </c>
      <c r="D203">
        <v>38</v>
      </c>
      <c r="E203">
        <v>4</v>
      </c>
      <c r="I203" t="s">
        <v>145</v>
      </c>
      <c r="K203" t="s">
        <v>158</v>
      </c>
    </row>
    <row r="204" spans="1:11" x14ac:dyDescent="0.35">
      <c r="A204" t="s">
        <v>84</v>
      </c>
      <c r="B204" s="1">
        <v>43481</v>
      </c>
      <c r="C204" s="1" t="s">
        <v>63</v>
      </c>
      <c r="D204">
        <v>38</v>
      </c>
      <c r="E204">
        <v>7.5</v>
      </c>
      <c r="I204" t="s">
        <v>145</v>
      </c>
      <c r="K204" t="s">
        <v>158</v>
      </c>
    </row>
    <row r="205" spans="1:11" x14ac:dyDescent="0.35">
      <c r="A205" t="s">
        <v>84</v>
      </c>
      <c r="B205" s="1">
        <v>43481</v>
      </c>
      <c r="C205" s="1" t="s">
        <v>63</v>
      </c>
      <c r="D205">
        <v>38</v>
      </c>
      <c r="E205">
        <v>4</v>
      </c>
      <c r="I205" t="s">
        <v>145</v>
      </c>
      <c r="K205" t="s">
        <v>158</v>
      </c>
    </row>
    <row r="206" spans="1:11" x14ac:dyDescent="0.35">
      <c r="A206" t="s">
        <v>84</v>
      </c>
      <c r="B206" s="1">
        <v>43481</v>
      </c>
      <c r="C206" s="1" t="s">
        <v>63</v>
      </c>
      <c r="D206">
        <v>38</v>
      </c>
      <c r="E206">
        <v>2</v>
      </c>
      <c r="I206" t="s">
        <v>145</v>
      </c>
      <c r="K206" t="s">
        <v>158</v>
      </c>
    </row>
    <row r="207" spans="1:11" x14ac:dyDescent="0.35">
      <c r="A207" t="s">
        <v>84</v>
      </c>
      <c r="B207" s="1">
        <v>43481</v>
      </c>
      <c r="C207" s="1" t="s">
        <v>63</v>
      </c>
      <c r="D207">
        <v>38</v>
      </c>
      <c r="E207">
        <v>0.5</v>
      </c>
      <c r="H207" t="s">
        <v>157</v>
      </c>
      <c r="I207" t="s">
        <v>145</v>
      </c>
      <c r="K207" t="s">
        <v>158</v>
      </c>
    </row>
    <row r="208" spans="1:11" x14ac:dyDescent="0.35">
      <c r="A208" t="s">
        <v>84</v>
      </c>
      <c r="B208" s="1">
        <v>43481</v>
      </c>
      <c r="C208" s="1" t="s">
        <v>63</v>
      </c>
      <c r="D208">
        <v>38</v>
      </c>
      <c r="E208">
        <v>1</v>
      </c>
      <c r="H208" t="s">
        <v>157</v>
      </c>
      <c r="I208" t="s">
        <v>145</v>
      </c>
      <c r="K208" t="s">
        <v>158</v>
      </c>
    </row>
    <row r="209" spans="1:9" x14ac:dyDescent="0.35">
      <c r="A209" t="s">
        <v>84</v>
      </c>
      <c r="B209" s="1">
        <v>43481</v>
      </c>
      <c r="C209" s="1" t="s">
        <v>63</v>
      </c>
      <c r="D209">
        <v>40</v>
      </c>
      <c r="E209">
        <v>0.5</v>
      </c>
      <c r="H209" t="s">
        <v>148</v>
      </c>
      <c r="I209" t="s">
        <v>153</v>
      </c>
    </row>
    <row r="210" spans="1:9" x14ac:dyDescent="0.35">
      <c r="A210" t="s">
        <v>84</v>
      </c>
      <c r="B210" s="1">
        <v>43481</v>
      </c>
      <c r="C210" s="1" t="s">
        <v>63</v>
      </c>
      <c r="D210">
        <v>40</v>
      </c>
      <c r="E210">
        <v>0.1</v>
      </c>
      <c r="H210" t="s">
        <v>157</v>
      </c>
      <c r="I210" t="s">
        <v>153</v>
      </c>
    </row>
    <row r="211" spans="1:9" x14ac:dyDescent="0.35">
      <c r="A211" t="s">
        <v>84</v>
      </c>
      <c r="B211" s="1">
        <v>43481</v>
      </c>
      <c r="C211" s="1" t="s">
        <v>63</v>
      </c>
      <c r="D211">
        <v>41</v>
      </c>
      <c r="E211">
        <v>0</v>
      </c>
      <c r="I211" t="s">
        <v>153</v>
      </c>
    </row>
    <row r="212" spans="1:9" x14ac:dyDescent="0.35">
      <c r="A212" t="s">
        <v>84</v>
      </c>
      <c r="B212" s="1">
        <v>43481</v>
      </c>
      <c r="C212" s="1" t="s">
        <v>63</v>
      </c>
      <c r="D212">
        <v>42</v>
      </c>
      <c r="E212">
        <v>0</v>
      </c>
      <c r="I212" t="s">
        <v>153</v>
      </c>
    </row>
    <row r="213" spans="1:9" x14ac:dyDescent="0.35">
      <c r="A213" t="s">
        <v>84</v>
      </c>
      <c r="B213" s="1">
        <v>43481</v>
      </c>
      <c r="C213" s="1" t="s">
        <v>63</v>
      </c>
      <c r="D213">
        <v>43</v>
      </c>
      <c r="E213">
        <v>0</v>
      </c>
      <c r="I213" t="s">
        <v>153</v>
      </c>
    </row>
    <row r="214" spans="1:9" x14ac:dyDescent="0.35">
      <c r="A214" t="s">
        <v>84</v>
      </c>
      <c r="B214" s="1">
        <v>43481</v>
      </c>
      <c r="C214" s="1" t="s">
        <v>63</v>
      </c>
      <c r="D214">
        <v>44</v>
      </c>
      <c r="E214">
        <v>2</v>
      </c>
      <c r="H214" t="s">
        <v>148</v>
      </c>
      <c r="I214" t="s">
        <v>153</v>
      </c>
    </row>
    <row r="215" spans="1:9" x14ac:dyDescent="0.35">
      <c r="A215" t="s">
        <v>84</v>
      </c>
      <c r="B215" s="1">
        <v>43481</v>
      </c>
      <c r="C215" s="1" t="s">
        <v>63</v>
      </c>
      <c r="D215">
        <v>44</v>
      </c>
      <c r="E215">
        <v>1</v>
      </c>
      <c r="H215" t="s">
        <v>148</v>
      </c>
      <c r="I215" t="s">
        <v>153</v>
      </c>
    </row>
    <row r="216" spans="1:9" x14ac:dyDescent="0.35">
      <c r="A216" t="s">
        <v>84</v>
      </c>
      <c r="B216" s="1">
        <v>43481</v>
      </c>
      <c r="C216" s="1" t="s">
        <v>63</v>
      </c>
      <c r="D216">
        <v>44</v>
      </c>
      <c r="E216">
        <v>1</v>
      </c>
      <c r="H216" t="s">
        <v>148</v>
      </c>
      <c r="I216" t="s">
        <v>153</v>
      </c>
    </row>
    <row r="217" spans="1:9" x14ac:dyDescent="0.35">
      <c r="A217" t="s">
        <v>84</v>
      </c>
      <c r="B217" s="1">
        <v>43481</v>
      </c>
      <c r="C217" s="1" t="s">
        <v>63</v>
      </c>
      <c r="D217">
        <v>44</v>
      </c>
      <c r="E217">
        <v>1</v>
      </c>
      <c r="H217" t="s">
        <v>148</v>
      </c>
      <c r="I217" t="s">
        <v>153</v>
      </c>
    </row>
    <row r="218" spans="1:9" x14ac:dyDescent="0.35">
      <c r="A218" t="s">
        <v>84</v>
      </c>
      <c r="B218" s="1">
        <v>43481</v>
      </c>
      <c r="C218" s="1" t="s">
        <v>63</v>
      </c>
      <c r="D218">
        <v>44</v>
      </c>
      <c r="E218">
        <v>1.5</v>
      </c>
      <c r="H218" t="s">
        <v>148</v>
      </c>
      <c r="I218" t="s">
        <v>153</v>
      </c>
    </row>
    <row r="219" spans="1:9" x14ac:dyDescent="0.35">
      <c r="A219" t="s">
        <v>84</v>
      </c>
      <c r="B219" s="1">
        <v>43481</v>
      </c>
      <c r="C219" s="1" t="s">
        <v>63</v>
      </c>
      <c r="D219">
        <v>47</v>
      </c>
      <c r="E219">
        <v>2.5</v>
      </c>
      <c r="H219" t="s">
        <v>148</v>
      </c>
      <c r="I219" t="s">
        <v>153</v>
      </c>
    </row>
    <row r="220" spans="1:9" x14ac:dyDescent="0.35">
      <c r="A220" t="s">
        <v>84</v>
      </c>
      <c r="B220" s="1">
        <v>43481</v>
      </c>
      <c r="C220" s="1" t="s">
        <v>63</v>
      </c>
      <c r="D220">
        <v>47</v>
      </c>
      <c r="E220">
        <v>1</v>
      </c>
      <c r="H220" t="s">
        <v>148</v>
      </c>
      <c r="I220" t="s">
        <v>153</v>
      </c>
    </row>
    <row r="221" spans="1:9" x14ac:dyDescent="0.35">
      <c r="A221" t="s">
        <v>84</v>
      </c>
      <c r="B221" s="1">
        <v>43481</v>
      </c>
      <c r="C221" s="1" t="s">
        <v>63</v>
      </c>
      <c r="D221">
        <v>48</v>
      </c>
      <c r="E221">
        <v>0</v>
      </c>
      <c r="I221" t="s">
        <v>153</v>
      </c>
    </row>
    <row r="222" spans="1:9" x14ac:dyDescent="0.35">
      <c r="A222" t="s">
        <v>84</v>
      </c>
      <c r="B222" s="1">
        <v>43481</v>
      </c>
      <c r="C222" s="1" t="s">
        <v>63</v>
      </c>
      <c r="D222">
        <v>50</v>
      </c>
      <c r="E222">
        <v>1.5</v>
      </c>
      <c r="I222" t="s">
        <v>153</v>
      </c>
    </row>
    <row r="223" spans="1:9" x14ac:dyDescent="0.35">
      <c r="B223" s="1"/>
      <c r="C223" s="1"/>
    </row>
    <row r="224" spans="1:9" x14ac:dyDescent="0.35">
      <c r="B224" s="1"/>
      <c r="C224" s="1"/>
      <c r="E224" t="s">
        <v>170</v>
      </c>
      <c r="F224">
        <f>COUNTBLANK(F24:F222)</f>
        <v>196</v>
      </c>
    </row>
    <row r="225" spans="2:6" x14ac:dyDescent="0.35">
      <c r="B225" s="1"/>
      <c r="C225" s="1"/>
      <c r="E225" t="s">
        <v>171</v>
      </c>
      <c r="F225">
        <f>COUNTIF(F24:F222,1)</f>
        <v>3</v>
      </c>
    </row>
    <row r="226" spans="2:6" x14ac:dyDescent="0.35">
      <c r="B226" s="1"/>
      <c r="C226" s="1"/>
      <c r="E226" t="s">
        <v>172</v>
      </c>
      <c r="F226">
        <f>COUNTIF(F24:F222,2)</f>
        <v>0</v>
      </c>
    </row>
    <row r="227" spans="2:6" x14ac:dyDescent="0.35">
      <c r="B227" s="1"/>
      <c r="C227" s="1"/>
      <c r="E227" t="s">
        <v>173</v>
      </c>
      <c r="F227">
        <f>COUNTIF(F24:F222,3)</f>
        <v>0</v>
      </c>
    </row>
    <row r="228" spans="2:6" x14ac:dyDescent="0.35">
      <c r="B228" s="1"/>
      <c r="C228" s="1"/>
      <c r="E228" t="s">
        <v>174</v>
      </c>
      <c r="F228">
        <f>COUNTIF(F24:F222,4)</f>
        <v>0</v>
      </c>
    </row>
    <row r="229" spans="2:6" x14ac:dyDescent="0.35">
      <c r="B229" s="1"/>
      <c r="C229" s="1"/>
    </row>
    <row r="230" spans="2:6" x14ac:dyDescent="0.35">
      <c r="B230" s="1"/>
      <c r="C230" s="1"/>
    </row>
    <row r="231" spans="2:6" x14ac:dyDescent="0.35">
      <c r="B231" s="1"/>
      <c r="C231" s="1"/>
    </row>
    <row r="232" spans="2:6" x14ac:dyDescent="0.35">
      <c r="B232" s="1"/>
      <c r="C232" s="1"/>
    </row>
    <row r="233" spans="2:6" x14ac:dyDescent="0.35">
      <c r="B233" s="1"/>
      <c r="C233" s="1"/>
    </row>
    <row r="234" spans="2:6" x14ac:dyDescent="0.35">
      <c r="B234" s="1"/>
      <c r="C234" s="1"/>
    </row>
    <row r="235" spans="2:6" x14ac:dyDescent="0.35">
      <c r="B235" s="1"/>
      <c r="C235" s="1"/>
    </row>
    <row r="236" spans="2:6" x14ac:dyDescent="0.35">
      <c r="B236" s="1"/>
      <c r="C236" s="1"/>
    </row>
    <row r="237" spans="2:6" x14ac:dyDescent="0.35">
      <c r="B237" s="1"/>
      <c r="C237" s="1"/>
    </row>
    <row r="238" spans="2:6" x14ac:dyDescent="0.35">
      <c r="B238" s="1"/>
      <c r="C238" s="1"/>
    </row>
    <row r="239" spans="2:6" x14ac:dyDescent="0.35">
      <c r="B239" s="1"/>
      <c r="C239" s="1"/>
    </row>
    <row r="240" spans="2:6" x14ac:dyDescent="0.35">
      <c r="B240" s="1"/>
      <c r="C240" s="1"/>
    </row>
    <row r="241" spans="2:3" x14ac:dyDescent="0.35">
      <c r="B241" s="1"/>
      <c r="C241" s="1"/>
    </row>
    <row r="242" spans="2:3" x14ac:dyDescent="0.35">
      <c r="B242" s="1"/>
      <c r="C242" s="1"/>
    </row>
    <row r="243" spans="2:3" x14ac:dyDescent="0.35">
      <c r="B243" s="1"/>
      <c r="C243" s="1"/>
    </row>
    <row r="244" spans="2:3" x14ac:dyDescent="0.35">
      <c r="B244" s="1"/>
      <c r="C244" s="1"/>
    </row>
    <row r="245" spans="2:3" x14ac:dyDescent="0.35">
      <c r="B245" s="1"/>
      <c r="C245" s="1"/>
    </row>
    <row r="246" spans="2:3" x14ac:dyDescent="0.35">
      <c r="B246" s="1"/>
      <c r="C246" s="1"/>
    </row>
    <row r="247" spans="2:3" x14ac:dyDescent="0.35">
      <c r="B247" s="1"/>
      <c r="C247" s="1"/>
    </row>
    <row r="248" spans="2:3" x14ac:dyDescent="0.35">
      <c r="B248" s="1"/>
      <c r="C248" s="1"/>
    </row>
    <row r="249" spans="2:3" x14ac:dyDescent="0.35">
      <c r="B249" s="1"/>
      <c r="C249" s="1"/>
    </row>
    <row r="250" spans="2:3" x14ac:dyDescent="0.35">
      <c r="B250" s="1"/>
      <c r="C250" s="1"/>
    </row>
    <row r="251" spans="2:3" x14ac:dyDescent="0.35">
      <c r="B251" s="1"/>
      <c r="C251" s="1"/>
    </row>
    <row r="252" spans="2:3" x14ac:dyDescent="0.35">
      <c r="B252" s="1"/>
      <c r="C252" s="1"/>
    </row>
    <row r="253" spans="2:3" x14ac:dyDescent="0.35">
      <c r="B253" s="1"/>
      <c r="C253" s="1"/>
    </row>
    <row r="254" spans="2:3" x14ac:dyDescent="0.35">
      <c r="B254" s="1"/>
      <c r="C254" s="1"/>
    </row>
    <row r="255" spans="2:3" x14ac:dyDescent="0.35">
      <c r="B255" s="1"/>
      <c r="C255" s="1"/>
    </row>
    <row r="256" spans="2:3" x14ac:dyDescent="0.35">
      <c r="B256" s="1"/>
      <c r="C256" s="1"/>
    </row>
    <row r="257" spans="2:3" x14ac:dyDescent="0.35">
      <c r="B257" s="1"/>
      <c r="C257" s="1"/>
    </row>
    <row r="258" spans="2:3" x14ac:dyDescent="0.35">
      <c r="B258" s="1"/>
      <c r="C258" s="1"/>
    </row>
    <row r="259" spans="2:3" x14ac:dyDescent="0.35">
      <c r="B259" s="1"/>
      <c r="C259" s="1"/>
    </row>
    <row r="260" spans="2:3" x14ac:dyDescent="0.35">
      <c r="B260" s="1"/>
      <c r="C260" s="1"/>
    </row>
    <row r="261" spans="2:3" x14ac:dyDescent="0.35">
      <c r="B261" s="1"/>
      <c r="C261" s="1"/>
    </row>
    <row r="262" spans="2:3" x14ac:dyDescent="0.35">
      <c r="B262" s="1"/>
      <c r="C262" s="1"/>
    </row>
    <row r="263" spans="2:3" x14ac:dyDescent="0.35">
      <c r="B263" s="1"/>
      <c r="C263" s="1"/>
    </row>
    <row r="264" spans="2:3" x14ac:dyDescent="0.35">
      <c r="B264" s="1"/>
      <c r="C264" s="1"/>
    </row>
    <row r="265" spans="2:3" x14ac:dyDescent="0.35">
      <c r="B265" s="1"/>
      <c r="C265" s="1"/>
    </row>
    <row r="266" spans="2:3" x14ac:dyDescent="0.35">
      <c r="B266" s="1"/>
      <c r="C266" s="1"/>
    </row>
    <row r="267" spans="2:3" x14ac:dyDescent="0.35">
      <c r="B267" s="1"/>
      <c r="C267" s="1"/>
    </row>
    <row r="268" spans="2:3" x14ac:dyDescent="0.35">
      <c r="B268" s="1"/>
      <c r="C268" s="1"/>
    </row>
    <row r="269" spans="2:3" x14ac:dyDescent="0.35">
      <c r="B269" s="1"/>
      <c r="C269" s="1"/>
    </row>
    <row r="270" spans="2:3" x14ac:dyDescent="0.35">
      <c r="B270" s="1"/>
      <c r="C270" s="1"/>
    </row>
    <row r="271" spans="2:3" x14ac:dyDescent="0.35">
      <c r="B271" s="1"/>
      <c r="C271" s="1"/>
    </row>
    <row r="272" spans="2:3" x14ac:dyDescent="0.35">
      <c r="B272" s="1"/>
      <c r="C272" s="1"/>
    </row>
    <row r="273" spans="2:3" x14ac:dyDescent="0.35">
      <c r="B273" s="1"/>
      <c r="C273" s="1"/>
    </row>
    <row r="274" spans="2:3" x14ac:dyDescent="0.35">
      <c r="B274" s="1"/>
      <c r="C274" s="1"/>
    </row>
    <row r="275" spans="2:3" x14ac:dyDescent="0.35">
      <c r="B275" s="1"/>
      <c r="C275" s="1"/>
    </row>
  </sheetData>
  <sortState xmlns:xlrd2="http://schemas.microsoft.com/office/spreadsheetml/2017/richdata2" ref="A2:K222">
    <sortCondition ref="G2:G222"/>
  </sortState>
  <conditionalFormatting sqref="E1:E1048576">
    <cfRule type="cellIs" dxfId="2" priority="1" operator="equal">
      <formula>0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M409"/>
  <sheetViews>
    <sheetView workbookViewId="0">
      <pane xSplit="1" ySplit="1" topLeftCell="B395" activePane="bottomRight" state="frozen"/>
      <selection pane="topRight" activeCell="B1" sqref="B1"/>
      <selection pane="bottomLeft" activeCell="A2" sqref="A2"/>
      <selection pane="bottomRight" activeCell="E407" sqref="E407"/>
    </sheetView>
  </sheetViews>
  <sheetFormatPr defaultColWidth="10.90625" defaultRowHeight="14.5" x14ac:dyDescent="0.35"/>
  <cols>
    <col min="3" max="3" width="34" customWidth="1"/>
  </cols>
  <sheetData>
    <row r="1" spans="1:13" ht="15.5" x14ac:dyDescent="0.35">
      <c r="A1" s="21" t="s">
        <v>89</v>
      </c>
      <c r="B1" s="21" t="s">
        <v>18</v>
      </c>
      <c r="C1" s="21" t="s">
        <v>88</v>
      </c>
      <c r="D1" s="21" t="s">
        <v>87</v>
      </c>
      <c r="E1" s="21" t="s">
        <v>86</v>
      </c>
      <c r="F1" s="21" t="s">
        <v>85</v>
      </c>
      <c r="G1" s="21" t="s">
        <v>42</v>
      </c>
      <c r="H1" s="21" t="s">
        <v>156</v>
      </c>
      <c r="I1" s="21" t="s">
        <v>121</v>
      </c>
      <c r="J1" s="21"/>
      <c r="K1" s="21"/>
    </row>
    <row r="2" spans="1:13" x14ac:dyDescent="0.35">
      <c r="A2" t="s">
        <v>84</v>
      </c>
      <c r="B2" s="1">
        <v>43516</v>
      </c>
      <c r="C2" s="1" t="s">
        <v>41</v>
      </c>
      <c r="D2">
        <v>17</v>
      </c>
      <c r="E2">
        <v>1</v>
      </c>
      <c r="G2" t="s">
        <v>42</v>
      </c>
      <c r="I2" t="s">
        <v>151</v>
      </c>
      <c r="M2" t="s">
        <v>129</v>
      </c>
    </row>
    <row r="3" spans="1:13" x14ac:dyDescent="0.35">
      <c r="A3" t="s">
        <v>84</v>
      </c>
      <c r="B3" s="1">
        <v>43516</v>
      </c>
      <c r="C3" s="1" t="s">
        <v>41</v>
      </c>
      <c r="D3">
        <v>18</v>
      </c>
      <c r="E3">
        <v>4</v>
      </c>
      <c r="G3" t="s">
        <v>42</v>
      </c>
      <c r="I3" t="s">
        <v>151</v>
      </c>
      <c r="M3" t="s">
        <v>130</v>
      </c>
    </row>
    <row r="4" spans="1:13" x14ac:dyDescent="0.35">
      <c r="A4" t="s">
        <v>84</v>
      </c>
      <c r="B4" s="1">
        <v>43516</v>
      </c>
      <c r="C4" s="1" t="s">
        <v>41</v>
      </c>
      <c r="D4">
        <v>18</v>
      </c>
      <c r="E4">
        <v>2</v>
      </c>
      <c r="G4" t="s">
        <v>42</v>
      </c>
      <c r="I4" t="s">
        <v>151</v>
      </c>
    </row>
    <row r="5" spans="1:13" x14ac:dyDescent="0.35">
      <c r="A5" t="s">
        <v>84</v>
      </c>
      <c r="B5" s="1">
        <v>43516</v>
      </c>
      <c r="C5" s="1" t="s">
        <v>41</v>
      </c>
      <c r="D5">
        <v>18</v>
      </c>
      <c r="E5">
        <v>2</v>
      </c>
      <c r="G5" t="s">
        <v>42</v>
      </c>
      <c r="I5" t="s">
        <v>151</v>
      </c>
      <c r="M5" t="s">
        <v>145</v>
      </c>
    </row>
    <row r="6" spans="1:13" x14ac:dyDescent="0.35">
      <c r="A6" t="s">
        <v>84</v>
      </c>
      <c r="B6" s="1">
        <v>43516</v>
      </c>
      <c r="C6" s="1" t="s">
        <v>41</v>
      </c>
      <c r="D6">
        <v>19</v>
      </c>
      <c r="E6">
        <v>1</v>
      </c>
      <c r="G6" t="s">
        <v>42</v>
      </c>
      <c r="H6" t="s">
        <v>148</v>
      </c>
      <c r="I6" t="s">
        <v>151</v>
      </c>
      <c r="M6" t="s">
        <v>146</v>
      </c>
    </row>
    <row r="7" spans="1:13" x14ac:dyDescent="0.35">
      <c r="A7" t="s">
        <v>84</v>
      </c>
      <c r="B7" s="1">
        <v>43516</v>
      </c>
      <c r="C7" s="1" t="s">
        <v>41</v>
      </c>
      <c r="D7">
        <v>19</v>
      </c>
      <c r="E7">
        <v>3</v>
      </c>
      <c r="G7" t="s">
        <v>42</v>
      </c>
      <c r="H7" t="s">
        <v>148</v>
      </c>
      <c r="I7" t="s">
        <v>151</v>
      </c>
      <c r="M7" t="s">
        <v>151</v>
      </c>
    </row>
    <row r="8" spans="1:13" x14ac:dyDescent="0.35">
      <c r="A8" t="s">
        <v>84</v>
      </c>
      <c r="B8" s="1">
        <v>43516</v>
      </c>
      <c r="C8" s="1" t="s">
        <v>41</v>
      </c>
      <c r="D8">
        <v>19</v>
      </c>
      <c r="E8">
        <v>3.5</v>
      </c>
      <c r="G8" t="s">
        <v>42</v>
      </c>
      <c r="H8" t="s">
        <v>148</v>
      </c>
      <c r="I8" t="s">
        <v>151</v>
      </c>
      <c r="M8" t="s">
        <v>152</v>
      </c>
    </row>
    <row r="9" spans="1:13" x14ac:dyDescent="0.35">
      <c r="A9" t="s">
        <v>84</v>
      </c>
      <c r="B9" s="1">
        <v>43516</v>
      </c>
      <c r="C9" s="1" t="s">
        <v>41</v>
      </c>
      <c r="D9">
        <v>19</v>
      </c>
      <c r="E9">
        <v>3</v>
      </c>
      <c r="G9" t="s">
        <v>42</v>
      </c>
      <c r="H9" t="s">
        <v>148</v>
      </c>
      <c r="I9" t="s">
        <v>151</v>
      </c>
      <c r="M9" t="s">
        <v>153</v>
      </c>
    </row>
    <row r="10" spans="1:13" x14ac:dyDescent="0.35">
      <c r="A10" t="s">
        <v>84</v>
      </c>
      <c r="B10" s="1">
        <v>43516</v>
      </c>
      <c r="C10" s="1" t="s">
        <v>63</v>
      </c>
      <c r="D10">
        <v>23</v>
      </c>
      <c r="E10">
        <v>1</v>
      </c>
      <c r="G10" t="s">
        <v>42</v>
      </c>
      <c r="I10" t="s">
        <v>151</v>
      </c>
    </row>
    <row r="11" spans="1:13" x14ac:dyDescent="0.35">
      <c r="A11" t="s">
        <v>84</v>
      </c>
      <c r="B11" s="1">
        <v>43516</v>
      </c>
      <c r="C11" s="1" t="s">
        <v>63</v>
      </c>
      <c r="D11">
        <v>23</v>
      </c>
      <c r="E11">
        <v>0.5</v>
      </c>
      <c r="G11" t="s">
        <v>42</v>
      </c>
      <c r="I11" t="s">
        <v>151</v>
      </c>
    </row>
    <row r="12" spans="1:13" x14ac:dyDescent="0.35">
      <c r="A12" t="s">
        <v>84</v>
      </c>
      <c r="B12" s="1">
        <v>43516</v>
      </c>
      <c r="C12" s="1" t="s">
        <v>63</v>
      </c>
      <c r="D12">
        <v>23</v>
      </c>
      <c r="E12">
        <v>0.5</v>
      </c>
      <c r="G12" t="s">
        <v>42</v>
      </c>
      <c r="I12" t="s">
        <v>151</v>
      </c>
    </row>
    <row r="13" spans="1:13" x14ac:dyDescent="0.35">
      <c r="A13" t="s">
        <v>84</v>
      </c>
      <c r="B13" s="1">
        <v>43516</v>
      </c>
      <c r="C13" s="1" t="s">
        <v>63</v>
      </c>
      <c r="D13">
        <v>24</v>
      </c>
      <c r="E13">
        <v>1</v>
      </c>
      <c r="G13" t="s">
        <v>42</v>
      </c>
      <c r="I13" t="s">
        <v>146</v>
      </c>
    </row>
    <row r="14" spans="1:13" x14ac:dyDescent="0.35">
      <c r="A14" t="s">
        <v>84</v>
      </c>
      <c r="B14" s="1">
        <v>43516</v>
      </c>
      <c r="C14" s="1" t="s">
        <v>63</v>
      </c>
      <c r="D14">
        <v>24</v>
      </c>
      <c r="E14">
        <v>2.5</v>
      </c>
      <c r="G14" t="s">
        <v>42</v>
      </c>
      <c r="I14" t="s">
        <v>146</v>
      </c>
      <c r="M14" s="17"/>
    </row>
    <row r="15" spans="1:13" x14ac:dyDescent="0.35">
      <c r="A15" t="s">
        <v>84</v>
      </c>
      <c r="B15" s="1">
        <v>43516</v>
      </c>
      <c r="C15" s="1" t="s">
        <v>63</v>
      </c>
      <c r="D15">
        <v>25</v>
      </c>
      <c r="E15">
        <v>0.5</v>
      </c>
      <c r="G15" t="s">
        <v>42</v>
      </c>
      <c r="I15" t="s">
        <v>146</v>
      </c>
    </row>
    <row r="16" spans="1:13" x14ac:dyDescent="0.35">
      <c r="A16" t="s">
        <v>84</v>
      </c>
      <c r="B16" s="1">
        <v>43516</v>
      </c>
      <c r="C16" s="1" t="s">
        <v>63</v>
      </c>
      <c r="D16">
        <v>26</v>
      </c>
      <c r="E16">
        <v>5</v>
      </c>
      <c r="G16" t="s">
        <v>42</v>
      </c>
      <c r="I16" t="s">
        <v>146</v>
      </c>
    </row>
    <row r="17" spans="1:9" x14ac:dyDescent="0.35">
      <c r="A17" t="s">
        <v>84</v>
      </c>
      <c r="B17" s="1">
        <v>43516</v>
      </c>
      <c r="C17" s="1" t="s">
        <v>63</v>
      </c>
      <c r="D17">
        <v>26</v>
      </c>
      <c r="E17">
        <v>2</v>
      </c>
      <c r="G17" t="s">
        <v>42</v>
      </c>
      <c r="I17" t="s">
        <v>146</v>
      </c>
    </row>
    <row r="18" spans="1:9" x14ac:dyDescent="0.35">
      <c r="A18" t="s">
        <v>84</v>
      </c>
      <c r="B18" s="1">
        <v>43516</v>
      </c>
      <c r="C18" s="1" t="s">
        <v>63</v>
      </c>
      <c r="D18">
        <v>26</v>
      </c>
      <c r="E18">
        <v>3</v>
      </c>
      <c r="G18" t="s">
        <v>42</v>
      </c>
      <c r="I18" t="s">
        <v>146</v>
      </c>
    </row>
    <row r="19" spans="1:9" x14ac:dyDescent="0.35">
      <c r="A19" t="s">
        <v>84</v>
      </c>
      <c r="B19" s="1">
        <v>43516</v>
      </c>
      <c r="C19" s="1" t="s">
        <v>63</v>
      </c>
      <c r="D19">
        <v>26</v>
      </c>
      <c r="E19">
        <v>1</v>
      </c>
      <c r="G19" t="s">
        <v>42</v>
      </c>
      <c r="I19" t="s">
        <v>146</v>
      </c>
    </row>
    <row r="20" spans="1:9" x14ac:dyDescent="0.35">
      <c r="A20" t="s">
        <v>84</v>
      </c>
      <c r="B20" s="1">
        <v>43516</v>
      </c>
      <c r="C20" s="1" t="s">
        <v>63</v>
      </c>
      <c r="D20">
        <v>34</v>
      </c>
      <c r="E20">
        <v>0.5</v>
      </c>
      <c r="G20" t="s">
        <v>42</v>
      </c>
      <c r="I20" t="s">
        <v>146</v>
      </c>
    </row>
    <row r="21" spans="1:9" x14ac:dyDescent="0.35">
      <c r="A21" t="s">
        <v>84</v>
      </c>
      <c r="B21" s="1">
        <v>43516</v>
      </c>
      <c r="C21" s="1" t="s">
        <v>63</v>
      </c>
      <c r="D21">
        <v>37</v>
      </c>
      <c r="E21">
        <v>7</v>
      </c>
      <c r="G21" t="s">
        <v>42</v>
      </c>
      <c r="I21" t="s">
        <v>145</v>
      </c>
    </row>
    <row r="22" spans="1:9" x14ac:dyDescent="0.35">
      <c r="A22" t="s">
        <v>84</v>
      </c>
      <c r="B22" s="1">
        <v>43516</v>
      </c>
      <c r="C22" s="1" t="s">
        <v>63</v>
      </c>
      <c r="D22">
        <v>37</v>
      </c>
      <c r="E22">
        <v>1</v>
      </c>
      <c r="G22" t="s">
        <v>42</v>
      </c>
      <c r="I22" t="s">
        <v>145</v>
      </c>
    </row>
    <row r="23" spans="1:9" x14ac:dyDescent="0.35">
      <c r="A23" t="s">
        <v>84</v>
      </c>
      <c r="B23" s="1">
        <v>43516</v>
      </c>
      <c r="C23" s="1" t="s">
        <v>63</v>
      </c>
      <c r="D23">
        <v>40</v>
      </c>
      <c r="E23">
        <v>4</v>
      </c>
      <c r="G23" t="s">
        <v>42</v>
      </c>
      <c r="I23" t="s">
        <v>145</v>
      </c>
    </row>
    <row r="24" spans="1:9" x14ac:dyDescent="0.35">
      <c r="A24" t="s">
        <v>84</v>
      </c>
      <c r="B24" s="1">
        <v>43516</v>
      </c>
      <c r="C24" s="1" t="s">
        <v>63</v>
      </c>
      <c r="D24">
        <v>40</v>
      </c>
      <c r="E24">
        <v>6</v>
      </c>
      <c r="G24" t="s">
        <v>42</v>
      </c>
      <c r="I24" t="s">
        <v>145</v>
      </c>
    </row>
    <row r="25" spans="1:9" x14ac:dyDescent="0.35">
      <c r="A25" t="s">
        <v>84</v>
      </c>
      <c r="B25" s="1">
        <v>43516</v>
      </c>
      <c r="C25" s="1" t="s">
        <v>63</v>
      </c>
      <c r="D25">
        <v>40</v>
      </c>
      <c r="E25">
        <v>2</v>
      </c>
      <c r="G25" t="s">
        <v>42</v>
      </c>
      <c r="I25" t="s">
        <v>145</v>
      </c>
    </row>
    <row r="26" spans="1:9" x14ac:dyDescent="0.35">
      <c r="A26" t="s">
        <v>84</v>
      </c>
      <c r="B26" s="1">
        <v>43516</v>
      </c>
      <c r="C26" s="1" t="s">
        <v>63</v>
      </c>
      <c r="D26">
        <v>41</v>
      </c>
      <c r="E26">
        <v>1</v>
      </c>
      <c r="G26" t="s">
        <v>42</v>
      </c>
      <c r="I26" t="s">
        <v>145</v>
      </c>
    </row>
    <row r="27" spans="1:9" x14ac:dyDescent="0.35">
      <c r="A27" t="s">
        <v>84</v>
      </c>
      <c r="B27" s="1">
        <v>43516</v>
      </c>
      <c r="C27" s="1" t="s">
        <v>63</v>
      </c>
      <c r="D27">
        <v>43</v>
      </c>
      <c r="E27">
        <v>2</v>
      </c>
      <c r="G27" t="s">
        <v>42</v>
      </c>
      <c r="I27" t="s">
        <v>145</v>
      </c>
    </row>
    <row r="28" spans="1:9" x14ac:dyDescent="0.35">
      <c r="A28" t="s">
        <v>84</v>
      </c>
      <c r="B28" s="1">
        <v>43516</v>
      </c>
      <c r="C28" s="1" t="s">
        <v>63</v>
      </c>
      <c r="D28">
        <v>47</v>
      </c>
      <c r="E28">
        <v>4</v>
      </c>
      <c r="G28" t="s">
        <v>42</v>
      </c>
      <c r="I28" t="s">
        <v>153</v>
      </c>
    </row>
    <row r="29" spans="1:9" x14ac:dyDescent="0.35">
      <c r="A29" t="s">
        <v>84</v>
      </c>
      <c r="B29" s="1">
        <v>43516</v>
      </c>
      <c r="C29" s="1" t="s">
        <v>63</v>
      </c>
      <c r="D29">
        <v>47</v>
      </c>
      <c r="E29">
        <v>1</v>
      </c>
      <c r="G29" t="s">
        <v>42</v>
      </c>
      <c r="I29" t="s">
        <v>153</v>
      </c>
    </row>
    <row r="30" spans="1:9" x14ac:dyDescent="0.35">
      <c r="A30" t="s">
        <v>84</v>
      </c>
      <c r="B30" s="1">
        <v>43516</v>
      </c>
      <c r="C30" s="1" t="s">
        <v>63</v>
      </c>
      <c r="D30">
        <v>49</v>
      </c>
      <c r="E30">
        <v>1</v>
      </c>
      <c r="G30" t="s">
        <v>42</v>
      </c>
      <c r="I30" t="s">
        <v>153</v>
      </c>
    </row>
    <row r="31" spans="1:9" x14ac:dyDescent="0.35">
      <c r="A31" t="s">
        <v>84</v>
      </c>
      <c r="B31" s="1">
        <v>43516</v>
      </c>
      <c r="C31" s="1" t="s">
        <v>63</v>
      </c>
      <c r="D31">
        <v>52</v>
      </c>
      <c r="E31">
        <v>1</v>
      </c>
      <c r="G31" t="s">
        <v>42</v>
      </c>
      <c r="I31" t="s">
        <v>153</v>
      </c>
    </row>
    <row r="32" spans="1:9" x14ac:dyDescent="0.35">
      <c r="A32" t="s">
        <v>84</v>
      </c>
      <c r="B32" s="1">
        <v>43516</v>
      </c>
      <c r="C32" s="1" t="s">
        <v>63</v>
      </c>
      <c r="D32">
        <v>52</v>
      </c>
      <c r="E32">
        <v>2</v>
      </c>
      <c r="G32" t="s">
        <v>42</v>
      </c>
      <c r="I32" t="s">
        <v>153</v>
      </c>
    </row>
    <row r="33" spans="1:10" x14ac:dyDescent="0.35">
      <c r="A33" t="s">
        <v>84</v>
      </c>
      <c r="B33" s="1">
        <v>43516</v>
      </c>
      <c r="C33" s="1" t="s">
        <v>63</v>
      </c>
      <c r="D33">
        <v>23</v>
      </c>
      <c r="E33">
        <v>2</v>
      </c>
      <c r="G33" t="s">
        <v>42</v>
      </c>
      <c r="I33" t="s">
        <v>151</v>
      </c>
    </row>
    <row r="34" spans="1:10" x14ac:dyDescent="0.35">
      <c r="A34" s="24" t="s">
        <v>84</v>
      </c>
      <c r="B34" s="25">
        <v>43516</v>
      </c>
      <c r="C34" s="25" t="s">
        <v>63</v>
      </c>
      <c r="D34" s="24">
        <v>53</v>
      </c>
      <c r="E34" s="24">
        <v>0.5</v>
      </c>
      <c r="F34" s="24"/>
      <c r="G34" s="24" t="s">
        <v>42</v>
      </c>
      <c r="H34" s="24" t="s">
        <v>159</v>
      </c>
      <c r="I34" s="24" t="s">
        <v>146</v>
      </c>
      <c r="J34" s="24"/>
    </row>
    <row r="35" spans="1:10" x14ac:dyDescent="0.35">
      <c r="A35" t="s">
        <v>84</v>
      </c>
      <c r="B35" s="1">
        <v>43516</v>
      </c>
      <c r="C35" s="1" t="s">
        <v>41</v>
      </c>
      <c r="D35">
        <v>1</v>
      </c>
      <c r="E35">
        <v>2</v>
      </c>
      <c r="I35" t="s">
        <v>152</v>
      </c>
    </row>
    <row r="36" spans="1:10" x14ac:dyDescent="0.35">
      <c r="A36" t="s">
        <v>84</v>
      </c>
      <c r="B36" s="1">
        <v>43516</v>
      </c>
      <c r="C36" s="1" t="s">
        <v>41</v>
      </c>
      <c r="D36">
        <v>1</v>
      </c>
      <c r="E36">
        <v>6</v>
      </c>
      <c r="I36" t="s">
        <v>152</v>
      </c>
    </row>
    <row r="37" spans="1:10" x14ac:dyDescent="0.35">
      <c r="A37" t="s">
        <v>84</v>
      </c>
      <c r="B37" s="1">
        <v>43516</v>
      </c>
      <c r="C37" s="1" t="s">
        <v>41</v>
      </c>
      <c r="D37">
        <v>1</v>
      </c>
      <c r="E37">
        <v>8</v>
      </c>
      <c r="I37" t="s">
        <v>152</v>
      </c>
    </row>
    <row r="38" spans="1:10" x14ac:dyDescent="0.35">
      <c r="A38" t="s">
        <v>84</v>
      </c>
      <c r="B38" s="1">
        <v>43516</v>
      </c>
      <c r="C38" s="1" t="s">
        <v>41</v>
      </c>
      <c r="D38">
        <v>1</v>
      </c>
      <c r="E38">
        <v>10</v>
      </c>
      <c r="I38" t="s">
        <v>152</v>
      </c>
    </row>
    <row r="39" spans="1:10" x14ac:dyDescent="0.35">
      <c r="A39" t="s">
        <v>84</v>
      </c>
      <c r="B39" s="1">
        <v>43516</v>
      </c>
      <c r="C39" s="1" t="s">
        <v>41</v>
      </c>
      <c r="D39">
        <v>1</v>
      </c>
      <c r="E39">
        <v>10</v>
      </c>
      <c r="I39" t="s">
        <v>152</v>
      </c>
    </row>
    <row r="40" spans="1:10" x14ac:dyDescent="0.35">
      <c r="A40" t="s">
        <v>84</v>
      </c>
      <c r="B40" s="1">
        <v>43516</v>
      </c>
      <c r="C40" s="1" t="s">
        <v>41</v>
      </c>
      <c r="D40">
        <v>2</v>
      </c>
      <c r="E40">
        <v>8</v>
      </c>
      <c r="I40" t="s">
        <v>152</v>
      </c>
    </row>
    <row r="41" spans="1:10" x14ac:dyDescent="0.35">
      <c r="A41" t="s">
        <v>84</v>
      </c>
      <c r="B41" s="1">
        <v>43516</v>
      </c>
      <c r="C41" s="1" t="s">
        <v>41</v>
      </c>
      <c r="D41">
        <v>2</v>
      </c>
      <c r="E41">
        <v>8</v>
      </c>
      <c r="I41" t="s">
        <v>152</v>
      </c>
    </row>
    <row r="42" spans="1:10" x14ac:dyDescent="0.35">
      <c r="A42" t="s">
        <v>84</v>
      </c>
      <c r="B42" s="1">
        <v>43516</v>
      </c>
      <c r="C42" s="1" t="s">
        <v>41</v>
      </c>
      <c r="D42">
        <v>2</v>
      </c>
      <c r="E42">
        <v>5</v>
      </c>
      <c r="I42" t="s">
        <v>152</v>
      </c>
    </row>
    <row r="43" spans="1:10" x14ac:dyDescent="0.35">
      <c r="A43" t="s">
        <v>84</v>
      </c>
      <c r="B43" s="1">
        <v>43516</v>
      </c>
      <c r="C43" s="1" t="s">
        <v>41</v>
      </c>
      <c r="D43">
        <v>2</v>
      </c>
      <c r="E43">
        <v>4</v>
      </c>
      <c r="I43" t="s">
        <v>152</v>
      </c>
    </row>
    <row r="44" spans="1:10" x14ac:dyDescent="0.35">
      <c r="A44" t="s">
        <v>84</v>
      </c>
      <c r="B44" s="1">
        <v>43516</v>
      </c>
      <c r="C44" s="1" t="s">
        <v>41</v>
      </c>
      <c r="D44">
        <v>2</v>
      </c>
      <c r="E44">
        <v>8</v>
      </c>
      <c r="I44" t="s">
        <v>152</v>
      </c>
    </row>
    <row r="45" spans="1:10" x14ac:dyDescent="0.35">
      <c r="A45" t="s">
        <v>84</v>
      </c>
      <c r="B45" s="1">
        <v>43516</v>
      </c>
      <c r="C45" s="1" t="s">
        <v>41</v>
      </c>
      <c r="D45">
        <v>3</v>
      </c>
      <c r="E45">
        <v>6</v>
      </c>
      <c r="I45" t="s">
        <v>152</v>
      </c>
    </row>
    <row r="46" spans="1:10" x14ac:dyDescent="0.35">
      <c r="A46" t="s">
        <v>84</v>
      </c>
      <c r="B46" s="1">
        <v>43516</v>
      </c>
      <c r="C46" s="1" t="s">
        <v>41</v>
      </c>
      <c r="D46">
        <v>3</v>
      </c>
      <c r="E46">
        <v>7</v>
      </c>
      <c r="I46" t="s">
        <v>152</v>
      </c>
    </row>
    <row r="47" spans="1:10" x14ac:dyDescent="0.35">
      <c r="A47" t="s">
        <v>84</v>
      </c>
      <c r="B47" s="1">
        <v>43516</v>
      </c>
      <c r="C47" s="1" t="s">
        <v>41</v>
      </c>
      <c r="D47">
        <v>3</v>
      </c>
      <c r="E47">
        <v>6</v>
      </c>
      <c r="I47" t="s">
        <v>152</v>
      </c>
    </row>
    <row r="48" spans="1:10" x14ac:dyDescent="0.35">
      <c r="A48" t="s">
        <v>84</v>
      </c>
      <c r="B48" s="1">
        <v>43516</v>
      </c>
      <c r="C48" s="1" t="s">
        <v>41</v>
      </c>
      <c r="D48">
        <v>3</v>
      </c>
      <c r="E48">
        <v>7</v>
      </c>
      <c r="I48" t="s">
        <v>152</v>
      </c>
    </row>
    <row r="49" spans="1:9" x14ac:dyDescent="0.35">
      <c r="A49" t="s">
        <v>84</v>
      </c>
      <c r="B49" s="1">
        <v>43516</v>
      </c>
      <c r="C49" s="1" t="s">
        <v>41</v>
      </c>
      <c r="D49">
        <v>3</v>
      </c>
      <c r="E49">
        <v>6</v>
      </c>
      <c r="I49" t="s">
        <v>152</v>
      </c>
    </row>
    <row r="50" spans="1:9" x14ac:dyDescent="0.35">
      <c r="A50" t="s">
        <v>84</v>
      </c>
      <c r="B50" s="1">
        <v>43516</v>
      </c>
      <c r="C50" s="1" t="s">
        <v>41</v>
      </c>
      <c r="D50">
        <v>4</v>
      </c>
      <c r="E50">
        <v>6</v>
      </c>
      <c r="I50" t="s">
        <v>152</v>
      </c>
    </row>
    <row r="51" spans="1:9" x14ac:dyDescent="0.35">
      <c r="A51" t="s">
        <v>84</v>
      </c>
      <c r="B51" s="1">
        <v>43516</v>
      </c>
      <c r="C51" s="1" t="s">
        <v>41</v>
      </c>
      <c r="D51">
        <v>4</v>
      </c>
      <c r="E51">
        <v>4</v>
      </c>
      <c r="I51" t="s">
        <v>152</v>
      </c>
    </row>
    <row r="52" spans="1:9" x14ac:dyDescent="0.35">
      <c r="A52" t="s">
        <v>84</v>
      </c>
      <c r="B52" s="1">
        <v>43516</v>
      </c>
      <c r="C52" s="1" t="s">
        <v>41</v>
      </c>
      <c r="D52">
        <v>4</v>
      </c>
      <c r="E52">
        <v>6</v>
      </c>
      <c r="I52" t="s">
        <v>152</v>
      </c>
    </row>
    <row r="53" spans="1:9" x14ac:dyDescent="0.35">
      <c r="A53" t="s">
        <v>84</v>
      </c>
      <c r="B53" s="1">
        <v>43516</v>
      </c>
      <c r="C53" s="1" t="s">
        <v>41</v>
      </c>
      <c r="D53">
        <v>4</v>
      </c>
      <c r="E53">
        <v>5</v>
      </c>
      <c r="I53" t="s">
        <v>152</v>
      </c>
    </row>
    <row r="54" spans="1:9" x14ac:dyDescent="0.35">
      <c r="A54" t="s">
        <v>84</v>
      </c>
      <c r="B54" s="1">
        <v>43516</v>
      </c>
      <c r="C54" s="1" t="s">
        <v>41</v>
      </c>
      <c r="D54">
        <v>5</v>
      </c>
      <c r="E54">
        <v>5</v>
      </c>
      <c r="I54" t="s">
        <v>152</v>
      </c>
    </row>
    <row r="55" spans="1:9" x14ac:dyDescent="0.35">
      <c r="A55" t="s">
        <v>84</v>
      </c>
      <c r="B55" s="1">
        <v>43516</v>
      </c>
      <c r="C55" s="1" t="s">
        <v>41</v>
      </c>
      <c r="D55">
        <v>5</v>
      </c>
      <c r="E55">
        <v>7</v>
      </c>
      <c r="I55" t="s">
        <v>152</v>
      </c>
    </row>
    <row r="56" spans="1:9" x14ac:dyDescent="0.35">
      <c r="A56" t="s">
        <v>84</v>
      </c>
      <c r="B56" s="1">
        <v>43516</v>
      </c>
      <c r="C56" s="1" t="s">
        <v>41</v>
      </c>
      <c r="D56">
        <v>5</v>
      </c>
      <c r="E56">
        <v>8</v>
      </c>
      <c r="I56" t="s">
        <v>152</v>
      </c>
    </row>
    <row r="57" spans="1:9" x14ac:dyDescent="0.35">
      <c r="A57" t="s">
        <v>84</v>
      </c>
      <c r="B57" s="1">
        <v>43516</v>
      </c>
      <c r="C57" s="1" t="s">
        <v>41</v>
      </c>
      <c r="D57">
        <v>5</v>
      </c>
      <c r="E57">
        <v>8</v>
      </c>
      <c r="I57" t="s">
        <v>152</v>
      </c>
    </row>
    <row r="58" spans="1:9" x14ac:dyDescent="0.35">
      <c r="A58" t="s">
        <v>84</v>
      </c>
      <c r="B58" s="1">
        <v>43516</v>
      </c>
      <c r="C58" s="1" t="s">
        <v>41</v>
      </c>
      <c r="D58">
        <v>5</v>
      </c>
      <c r="E58">
        <v>9</v>
      </c>
      <c r="I58" t="s">
        <v>152</v>
      </c>
    </row>
    <row r="59" spans="1:9" x14ac:dyDescent="0.35">
      <c r="A59" t="s">
        <v>84</v>
      </c>
      <c r="B59" s="1">
        <v>43516</v>
      </c>
      <c r="C59" s="1" t="s">
        <v>41</v>
      </c>
      <c r="D59">
        <v>5</v>
      </c>
      <c r="E59">
        <v>8</v>
      </c>
      <c r="I59" t="s">
        <v>152</v>
      </c>
    </row>
    <row r="60" spans="1:9" x14ac:dyDescent="0.35">
      <c r="A60" t="s">
        <v>84</v>
      </c>
      <c r="B60" s="1">
        <v>43516</v>
      </c>
      <c r="C60" s="1" t="s">
        <v>41</v>
      </c>
      <c r="D60">
        <v>6</v>
      </c>
      <c r="E60">
        <v>4</v>
      </c>
      <c r="I60" t="s">
        <v>152</v>
      </c>
    </row>
    <row r="61" spans="1:9" x14ac:dyDescent="0.35">
      <c r="A61" t="s">
        <v>84</v>
      </c>
      <c r="B61" s="1">
        <v>43516</v>
      </c>
      <c r="C61" s="1" t="s">
        <v>41</v>
      </c>
      <c r="D61">
        <v>6</v>
      </c>
      <c r="E61">
        <v>4</v>
      </c>
      <c r="I61" t="s">
        <v>152</v>
      </c>
    </row>
    <row r="62" spans="1:9" x14ac:dyDescent="0.35">
      <c r="A62" t="s">
        <v>84</v>
      </c>
      <c r="B62" s="1">
        <v>43516</v>
      </c>
      <c r="C62" s="1" t="s">
        <v>41</v>
      </c>
      <c r="D62">
        <v>6</v>
      </c>
      <c r="E62">
        <v>2</v>
      </c>
      <c r="I62" t="s">
        <v>152</v>
      </c>
    </row>
    <row r="63" spans="1:9" x14ac:dyDescent="0.35">
      <c r="A63" t="s">
        <v>84</v>
      </c>
      <c r="B63" s="1">
        <v>43516</v>
      </c>
      <c r="C63" s="1" t="s">
        <v>41</v>
      </c>
      <c r="D63">
        <v>6</v>
      </c>
      <c r="E63">
        <v>2</v>
      </c>
      <c r="I63" t="s">
        <v>152</v>
      </c>
    </row>
    <row r="64" spans="1:9" x14ac:dyDescent="0.35">
      <c r="A64" t="s">
        <v>84</v>
      </c>
      <c r="B64" s="1">
        <v>43516</v>
      </c>
      <c r="C64" s="1" t="s">
        <v>41</v>
      </c>
      <c r="D64">
        <v>6</v>
      </c>
      <c r="E64">
        <v>3</v>
      </c>
      <c r="I64" t="s">
        <v>152</v>
      </c>
    </row>
    <row r="65" spans="1:9" x14ac:dyDescent="0.35">
      <c r="A65" t="s">
        <v>84</v>
      </c>
      <c r="B65" s="1">
        <v>43516</v>
      </c>
      <c r="C65" s="1" t="s">
        <v>41</v>
      </c>
      <c r="D65">
        <v>6</v>
      </c>
      <c r="E65">
        <v>2</v>
      </c>
      <c r="I65" t="s">
        <v>152</v>
      </c>
    </row>
    <row r="66" spans="1:9" x14ac:dyDescent="0.35">
      <c r="A66" t="s">
        <v>84</v>
      </c>
      <c r="B66" s="1">
        <v>43516</v>
      </c>
      <c r="C66" s="1" t="s">
        <v>41</v>
      </c>
      <c r="D66">
        <v>6</v>
      </c>
      <c r="E66">
        <v>2</v>
      </c>
      <c r="I66" t="s">
        <v>152</v>
      </c>
    </row>
    <row r="67" spans="1:9" x14ac:dyDescent="0.35">
      <c r="A67" t="s">
        <v>84</v>
      </c>
      <c r="B67" s="1">
        <v>43516</v>
      </c>
      <c r="C67" s="1" t="s">
        <v>41</v>
      </c>
      <c r="D67">
        <v>6</v>
      </c>
      <c r="E67">
        <v>3</v>
      </c>
      <c r="I67" t="s">
        <v>152</v>
      </c>
    </row>
    <row r="68" spans="1:9" x14ac:dyDescent="0.35">
      <c r="A68" t="s">
        <v>84</v>
      </c>
      <c r="B68" s="1">
        <v>43516</v>
      </c>
      <c r="C68" s="1" t="s">
        <v>41</v>
      </c>
      <c r="D68">
        <v>6</v>
      </c>
      <c r="E68">
        <v>2</v>
      </c>
      <c r="I68" t="s">
        <v>152</v>
      </c>
    </row>
    <row r="69" spans="1:9" x14ac:dyDescent="0.35">
      <c r="A69" t="s">
        <v>84</v>
      </c>
      <c r="B69" s="1">
        <v>43516</v>
      </c>
      <c r="C69" s="1" t="s">
        <v>41</v>
      </c>
      <c r="D69">
        <v>7</v>
      </c>
      <c r="E69">
        <v>4</v>
      </c>
      <c r="I69" t="s">
        <v>152</v>
      </c>
    </row>
    <row r="70" spans="1:9" x14ac:dyDescent="0.35">
      <c r="A70" t="s">
        <v>84</v>
      </c>
      <c r="B70" s="1">
        <v>43516</v>
      </c>
      <c r="C70" s="1" t="s">
        <v>41</v>
      </c>
      <c r="D70">
        <v>7</v>
      </c>
      <c r="E70">
        <v>5</v>
      </c>
      <c r="I70" t="s">
        <v>152</v>
      </c>
    </row>
    <row r="71" spans="1:9" x14ac:dyDescent="0.35">
      <c r="A71" t="s">
        <v>84</v>
      </c>
      <c r="B71" s="1">
        <v>43516</v>
      </c>
      <c r="C71" s="1" t="s">
        <v>41</v>
      </c>
      <c r="D71">
        <v>7</v>
      </c>
      <c r="E71">
        <v>7</v>
      </c>
      <c r="I71" t="s">
        <v>152</v>
      </c>
    </row>
    <row r="72" spans="1:9" x14ac:dyDescent="0.35">
      <c r="A72" t="s">
        <v>84</v>
      </c>
      <c r="B72" s="1">
        <v>43516</v>
      </c>
      <c r="C72" s="1" t="s">
        <v>41</v>
      </c>
      <c r="D72">
        <v>7</v>
      </c>
      <c r="E72">
        <v>10</v>
      </c>
      <c r="I72" t="s">
        <v>152</v>
      </c>
    </row>
    <row r="73" spans="1:9" x14ac:dyDescent="0.35">
      <c r="A73" t="s">
        <v>84</v>
      </c>
      <c r="B73" s="1">
        <v>43516</v>
      </c>
      <c r="C73" s="1" t="s">
        <v>41</v>
      </c>
      <c r="D73">
        <v>7</v>
      </c>
      <c r="E73">
        <v>6</v>
      </c>
      <c r="I73" t="s">
        <v>152</v>
      </c>
    </row>
    <row r="74" spans="1:9" x14ac:dyDescent="0.35">
      <c r="A74" t="s">
        <v>84</v>
      </c>
      <c r="B74" s="1">
        <v>43516</v>
      </c>
      <c r="C74" s="1" t="s">
        <v>41</v>
      </c>
      <c r="D74">
        <v>7</v>
      </c>
      <c r="E74">
        <v>9</v>
      </c>
      <c r="I74" t="s">
        <v>152</v>
      </c>
    </row>
    <row r="75" spans="1:9" x14ac:dyDescent="0.35">
      <c r="A75" t="s">
        <v>84</v>
      </c>
      <c r="B75" s="1">
        <v>43516</v>
      </c>
      <c r="C75" s="1" t="s">
        <v>41</v>
      </c>
      <c r="D75">
        <v>7</v>
      </c>
      <c r="E75">
        <v>14</v>
      </c>
      <c r="I75" t="s">
        <v>152</v>
      </c>
    </row>
    <row r="76" spans="1:9" x14ac:dyDescent="0.35">
      <c r="A76" t="s">
        <v>84</v>
      </c>
      <c r="B76" s="1">
        <v>43516</v>
      </c>
      <c r="C76" s="1" t="s">
        <v>41</v>
      </c>
      <c r="D76">
        <v>7</v>
      </c>
      <c r="E76">
        <v>15</v>
      </c>
      <c r="I76" t="s">
        <v>152</v>
      </c>
    </row>
    <row r="77" spans="1:9" x14ac:dyDescent="0.35">
      <c r="A77" t="s">
        <v>84</v>
      </c>
      <c r="B77" s="1">
        <v>43516</v>
      </c>
      <c r="C77" s="1" t="s">
        <v>41</v>
      </c>
      <c r="D77">
        <v>7</v>
      </c>
      <c r="E77">
        <v>11</v>
      </c>
      <c r="I77" t="s">
        <v>152</v>
      </c>
    </row>
    <row r="78" spans="1:9" x14ac:dyDescent="0.35">
      <c r="A78" t="s">
        <v>84</v>
      </c>
      <c r="B78" s="1">
        <v>43516</v>
      </c>
      <c r="C78" s="1" t="s">
        <v>41</v>
      </c>
      <c r="D78">
        <v>8</v>
      </c>
      <c r="E78">
        <v>18</v>
      </c>
      <c r="I78" t="s">
        <v>152</v>
      </c>
    </row>
    <row r="79" spans="1:9" x14ac:dyDescent="0.35">
      <c r="A79" t="s">
        <v>84</v>
      </c>
      <c r="B79" s="1">
        <v>43516</v>
      </c>
      <c r="C79" s="1" t="s">
        <v>41</v>
      </c>
      <c r="D79">
        <v>8</v>
      </c>
      <c r="E79">
        <v>6</v>
      </c>
      <c r="I79" t="s">
        <v>152</v>
      </c>
    </row>
    <row r="80" spans="1:9" x14ac:dyDescent="0.35">
      <c r="A80" t="s">
        <v>84</v>
      </c>
      <c r="B80" s="1">
        <v>43516</v>
      </c>
      <c r="C80" s="1" t="s">
        <v>41</v>
      </c>
      <c r="D80">
        <v>8</v>
      </c>
      <c r="E80">
        <v>11</v>
      </c>
      <c r="I80" t="s">
        <v>152</v>
      </c>
    </row>
    <row r="81" spans="1:9" x14ac:dyDescent="0.35">
      <c r="A81" t="s">
        <v>84</v>
      </c>
      <c r="B81" s="1">
        <v>43516</v>
      </c>
      <c r="C81" s="1" t="s">
        <v>41</v>
      </c>
      <c r="D81">
        <v>8</v>
      </c>
      <c r="E81">
        <v>9</v>
      </c>
      <c r="I81" t="s">
        <v>152</v>
      </c>
    </row>
    <row r="82" spans="1:9" x14ac:dyDescent="0.35">
      <c r="A82" t="s">
        <v>84</v>
      </c>
      <c r="B82" s="1">
        <v>43516</v>
      </c>
      <c r="C82" s="1" t="s">
        <v>41</v>
      </c>
      <c r="D82">
        <v>8</v>
      </c>
      <c r="E82">
        <v>7</v>
      </c>
      <c r="I82" t="s">
        <v>152</v>
      </c>
    </row>
    <row r="83" spans="1:9" x14ac:dyDescent="0.35">
      <c r="A83" t="s">
        <v>84</v>
      </c>
      <c r="B83" s="1">
        <v>43516</v>
      </c>
      <c r="C83" s="1" t="s">
        <v>41</v>
      </c>
      <c r="D83">
        <v>8</v>
      </c>
      <c r="E83">
        <v>7</v>
      </c>
      <c r="I83" t="s">
        <v>152</v>
      </c>
    </row>
    <row r="84" spans="1:9" x14ac:dyDescent="0.35">
      <c r="A84" t="s">
        <v>84</v>
      </c>
      <c r="B84" s="1">
        <v>43516</v>
      </c>
      <c r="C84" s="1" t="s">
        <v>41</v>
      </c>
      <c r="D84">
        <v>8</v>
      </c>
      <c r="E84">
        <v>5</v>
      </c>
      <c r="I84" t="s">
        <v>152</v>
      </c>
    </row>
    <row r="85" spans="1:9" x14ac:dyDescent="0.35">
      <c r="A85" t="s">
        <v>84</v>
      </c>
      <c r="B85" s="1">
        <v>43516</v>
      </c>
      <c r="C85" s="1" t="s">
        <v>41</v>
      </c>
      <c r="D85">
        <v>9</v>
      </c>
      <c r="E85">
        <v>8</v>
      </c>
      <c r="I85" t="s">
        <v>152</v>
      </c>
    </row>
    <row r="86" spans="1:9" x14ac:dyDescent="0.35">
      <c r="A86" t="s">
        <v>84</v>
      </c>
      <c r="B86" s="1">
        <v>43516</v>
      </c>
      <c r="C86" s="1" t="s">
        <v>41</v>
      </c>
      <c r="D86">
        <v>9</v>
      </c>
      <c r="E86">
        <v>13</v>
      </c>
      <c r="I86" t="s">
        <v>152</v>
      </c>
    </row>
    <row r="87" spans="1:9" x14ac:dyDescent="0.35">
      <c r="A87" t="s">
        <v>84</v>
      </c>
      <c r="B87" s="1">
        <v>43516</v>
      </c>
      <c r="C87" s="1" t="s">
        <v>41</v>
      </c>
      <c r="D87">
        <v>9</v>
      </c>
      <c r="E87">
        <v>11</v>
      </c>
      <c r="I87" t="s">
        <v>152</v>
      </c>
    </row>
    <row r="88" spans="1:9" x14ac:dyDescent="0.35">
      <c r="A88" t="s">
        <v>84</v>
      </c>
      <c r="B88" s="1">
        <v>43516</v>
      </c>
      <c r="C88" s="1" t="s">
        <v>41</v>
      </c>
      <c r="D88">
        <v>9</v>
      </c>
      <c r="E88">
        <v>8</v>
      </c>
      <c r="I88" t="s">
        <v>152</v>
      </c>
    </row>
    <row r="89" spans="1:9" x14ac:dyDescent="0.35">
      <c r="A89" t="s">
        <v>84</v>
      </c>
      <c r="B89" s="1">
        <v>43516</v>
      </c>
      <c r="C89" s="1" t="s">
        <v>41</v>
      </c>
      <c r="D89">
        <v>9</v>
      </c>
      <c r="E89">
        <v>6</v>
      </c>
      <c r="I89" t="s">
        <v>152</v>
      </c>
    </row>
    <row r="90" spans="1:9" x14ac:dyDescent="0.35">
      <c r="A90" t="s">
        <v>84</v>
      </c>
      <c r="B90" s="1">
        <v>43516</v>
      </c>
      <c r="C90" s="1" t="s">
        <v>41</v>
      </c>
      <c r="D90">
        <v>9</v>
      </c>
      <c r="E90">
        <v>11</v>
      </c>
      <c r="I90" t="s">
        <v>152</v>
      </c>
    </row>
    <row r="91" spans="1:9" x14ac:dyDescent="0.35">
      <c r="A91" t="s">
        <v>84</v>
      </c>
      <c r="B91" s="1">
        <v>43516</v>
      </c>
      <c r="C91" s="1" t="s">
        <v>41</v>
      </c>
      <c r="D91">
        <v>9</v>
      </c>
      <c r="E91">
        <v>8</v>
      </c>
      <c r="I91" t="s">
        <v>152</v>
      </c>
    </row>
    <row r="92" spans="1:9" x14ac:dyDescent="0.35">
      <c r="A92" t="s">
        <v>84</v>
      </c>
      <c r="B92" s="1">
        <v>43516</v>
      </c>
      <c r="C92" s="1" t="s">
        <v>41</v>
      </c>
      <c r="D92">
        <v>10</v>
      </c>
      <c r="E92">
        <v>4</v>
      </c>
      <c r="I92" t="s">
        <v>152</v>
      </c>
    </row>
    <row r="93" spans="1:9" x14ac:dyDescent="0.35">
      <c r="A93" t="s">
        <v>84</v>
      </c>
      <c r="B93" s="1">
        <v>43516</v>
      </c>
      <c r="C93" s="1" t="s">
        <v>41</v>
      </c>
      <c r="D93">
        <v>10</v>
      </c>
      <c r="E93">
        <v>3</v>
      </c>
      <c r="I93" t="s">
        <v>152</v>
      </c>
    </row>
    <row r="94" spans="1:9" x14ac:dyDescent="0.35">
      <c r="A94" t="s">
        <v>84</v>
      </c>
      <c r="B94" s="1">
        <v>43516</v>
      </c>
      <c r="C94" s="1" t="s">
        <v>41</v>
      </c>
      <c r="D94">
        <v>10</v>
      </c>
      <c r="E94">
        <v>3</v>
      </c>
      <c r="I94" t="s">
        <v>152</v>
      </c>
    </row>
    <row r="95" spans="1:9" x14ac:dyDescent="0.35">
      <c r="A95" t="s">
        <v>84</v>
      </c>
      <c r="B95" s="1">
        <v>43516</v>
      </c>
      <c r="C95" s="1" t="s">
        <v>41</v>
      </c>
      <c r="D95">
        <v>10</v>
      </c>
      <c r="E95">
        <v>5</v>
      </c>
      <c r="I95" t="s">
        <v>152</v>
      </c>
    </row>
    <row r="96" spans="1:9" x14ac:dyDescent="0.35">
      <c r="A96" t="s">
        <v>84</v>
      </c>
      <c r="B96" s="1">
        <v>43516</v>
      </c>
      <c r="C96" s="1" t="s">
        <v>41</v>
      </c>
      <c r="D96">
        <v>10</v>
      </c>
      <c r="E96">
        <v>10</v>
      </c>
      <c r="I96" t="s">
        <v>152</v>
      </c>
    </row>
    <row r="97" spans="1:9" x14ac:dyDescent="0.35">
      <c r="A97" t="s">
        <v>84</v>
      </c>
      <c r="B97" s="1">
        <v>43516</v>
      </c>
      <c r="C97" s="1" t="s">
        <v>41</v>
      </c>
      <c r="D97">
        <v>10</v>
      </c>
      <c r="E97">
        <v>10</v>
      </c>
      <c r="I97" t="s">
        <v>152</v>
      </c>
    </row>
    <row r="98" spans="1:9" x14ac:dyDescent="0.35">
      <c r="A98" t="s">
        <v>84</v>
      </c>
      <c r="B98" s="1">
        <v>43516</v>
      </c>
      <c r="C98" s="1" t="s">
        <v>41</v>
      </c>
      <c r="D98">
        <v>10</v>
      </c>
      <c r="E98">
        <v>11</v>
      </c>
      <c r="I98" t="s">
        <v>152</v>
      </c>
    </row>
    <row r="99" spans="1:9" x14ac:dyDescent="0.35">
      <c r="A99" t="s">
        <v>84</v>
      </c>
      <c r="B99" s="1">
        <v>43516</v>
      </c>
      <c r="C99" s="1" t="s">
        <v>41</v>
      </c>
      <c r="D99">
        <v>11</v>
      </c>
      <c r="E99">
        <v>9</v>
      </c>
      <c r="I99" t="s">
        <v>152</v>
      </c>
    </row>
    <row r="100" spans="1:9" x14ac:dyDescent="0.35">
      <c r="A100" t="s">
        <v>84</v>
      </c>
      <c r="B100" s="1">
        <v>43516</v>
      </c>
      <c r="C100" s="1" t="s">
        <v>41</v>
      </c>
      <c r="D100">
        <v>11</v>
      </c>
      <c r="E100">
        <v>9.5</v>
      </c>
      <c r="I100" t="s">
        <v>152</v>
      </c>
    </row>
    <row r="101" spans="1:9" x14ac:dyDescent="0.35">
      <c r="A101" t="s">
        <v>84</v>
      </c>
      <c r="B101" s="1">
        <v>43516</v>
      </c>
      <c r="C101" s="1" t="s">
        <v>41</v>
      </c>
      <c r="D101">
        <v>11</v>
      </c>
      <c r="E101">
        <v>5</v>
      </c>
      <c r="I101" t="s">
        <v>152</v>
      </c>
    </row>
    <row r="102" spans="1:9" x14ac:dyDescent="0.35">
      <c r="A102" t="s">
        <v>84</v>
      </c>
      <c r="B102" s="1">
        <v>43516</v>
      </c>
      <c r="C102" s="1" t="s">
        <v>41</v>
      </c>
      <c r="D102">
        <v>11</v>
      </c>
      <c r="E102">
        <v>6</v>
      </c>
      <c r="I102" t="s">
        <v>152</v>
      </c>
    </row>
    <row r="103" spans="1:9" x14ac:dyDescent="0.35">
      <c r="A103" t="s">
        <v>84</v>
      </c>
      <c r="B103" s="1">
        <v>43516</v>
      </c>
      <c r="C103" s="1" t="s">
        <v>41</v>
      </c>
      <c r="D103">
        <v>11</v>
      </c>
      <c r="E103">
        <v>9</v>
      </c>
      <c r="I103" t="s">
        <v>152</v>
      </c>
    </row>
    <row r="104" spans="1:9" x14ac:dyDescent="0.35">
      <c r="A104" t="s">
        <v>84</v>
      </c>
      <c r="B104" s="1">
        <v>43516</v>
      </c>
      <c r="C104" s="1" t="s">
        <v>41</v>
      </c>
      <c r="D104">
        <v>11</v>
      </c>
      <c r="E104">
        <v>8</v>
      </c>
      <c r="I104" t="s">
        <v>152</v>
      </c>
    </row>
    <row r="105" spans="1:9" x14ac:dyDescent="0.35">
      <c r="A105" t="s">
        <v>84</v>
      </c>
      <c r="B105" s="1">
        <v>43516</v>
      </c>
      <c r="C105" s="1" t="s">
        <v>41</v>
      </c>
      <c r="D105">
        <v>11</v>
      </c>
      <c r="E105">
        <v>8</v>
      </c>
      <c r="I105" t="s">
        <v>152</v>
      </c>
    </row>
    <row r="106" spans="1:9" x14ac:dyDescent="0.35">
      <c r="A106" t="s">
        <v>84</v>
      </c>
      <c r="B106" s="1">
        <v>43516</v>
      </c>
      <c r="C106" s="1" t="s">
        <v>41</v>
      </c>
      <c r="D106">
        <v>12</v>
      </c>
      <c r="E106">
        <v>7</v>
      </c>
      <c r="I106" t="s">
        <v>152</v>
      </c>
    </row>
    <row r="107" spans="1:9" x14ac:dyDescent="0.35">
      <c r="A107" t="s">
        <v>84</v>
      </c>
      <c r="B107" s="1">
        <v>43516</v>
      </c>
      <c r="C107" s="1" t="s">
        <v>41</v>
      </c>
      <c r="D107">
        <v>12</v>
      </c>
      <c r="E107">
        <v>5</v>
      </c>
      <c r="I107" t="s">
        <v>152</v>
      </c>
    </row>
    <row r="108" spans="1:9" x14ac:dyDescent="0.35">
      <c r="A108" t="s">
        <v>84</v>
      </c>
      <c r="B108" s="1">
        <v>43516</v>
      </c>
      <c r="C108" s="1" t="s">
        <v>41</v>
      </c>
      <c r="D108">
        <v>12</v>
      </c>
      <c r="E108">
        <v>9</v>
      </c>
      <c r="I108" t="s">
        <v>152</v>
      </c>
    </row>
    <row r="109" spans="1:9" x14ac:dyDescent="0.35">
      <c r="A109" t="s">
        <v>84</v>
      </c>
      <c r="B109" s="1">
        <v>43516</v>
      </c>
      <c r="C109" s="1" t="s">
        <v>41</v>
      </c>
      <c r="D109">
        <v>12</v>
      </c>
      <c r="E109">
        <v>7</v>
      </c>
      <c r="I109" t="s">
        <v>152</v>
      </c>
    </row>
    <row r="110" spans="1:9" x14ac:dyDescent="0.35">
      <c r="A110" t="s">
        <v>84</v>
      </c>
      <c r="B110" s="1">
        <v>43516</v>
      </c>
      <c r="C110" s="1" t="s">
        <v>41</v>
      </c>
      <c r="D110">
        <v>12</v>
      </c>
      <c r="E110">
        <v>13</v>
      </c>
      <c r="I110" t="s">
        <v>152</v>
      </c>
    </row>
    <row r="111" spans="1:9" x14ac:dyDescent="0.35">
      <c r="A111" t="s">
        <v>84</v>
      </c>
      <c r="B111" s="1">
        <v>43516</v>
      </c>
      <c r="C111" s="1" t="s">
        <v>41</v>
      </c>
      <c r="D111">
        <v>12</v>
      </c>
      <c r="E111">
        <v>5</v>
      </c>
      <c r="I111" t="s">
        <v>152</v>
      </c>
    </row>
    <row r="112" spans="1:9" x14ac:dyDescent="0.35">
      <c r="A112" t="s">
        <v>84</v>
      </c>
      <c r="B112" s="1">
        <v>43516</v>
      </c>
      <c r="C112" s="1" t="s">
        <v>41</v>
      </c>
      <c r="D112">
        <v>12</v>
      </c>
      <c r="E112">
        <v>7</v>
      </c>
      <c r="I112" t="s">
        <v>152</v>
      </c>
    </row>
    <row r="113" spans="1:9" x14ac:dyDescent="0.35">
      <c r="A113" t="s">
        <v>84</v>
      </c>
      <c r="B113" s="1">
        <v>43516</v>
      </c>
      <c r="C113" s="1" t="s">
        <v>41</v>
      </c>
      <c r="D113">
        <v>12</v>
      </c>
      <c r="E113">
        <v>6</v>
      </c>
      <c r="I113" t="s">
        <v>152</v>
      </c>
    </row>
    <row r="114" spans="1:9" x14ac:dyDescent="0.35">
      <c r="A114" t="s">
        <v>84</v>
      </c>
      <c r="B114" s="1">
        <v>43516</v>
      </c>
      <c r="C114" s="1" t="s">
        <v>41</v>
      </c>
      <c r="D114">
        <v>12</v>
      </c>
      <c r="E114">
        <v>9</v>
      </c>
      <c r="I114" t="s">
        <v>152</v>
      </c>
    </row>
    <row r="115" spans="1:9" x14ac:dyDescent="0.35">
      <c r="A115" t="s">
        <v>84</v>
      </c>
      <c r="B115" s="1">
        <v>43516</v>
      </c>
      <c r="C115" s="1" t="s">
        <v>41</v>
      </c>
      <c r="D115">
        <v>12</v>
      </c>
      <c r="E115">
        <v>9</v>
      </c>
      <c r="I115" t="s">
        <v>152</v>
      </c>
    </row>
    <row r="116" spans="1:9" x14ac:dyDescent="0.35">
      <c r="A116" t="s">
        <v>84</v>
      </c>
      <c r="B116" s="1">
        <v>43516</v>
      </c>
      <c r="C116" s="1" t="s">
        <v>41</v>
      </c>
      <c r="D116">
        <v>13</v>
      </c>
      <c r="E116">
        <v>5</v>
      </c>
      <c r="I116" t="s">
        <v>152</v>
      </c>
    </row>
    <row r="117" spans="1:9" x14ac:dyDescent="0.35">
      <c r="A117" t="s">
        <v>84</v>
      </c>
      <c r="B117" s="1">
        <v>43516</v>
      </c>
      <c r="C117" s="1" t="s">
        <v>41</v>
      </c>
      <c r="D117">
        <v>13</v>
      </c>
      <c r="E117">
        <v>6</v>
      </c>
      <c r="I117" t="s">
        <v>152</v>
      </c>
    </row>
    <row r="118" spans="1:9" x14ac:dyDescent="0.35">
      <c r="A118" t="s">
        <v>84</v>
      </c>
      <c r="B118" s="1">
        <v>43516</v>
      </c>
      <c r="C118" s="1" t="s">
        <v>41</v>
      </c>
      <c r="D118">
        <v>13</v>
      </c>
      <c r="E118">
        <v>7</v>
      </c>
      <c r="I118" t="s">
        <v>152</v>
      </c>
    </row>
    <row r="119" spans="1:9" x14ac:dyDescent="0.35">
      <c r="A119" t="s">
        <v>84</v>
      </c>
      <c r="B119" s="1">
        <v>43516</v>
      </c>
      <c r="C119" s="1" t="s">
        <v>41</v>
      </c>
      <c r="D119">
        <v>13</v>
      </c>
      <c r="E119">
        <v>4</v>
      </c>
      <c r="I119" t="s">
        <v>152</v>
      </c>
    </row>
    <row r="120" spans="1:9" x14ac:dyDescent="0.35">
      <c r="A120" t="s">
        <v>84</v>
      </c>
      <c r="B120" s="1">
        <v>43516</v>
      </c>
      <c r="C120" s="1" t="s">
        <v>41</v>
      </c>
      <c r="D120">
        <v>13</v>
      </c>
      <c r="E120">
        <v>7</v>
      </c>
      <c r="I120" t="s">
        <v>152</v>
      </c>
    </row>
    <row r="121" spans="1:9" x14ac:dyDescent="0.35">
      <c r="A121" t="s">
        <v>84</v>
      </c>
      <c r="B121" s="1">
        <v>43516</v>
      </c>
      <c r="C121" s="1" t="s">
        <v>41</v>
      </c>
      <c r="D121">
        <v>13</v>
      </c>
      <c r="E121">
        <v>11</v>
      </c>
      <c r="I121" t="s">
        <v>152</v>
      </c>
    </row>
    <row r="122" spans="1:9" x14ac:dyDescent="0.35">
      <c r="A122" t="s">
        <v>84</v>
      </c>
      <c r="B122" s="1">
        <v>43516</v>
      </c>
      <c r="C122" s="1" t="s">
        <v>41</v>
      </c>
      <c r="D122">
        <v>13</v>
      </c>
      <c r="E122">
        <v>10</v>
      </c>
      <c r="I122" t="s">
        <v>152</v>
      </c>
    </row>
    <row r="123" spans="1:9" x14ac:dyDescent="0.35">
      <c r="A123" t="s">
        <v>84</v>
      </c>
      <c r="B123" s="1">
        <v>43516</v>
      </c>
      <c r="C123" s="1" t="s">
        <v>41</v>
      </c>
      <c r="D123">
        <v>13</v>
      </c>
      <c r="E123">
        <v>11.5</v>
      </c>
      <c r="I123" t="s">
        <v>152</v>
      </c>
    </row>
    <row r="124" spans="1:9" x14ac:dyDescent="0.35">
      <c r="A124" t="s">
        <v>84</v>
      </c>
      <c r="B124" s="1">
        <v>43516</v>
      </c>
      <c r="C124" s="1" t="s">
        <v>41</v>
      </c>
      <c r="D124">
        <v>14</v>
      </c>
      <c r="E124">
        <v>4.5</v>
      </c>
      <c r="I124" t="s">
        <v>152</v>
      </c>
    </row>
    <row r="125" spans="1:9" x14ac:dyDescent="0.35">
      <c r="A125" t="s">
        <v>84</v>
      </c>
      <c r="B125" s="1">
        <v>43516</v>
      </c>
      <c r="C125" s="1" t="s">
        <v>41</v>
      </c>
      <c r="D125">
        <v>14</v>
      </c>
      <c r="E125">
        <v>3</v>
      </c>
      <c r="I125" t="s">
        <v>152</v>
      </c>
    </row>
    <row r="126" spans="1:9" x14ac:dyDescent="0.35">
      <c r="A126" t="s">
        <v>84</v>
      </c>
      <c r="B126" s="1">
        <v>43516</v>
      </c>
      <c r="C126" s="1" t="s">
        <v>41</v>
      </c>
      <c r="D126">
        <v>14</v>
      </c>
      <c r="E126">
        <v>5</v>
      </c>
      <c r="I126" t="s">
        <v>152</v>
      </c>
    </row>
    <row r="127" spans="1:9" x14ac:dyDescent="0.35">
      <c r="A127" t="s">
        <v>84</v>
      </c>
      <c r="B127" s="1">
        <v>43516</v>
      </c>
      <c r="C127" s="1" t="s">
        <v>41</v>
      </c>
      <c r="D127">
        <v>14</v>
      </c>
      <c r="E127">
        <v>6</v>
      </c>
      <c r="I127" t="s">
        <v>152</v>
      </c>
    </row>
    <row r="128" spans="1:9" x14ac:dyDescent="0.35">
      <c r="A128" t="s">
        <v>84</v>
      </c>
      <c r="B128" s="1">
        <v>43516</v>
      </c>
      <c r="C128" s="1" t="s">
        <v>41</v>
      </c>
      <c r="D128">
        <v>14</v>
      </c>
      <c r="E128">
        <v>7</v>
      </c>
      <c r="I128" t="s">
        <v>152</v>
      </c>
    </row>
    <row r="129" spans="1:9" x14ac:dyDescent="0.35">
      <c r="A129" t="s">
        <v>84</v>
      </c>
      <c r="B129" s="1">
        <v>43516</v>
      </c>
      <c r="C129" s="1" t="s">
        <v>41</v>
      </c>
      <c r="D129">
        <v>14</v>
      </c>
      <c r="E129">
        <v>8</v>
      </c>
      <c r="I129" t="s">
        <v>152</v>
      </c>
    </row>
    <row r="130" spans="1:9" x14ac:dyDescent="0.35">
      <c r="A130" t="s">
        <v>84</v>
      </c>
      <c r="B130" s="1">
        <v>43516</v>
      </c>
      <c r="C130" s="1" t="s">
        <v>41</v>
      </c>
      <c r="D130">
        <v>14</v>
      </c>
      <c r="E130">
        <v>6</v>
      </c>
      <c r="I130" t="s">
        <v>152</v>
      </c>
    </row>
    <row r="131" spans="1:9" x14ac:dyDescent="0.35">
      <c r="A131" t="s">
        <v>84</v>
      </c>
      <c r="B131" s="1">
        <v>43516</v>
      </c>
      <c r="C131" s="1" t="s">
        <v>41</v>
      </c>
      <c r="D131">
        <v>14</v>
      </c>
      <c r="E131">
        <v>6.5</v>
      </c>
      <c r="I131" t="s">
        <v>152</v>
      </c>
    </row>
    <row r="132" spans="1:9" x14ac:dyDescent="0.35">
      <c r="A132" t="s">
        <v>84</v>
      </c>
      <c r="B132" s="1">
        <v>43516</v>
      </c>
      <c r="C132" s="1" t="s">
        <v>63</v>
      </c>
      <c r="D132">
        <v>15</v>
      </c>
      <c r="E132">
        <v>1.5</v>
      </c>
      <c r="H132" t="s">
        <v>148</v>
      </c>
      <c r="I132" t="s">
        <v>151</v>
      </c>
    </row>
    <row r="133" spans="1:9" x14ac:dyDescent="0.35">
      <c r="A133" t="s">
        <v>84</v>
      </c>
      <c r="B133" s="1">
        <v>43516</v>
      </c>
      <c r="C133" s="1" t="s">
        <v>41</v>
      </c>
      <c r="D133">
        <v>16</v>
      </c>
      <c r="E133">
        <v>5</v>
      </c>
      <c r="I133" t="s">
        <v>151</v>
      </c>
    </row>
    <row r="134" spans="1:9" x14ac:dyDescent="0.35">
      <c r="A134" t="s">
        <v>84</v>
      </c>
      <c r="B134" s="1">
        <v>43516</v>
      </c>
      <c r="C134" s="1" t="s">
        <v>41</v>
      </c>
      <c r="D134">
        <v>16</v>
      </c>
      <c r="E134">
        <v>1</v>
      </c>
      <c r="H134" t="s">
        <v>148</v>
      </c>
      <c r="I134" t="s">
        <v>151</v>
      </c>
    </row>
    <row r="135" spans="1:9" x14ac:dyDescent="0.35">
      <c r="A135" t="s">
        <v>84</v>
      </c>
      <c r="B135" s="1">
        <v>43516</v>
      </c>
      <c r="C135" s="1" t="s">
        <v>41</v>
      </c>
      <c r="D135">
        <v>16</v>
      </c>
      <c r="E135">
        <v>1</v>
      </c>
      <c r="H135" t="s">
        <v>148</v>
      </c>
      <c r="I135" t="s">
        <v>151</v>
      </c>
    </row>
    <row r="136" spans="1:9" x14ac:dyDescent="0.35">
      <c r="A136" t="s">
        <v>84</v>
      </c>
      <c r="B136" s="1">
        <v>43516</v>
      </c>
      <c r="C136" s="1" t="s">
        <v>41</v>
      </c>
      <c r="D136">
        <v>16</v>
      </c>
      <c r="E136">
        <v>2</v>
      </c>
      <c r="H136" t="s">
        <v>148</v>
      </c>
      <c r="I136" t="s">
        <v>151</v>
      </c>
    </row>
    <row r="137" spans="1:9" x14ac:dyDescent="0.35">
      <c r="A137" t="s">
        <v>84</v>
      </c>
      <c r="B137" s="1">
        <v>43516</v>
      </c>
      <c r="C137" s="1" t="s">
        <v>41</v>
      </c>
      <c r="D137">
        <v>16</v>
      </c>
      <c r="E137">
        <v>0.5</v>
      </c>
      <c r="I137" t="s">
        <v>151</v>
      </c>
    </row>
    <row r="138" spans="1:9" x14ac:dyDescent="0.35">
      <c r="A138" t="s">
        <v>84</v>
      </c>
      <c r="B138" s="1">
        <v>43516</v>
      </c>
      <c r="C138" s="1" t="s">
        <v>41</v>
      </c>
      <c r="D138">
        <v>16</v>
      </c>
      <c r="E138">
        <v>0.5</v>
      </c>
      <c r="I138" t="s">
        <v>151</v>
      </c>
    </row>
    <row r="139" spans="1:9" x14ac:dyDescent="0.35">
      <c r="A139" t="s">
        <v>84</v>
      </c>
      <c r="B139" s="1">
        <v>43516</v>
      </c>
      <c r="C139" s="1" t="s">
        <v>41</v>
      </c>
      <c r="D139">
        <v>17</v>
      </c>
      <c r="E139">
        <v>2</v>
      </c>
      <c r="H139" t="s">
        <v>148</v>
      </c>
      <c r="I139" t="s">
        <v>151</v>
      </c>
    </row>
    <row r="140" spans="1:9" x14ac:dyDescent="0.35">
      <c r="A140" t="s">
        <v>84</v>
      </c>
      <c r="B140" s="1">
        <v>43516</v>
      </c>
      <c r="C140" s="1" t="s">
        <v>41</v>
      </c>
      <c r="D140">
        <v>17</v>
      </c>
      <c r="E140">
        <v>1</v>
      </c>
      <c r="H140" t="s">
        <v>148</v>
      </c>
      <c r="I140" t="s">
        <v>151</v>
      </c>
    </row>
    <row r="141" spans="1:9" x14ac:dyDescent="0.35">
      <c r="A141" t="s">
        <v>84</v>
      </c>
      <c r="B141" s="1">
        <v>43516</v>
      </c>
      <c r="C141" s="1" t="s">
        <v>41</v>
      </c>
      <c r="D141">
        <v>17</v>
      </c>
      <c r="E141">
        <v>1</v>
      </c>
      <c r="H141" t="s">
        <v>148</v>
      </c>
      <c r="I141" t="s">
        <v>151</v>
      </c>
    </row>
    <row r="142" spans="1:9" x14ac:dyDescent="0.35">
      <c r="A142" t="s">
        <v>84</v>
      </c>
      <c r="B142" s="1">
        <v>43516</v>
      </c>
      <c r="C142" s="1" t="s">
        <v>41</v>
      </c>
      <c r="D142">
        <v>17</v>
      </c>
      <c r="E142">
        <v>2.5</v>
      </c>
      <c r="H142" t="s">
        <v>148</v>
      </c>
      <c r="I142" t="s">
        <v>151</v>
      </c>
    </row>
    <row r="143" spans="1:9" x14ac:dyDescent="0.35">
      <c r="A143" t="s">
        <v>84</v>
      </c>
      <c r="B143" s="1">
        <v>43516</v>
      </c>
      <c r="C143" s="1" t="s">
        <v>41</v>
      </c>
      <c r="D143">
        <v>17</v>
      </c>
      <c r="E143">
        <v>1.5</v>
      </c>
      <c r="H143" t="s">
        <v>148</v>
      </c>
      <c r="I143" t="s">
        <v>151</v>
      </c>
    </row>
    <row r="144" spans="1:9" x14ac:dyDescent="0.35">
      <c r="A144" t="s">
        <v>84</v>
      </c>
      <c r="B144" s="1">
        <v>43516</v>
      </c>
      <c r="C144" s="1" t="s">
        <v>41</v>
      </c>
      <c r="D144">
        <v>17</v>
      </c>
      <c r="E144">
        <v>2.5</v>
      </c>
      <c r="H144" t="s">
        <v>148</v>
      </c>
      <c r="I144" t="s">
        <v>151</v>
      </c>
    </row>
    <row r="145" spans="1:9" x14ac:dyDescent="0.35">
      <c r="A145" t="s">
        <v>84</v>
      </c>
      <c r="B145" s="1">
        <v>43516</v>
      </c>
      <c r="C145" s="1" t="s">
        <v>41</v>
      </c>
      <c r="D145">
        <v>17</v>
      </c>
      <c r="E145">
        <v>0.5</v>
      </c>
      <c r="I145" t="s">
        <v>151</v>
      </c>
    </row>
    <row r="146" spans="1:9" x14ac:dyDescent="0.35">
      <c r="A146" t="s">
        <v>84</v>
      </c>
      <c r="B146" s="1">
        <v>43516</v>
      </c>
      <c r="C146" s="1" t="s">
        <v>41</v>
      </c>
      <c r="D146">
        <v>17</v>
      </c>
      <c r="E146">
        <v>0.5</v>
      </c>
      <c r="I146" t="s">
        <v>151</v>
      </c>
    </row>
    <row r="147" spans="1:9" x14ac:dyDescent="0.35">
      <c r="A147" t="s">
        <v>84</v>
      </c>
      <c r="B147" s="1">
        <v>43516</v>
      </c>
      <c r="C147" s="1" t="s">
        <v>41</v>
      </c>
      <c r="D147">
        <v>17</v>
      </c>
      <c r="E147">
        <v>0.5</v>
      </c>
      <c r="I147" t="s">
        <v>151</v>
      </c>
    </row>
    <row r="148" spans="1:9" x14ac:dyDescent="0.35">
      <c r="A148" t="s">
        <v>84</v>
      </c>
      <c r="B148" s="1">
        <v>43516</v>
      </c>
      <c r="C148" s="1" t="s">
        <v>41</v>
      </c>
      <c r="D148">
        <v>17</v>
      </c>
      <c r="E148">
        <v>0.5</v>
      </c>
      <c r="I148" t="s">
        <v>151</v>
      </c>
    </row>
    <row r="149" spans="1:9" x14ac:dyDescent="0.35">
      <c r="A149" t="s">
        <v>84</v>
      </c>
      <c r="B149" s="1">
        <v>43516</v>
      </c>
      <c r="C149" s="1" t="s">
        <v>41</v>
      </c>
      <c r="D149">
        <v>18</v>
      </c>
      <c r="E149">
        <v>0.5</v>
      </c>
      <c r="I149" t="s">
        <v>151</v>
      </c>
    </row>
    <row r="150" spans="1:9" x14ac:dyDescent="0.35">
      <c r="A150" t="s">
        <v>84</v>
      </c>
      <c r="B150" s="1">
        <v>43516</v>
      </c>
      <c r="C150" s="1" t="s">
        <v>41</v>
      </c>
      <c r="D150">
        <v>18</v>
      </c>
      <c r="E150">
        <v>2</v>
      </c>
      <c r="I150" t="s">
        <v>151</v>
      </c>
    </row>
    <row r="151" spans="1:9" x14ac:dyDescent="0.35">
      <c r="A151" t="s">
        <v>84</v>
      </c>
      <c r="B151" s="1">
        <v>43516</v>
      </c>
      <c r="C151" s="1" t="s">
        <v>41</v>
      </c>
      <c r="D151">
        <v>18</v>
      </c>
      <c r="E151">
        <v>1.5</v>
      </c>
      <c r="I151" t="s">
        <v>151</v>
      </c>
    </row>
    <row r="152" spans="1:9" x14ac:dyDescent="0.35">
      <c r="A152" t="s">
        <v>84</v>
      </c>
      <c r="B152" s="1">
        <v>43516</v>
      </c>
      <c r="C152" s="1" t="s">
        <v>41</v>
      </c>
      <c r="D152">
        <v>18</v>
      </c>
      <c r="E152">
        <v>0.5</v>
      </c>
      <c r="I152" t="s">
        <v>151</v>
      </c>
    </row>
    <row r="153" spans="1:9" x14ac:dyDescent="0.35">
      <c r="A153" t="s">
        <v>84</v>
      </c>
      <c r="B153" s="1">
        <v>43516</v>
      </c>
      <c r="C153" s="1" t="s">
        <v>41</v>
      </c>
      <c r="D153">
        <v>18</v>
      </c>
      <c r="E153">
        <v>1.5</v>
      </c>
      <c r="H153" t="s">
        <v>148</v>
      </c>
      <c r="I153" t="s">
        <v>151</v>
      </c>
    </row>
    <row r="154" spans="1:9" x14ac:dyDescent="0.35">
      <c r="A154" t="s">
        <v>84</v>
      </c>
      <c r="B154" s="1">
        <v>43516</v>
      </c>
      <c r="C154" s="1" t="s">
        <v>41</v>
      </c>
      <c r="D154">
        <v>19</v>
      </c>
      <c r="E154">
        <v>2.5</v>
      </c>
      <c r="I154" t="s">
        <v>151</v>
      </c>
    </row>
    <row r="155" spans="1:9" x14ac:dyDescent="0.35">
      <c r="A155" t="s">
        <v>84</v>
      </c>
      <c r="B155" s="1">
        <v>43516</v>
      </c>
      <c r="C155" s="1" t="s">
        <v>41</v>
      </c>
      <c r="D155">
        <v>19</v>
      </c>
      <c r="E155">
        <v>0.5</v>
      </c>
      <c r="I155" t="s">
        <v>151</v>
      </c>
    </row>
    <row r="156" spans="1:9" x14ac:dyDescent="0.35">
      <c r="A156" t="s">
        <v>84</v>
      </c>
      <c r="B156" s="1">
        <v>43516</v>
      </c>
      <c r="C156" s="1" t="s">
        <v>41</v>
      </c>
      <c r="D156">
        <v>19</v>
      </c>
      <c r="E156">
        <v>1.5</v>
      </c>
      <c r="I156" t="s">
        <v>151</v>
      </c>
    </row>
    <row r="157" spans="1:9" x14ac:dyDescent="0.35">
      <c r="A157" t="s">
        <v>84</v>
      </c>
      <c r="B157" s="1">
        <v>43516</v>
      </c>
      <c r="C157" s="1" t="s">
        <v>41</v>
      </c>
      <c r="D157">
        <v>19</v>
      </c>
      <c r="E157">
        <v>1</v>
      </c>
      <c r="H157" t="s">
        <v>148</v>
      </c>
      <c r="I157" t="s">
        <v>151</v>
      </c>
    </row>
    <row r="158" spans="1:9" x14ac:dyDescent="0.35">
      <c r="A158" t="s">
        <v>84</v>
      </c>
      <c r="B158" s="1">
        <v>43516</v>
      </c>
      <c r="C158" s="1" t="s">
        <v>41</v>
      </c>
      <c r="D158">
        <v>19</v>
      </c>
      <c r="E158">
        <v>0.5</v>
      </c>
      <c r="I158" t="s">
        <v>151</v>
      </c>
    </row>
    <row r="159" spans="1:9" x14ac:dyDescent="0.35">
      <c r="A159" t="s">
        <v>84</v>
      </c>
      <c r="B159" s="1">
        <v>43516</v>
      </c>
      <c r="C159" s="1" t="s">
        <v>41</v>
      </c>
      <c r="D159">
        <v>19</v>
      </c>
      <c r="E159">
        <v>0.5</v>
      </c>
      <c r="I159" t="s">
        <v>151</v>
      </c>
    </row>
    <row r="160" spans="1:9" x14ac:dyDescent="0.35">
      <c r="A160" t="s">
        <v>84</v>
      </c>
      <c r="B160" s="1">
        <v>43516</v>
      </c>
      <c r="C160" s="1" t="s">
        <v>41</v>
      </c>
      <c r="D160">
        <v>20</v>
      </c>
      <c r="E160">
        <v>7</v>
      </c>
      <c r="I160" t="s">
        <v>151</v>
      </c>
    </row>
    <row r="161" spans="1:9" x14ac:dyDescent="0.35">
      <c r="A161" t="s">
        <v>84</v>
      </c>
      <c r="B161" s="1">
        <v>43516</v>
      </c>
      <c r="C161" s="1" t="s">
        <v>41</v>
      </c>
      <c r="D161">
        <v>20</v>
      </c>
      <c r="E161">
        <v>3</v>
      </c>
      <c r="I161" t="s">
        <v>151</v>
      </c>
    </row>
    <row r="162" spans="1:9" x14ac:dyDescent="0.35">
      <c r="A162" t="s">
        <v>84</v>
      </c>
      <c r="B162" s="1">
        <v>43516</v>
      </c>
      <c r="C162" s="1" t="s">
        <v>41</v>
      </c>
      <c r="D162">
        <v>20</v>
      </c>
      <c r="E162">
        <v>0.5</v>
      </c>
      <c r="I162" t="s">
        <v>151</v>
      </c>
    </row>
    <row r="163" spans="1:9" x14ac:dyDescent="0.35">
      <c r="A163" t="s">
        <v>84</v>
      </c>
      <c r="B163" s="1">
        <v>43516</v>
      </c>
      <c r="C163" s="1" t="s">
        <v>41</v>
      </c>
      <c r="D163">
        <v>20</v>
      </c>
      <c r="E163">
        <v>0.5</v>
      </c>
      <c r="I163" t="s">
        <v>151</v>
      </c>
    </row>
    <row r="164" spans="1:9" x14ac:dyDescent="0.35">
      <c r="A164" t="s">
        <v>84</v>
      </c>
      <c r="B164" s="1">
        <v>43516</v>
      </c>
      <c r="C164" s="1" t="s">
        <v>41</v>
      </c>
      <c r="D164">
        <v>20</v>
      </c>
      <c r="E164">
        <v>0.5</v>
      </c>
      <c r="I164" t="s">
        <v>151</v>
      </c>
    </row>
    <row r="165" spans="1:9" x14ac:dyDescent="0.35">
      <c r="A165" t="s">
        <v>84</v>
      </c>
      <c r="B165" s="1">
        <v>43516</v>
      </c>
      <c r="C165" s="1" t="s">
        <v>63</v>
      </c>
      <c r="D165">
        <v>21</v>
      </c>
      <c r="E165">
        <v>3.5</v>
      </c>
      <c r="I165" t="s">
        <v>151</v>
      </c>
    </row>
    <row r="166" spans="1:9" x14ac:dyDescent="0.35">
      <c r="A166" t="s">
        <v>84</v>
      </c>
      <c r="B166" s="1">
        <v>43516</v>
      </c>
      <c r="C166" s="1" t="s">
        <v>63</v>
      </c>
      <c r="D166">
        <v>21</v>
      </c>
      <c r="E166">
        <v>5</v>
      </c>
      <c r="I166" t="s">
        <v>151</v>
      </c>
    </row>
    <row r="167" spans="1:9" x14ac:dyDescent="0.35">
      <c r="A167" t="s">
        <v>84</v>
      </c>
      <c r="B167" s="1">
        <v>43516</v>
      </c>
      <c r="C167" s="1" t="s">
        <v>63</v>
      </c>
      <c r="D167">
        <v>21</v>
      </c>
      <c r="E167">
        <v>2</v>
      </c>
      <c r="I167" t="s">
        <v>151</v>
      </c>
    </row>
    <row r="168" spans="1:9" x14ac:dyDescent="0.35">
      <c r="A168" t="s">
        <v>84</v>
      </c>
      <c r="B168" s="1">
        <v>43516</v>
      </c>
      <c r="C168" s="1" t="s">
        <v>63</v>
      </c>
      <c r="D168">
        <v>21</v>
      </c>
      <c r="E168">
        <v>2.5</v>
      </c>
      <c r="I168" t="s">
        <v>151</v>
      </c>
    </row>
    <row r="169" spans="1:9" x14ac:dyDescent="0.35">
      <c r="A169" t="s">
        <v>84</v>
      </c>
      <c r="B169" s="1">
        <v>43516</v>
      </c>
      <c r="C169" s="1" t="s">
        <v>63</v>
      </c>
      <c r="D169">
        <v>21</v>
      </c>
      <c r="E169">
        <v>2</v>
      </c>
      <c r="I169" t="s">
        <v>151</v>
      </c>
    </row>
    <row r="170" spans="1:9" x14ac:dyDescent="0.35">
      <c r="A170" t="s">
        <v>84</v>
      </c>
      <c r="B170" s="1">
        <v>43516</v>
      </c>
      <c r="C170" s="1" t="s">
        <v>63</v>
      </c>
      <c r="D170">
        <v>21</v>
      </c>
      <c r="E170">
        <v>0.5</v>
      </c>
      <c r="I170" t="s">
        <v>151</v>
      </c>
    </row>
    <row r="171" spans="1:9" x14ac:dyDescent="0.35">
      <c r="A171" t="s">
        <v>84</v>
      </c>
      <c r="B171" s="1">
        <v>43516</v>
      </c>
      <c r="C171" s="1" t="s">
        <v>63</v>
      </c>
      <c r="D171">
        <v>21</v>
      </c>
      <c r="E171">
        <v>0.5</v>
      </c>
      <c r="I171" t="s">
        <v>151</v>
      </c>
    </row>
    <row r="172" spans="1:9" x14ac:dyDescent="0.35">
      <c r="A172" t="s">
        <v>84</v>
      </c>
      <c r="B172" s="1">
        <v>43516</v>
      </c>
      <c r="C172" s="1" t="s">
        <v>63</v>
      </c>
      <c r="D172">
        <v>21</v>
      </c>
      <c r="E172">
        <v>0.5</v>
      </c>
      <c r="I172" t="s">
        <v>151</v>
      </c>
    </row>
    <row r="173" spans="1:9" x14ac:dyDescent="0.35">
      <c r="A173" t="s">
        <v>84</v>
      </c>
      <c r="B173" s="1">
        <v>43516</v>
      </c>
      <c r="C173" s="1" t="s">
        <v>63</v>
      </c>
      <c r="D173">
        <v>21</v>
      </c>
      <c r="E173">
        <v>0.1</v>
      </c>
      <c r="I173" t="s">
        <v>151</v>
      </c>
    </row>
    <row r="174" spans="1:9" x14ac:dyDescent="0.35">
      <c r="A174" t="s">
        <v>84</v>
      </c>
      <c r="B174" s="1">
        <v>43516</v>
      </c>
      <c r="C174" s="1" t="s">
        <v>63</v>
      </c>
      <c r="D174">
        <v>21</v>
      </c>
      <c r="E174">
        <v>0.1</v>
      </c>
      <c r="I174" t="s">
        <v>151</v>
      </c>
    </row>
    <row r="175" spans="1:9" x14ac:dyDescent="0.35">
      <c r="A175" t="s">
        <v>84</v>
      </c>
      <c r="B175" s="1">
        <v>43516</v>
      </c>
      <c r="C175" s="1" t="s">
        <v>63</v>
      </c>
      <c r="D175">
        <v>21</v>
      </c>
      <c r="E175">
        <v>0.1</v>
      </c>
      <c r="I175" t="s">
        <v>151</v>
      </c>
    </row>
    <row r="176" spans="1:9" x14ac:dyDescent="0.35">
      <c r="A176" t="s">
        <v>84</v>
      </c>
      <c r="B176" s="1">
        <v>43516</v>
      </c>
      <c r="C176" s="1" t="s">
        <v>63</v>
      </c>
      <c r="D176">
        <v>21</v>
      </c>
      <c r="E176">
        <v>0.1</v>
      </c>
      <c r="I176" t="s">
        <v>151</v>
      </c>
    </row>
    <row r="177" spans="1:9" x14ac:dyDescent="0.35">
      <c r="A177" t="s">
        <v>84</v>
      </c>
      <c r="B177" s="1">
        <v>43516</v>
      </c>
      <c r="C177" s="1" t="s">
        <v>63</v>
      </c>
      <c r="D177">
        <v>22</v>
      </c>
      <c r="E177">
        <v>0</v>
      </c>
      <c r="I177" t="s">
        <v>151</v>
      </c>
    </row>
    <row r="178" spans="1:9" x14ac:dyDescent="0.35">
      <c r="A178" t="s">
        <v>84</v>
      </c>
      <c r="B178" s="1">
        <v>43516</v>
      </c>
      <c r="C178" s="1" t="s">
        <v>63</v>
      </c>
      <c r="D178">
        <v>23</v>
      </c>
      <c r="E178">
        <v>2</v>
      </c>
      <c r="H178" t="s">
        <v>148</v>
      </c>
      <c r="I178" t="s">
        <v>151</v>
      </c>
    </row>
    <row r="179" spans="1:9" x14ac:dyDescent="0.35">
      <c r="A179" t="s">
        <v>84</v>
      </c>
      <c r="B179" s="1">
        <v>43516</v>
      </c>
      <c r="C179" s="1" t="s">
        <v>63</v>
      </c>
      <c r="D179">
        <v>23</v>
      </c>
      <c r="E179">
        <v>1</v>
      </c>
      <c r="I179" t="s">
        <v>151</v>
      </c>
    </row>
    <row r="180" spans="1:9" x14ac:dyDescent="0.35">
      <c r="A180" t="s">
        <v>84</v>
      </c>
      <c r="B180" s="1">
        <v>43516</v>
      </c>
      <c r="C180" s="1" t="s">
        <v>63</v>
      </c>
      <c r="D180">
        <v>23</v>
      </c>
      <c r="E180">
        <v>0.5</v>
      </c>
      <c r="I180" t="s">
        <v>151</v>
      </c>
    </row>
    <row r="181" spans="1:9" x14ac:dyDescent="0.35">
      <c r="A181" t="s">
        <v>84</v>
      </c>
      <c r="B181" s="1">
        <v>43516</v>
      </c>
      <c r="C181" s="1" t="s">
        <v>63</v>
      </c>
      <c r="D181">
        <v>23</v>
      </c>
      <c r="E181">
        <v>0.3</v>
      </c>
      <c r="I181" t="s">
        <v>151</v>
      </c>
    </row>
    <row r="182" spans="1:9" x14ac:dyDescent="0.35">
      <c r="A182" t="s">
        <v>84</v>
      </c>
      <c r="B182" s="1">
        <v>43516</v>
      </c>
      <c r="C182" s="1" t="s">
        <v>63</v>
      </c>
      <c r="D182">
        <v>23</v>
      </c>
      <c r="E182">
        <v>0.1</v>
      </c>
      <c r="I182" t="s">
        <v>151</v>
      </c>
    </row>
    <row r="183" spans="1:9" x14ac:dyDescent="0.35">
      <c r="A183" t="s">
        <v>84</v>
      </c>
      <c r="B183" s="1">
        <v>43516</v>
      </c>
      <c r="C183" s="1" t="s">
        <v>63</v>
      </c>
      <c r="D183">
        <v>23</v>
      </c>
      <c r="E183">
        <v>0.1</v>
      </c>
      <c r="I183" t="s">
        <v>151</v>
      </c>
    </row>
    <row r="184" spans="1:9" x14ac:dyDescent="0.35">
      <c r="A184" t="s">
        <v>84</v>
      </c>
      <c r="B184" s="1">
        <v>43516</v>
      </c>
      <c r="C184" s="1" t="s">
        <v>63</v>
      </c>
      <c r="D184">
        <v>23</v>
      </c>
      <c r="E184">
        <v>0.1</v>
      </c>
      <c r="I184" t="s">
        <v>151</v>
      </c>
    </row>
    <row r="185" spans="1:9" x14ac:dyDescent="0.35">
      <c r="A185" t="s">
        <v>84</v>
      </c>
      <c r="B185" s="1">
        <v>43516</v>
      </c>
      <c r="C185" s="1" t="s">
        <v>63</v>
      </c>
      <c r="D185">
        <v>23</v>
      </c>
      <c r="E185">
        <v>0.1</v>
      </c>
      <c r="I185" t="s">
        <v>151</v>
      </c>
    </row>
    <row r="186" spans="1:9" x14ac:dyDescent="0.35">
      <c r="A186" t="s">
        <v>84</v>
      </c>
      <c r="B186" s="1">
        <v>43516</v>
      </c>
      <c r="C186" s="1" t="s">
        <v>63</v>
      </c>
      <c r="D186">
        <v>24</v>
      </c>
      <c r="E186">
        <v>1</v>
      </c>
      <c r="I186" t="s">
        <v>146</v>
      </c>
    </row>
    <row r="187" spans="1:9" x14ac:dyDescent="0.35">
      <c r="A187" t="s">
        <v>84</v>
      </c>
      <c r="B187" s="1">
        <v>43516</v>
      </c>
      <c r="C187" s="1" t="s">
        <v>63</v>
      </c>
      <c r="D187">
        <v>24</v>
      </c>
      <c r="E187">
        <v>0.5</v>
      </c>
      <c r="I187" t="s">
        <v>146</v>
      </c>
    </row>
    <row r="188" spans="1:9" x14ac:dyDescent="0.35">
      <c r="A188" t="s">
        <v>84</v>
      </c>
      <c r="B188" s="1">
        <v>43516</v>
      </c>
      <c r="C188" s="1" t="s">
        <v>63</v>
      </c>
      <c r="D188">
        <v>24</v>
      </c>
      <c r="E188">
        <v>1</v>
      </c>
      <c r="I188" t="s">
        <v>146</v>
      </c>
    </row>
    <row r="189" spans="1:9" x14ac:dyDescent="0.35">
      <c r="A189" t="s">
        <v>84</v>
      </c>
      <c r="B189" s="1">
        <v>43516</v>
      </c>
      <c r="C189" s="1" t="s">
        <v>63</v>
      </c>
      <c r="D189">
        <v>24</v>
      </c>
      <c r="E189">
        <v>2</v>
      </c>
      <c r="H189" t="s">
        <v>148</v>
      </c>
      <c r="I189" t="s">
        <v>146</v>
      </c>
    </row>
    <row r="190" spans="1:9" x14ac:dyDescent="0.35">
      <c r="A190" t="s">
        <v>84</v>
      </c>
      <c r="B190" s="1">
        <v>43516</v>
      </c>
      <c r="C190" s="1" t="s">
        <v>63</v>
      </c>
      <c r="D190">
        <v>24</v>
      </c>
      <c r="E190">
        <v>1</v>
      </c>
      <c r="H190" t="s">
        <v>148</v>
      </c>
      <c r="I190" t="s">
        <v>146</v>
      </c>
    </row>
    <row r="191" spans="1:9" x14ac:dyDescent="0.35">
      <c r="A191" t="s">
        <v>84</v>
      </c>
      <c r="B191" s="1">
        <v>43516</v>
      </c>
      <c r="C191" s="1" t="s">
        <v>63</v>
      </c>
      <c r="D191">
        <v>24</v>
      </c>
      <c r="E191">
        <v>1.5</v>
      </c>
      <c r="H191" t="s">
        <v>148</v>
      </c>
      <c r="I191" t="s">
        <v>146</v>
      </c>
    </row>
    <row r="192" spans="1:9" x14ac:dyDescent="0.35">
      <c r="A192" t="s">
        <v>84</v>
      </c>
      <c r="B192" s="1">
        <v>43516</v>
      </c>
      <c r="C192" s="1" t="s">
        <v>63</v>
      </c>
      <c r="D192">
        <v>24</v>
      </c>
      <c r="E192">
        <v>2</v>
      </c>
      <c r="H192" t="s">
        <v>148</v>
      </c>
      <c r="I192" t="s">
        <v>146</v>
      </c>
    </row>
    <row r="193" spans="1:9" x14ac:dyDescent="0.35">
      <c r="A193" t="s">
        <v>84</v>
      </c>
      <c r="B193" s="1">
        <v>43516</v>
      </c>
      <c r="C193" s="1" t="s">
        <v>63</v>
      </c>
      <c r="D193">
        <v>24</v>
      </c>
      <c r="E193">
        <v>3</v>
      </c>
      <c r="H193" t="s">
        <v>148</v>
      </c>
      <c r="I193" t="s">
        <v>146</v>
      </c>
    </row>
    <row r="194" spans="1:9" x14ac:dyDescent="0.35">
      <c r="A194" t="s">
        <v>84</v>
      </c>
      <c r="B194" s="1">
        <v>43516</v>
      </c>
      <c r="C194" s="1" t="s">
        <v>63</v>
      </c>
      <c r="D194">
        <v>25</v>
      </c>
      <c r="E194">
        <v>0.3</v>
      </c>
      <c r="I194" t="s">
        <v>146</v>
      </c>
    </row>
    <row r="195" spans="1:9" x14ac:dyDescent="0.35">
      <c r="A195" t="s">
        <v>84</v>
      </c>
      <c r="B195" s="1">
        <v>43516</v>
      </c>
      <c r="C195" s="1" t="s">
        <v>63</v>
      </c>
      <c r="D195">
        <v>25</v>
      </c>
      <c r="E195">
        <v>0.3</v>
      </c>
      <c r="I195" t="s">
        <v>146</v>
      </c>
    </row>
    <row r="196" spans="1:9" x14ac:dyDescent="0.35">
      <c r="A196" t="s">
        <v>84</v>
      </c>
      <c r="B196" s="1">
        <v>43516</v>
      </c>
      <c r="C196" s="1" t="s">
        <v>63</v>
      </c>
      <c r="D196">
        <v>26</v>
      </c>
      <c r="E196">
        <v>0.5</v>
      </c>
      <c r="I196" t="s">
        <v>146</v>
      </c>
    </row>
    <row r="197" spans="1:9" x14ac:dyDescent="0.35">
      <c r="A197" t="s">
        <v>84</v>
      </c>
      <c r="B197" s="1">
        <v>43516</v>
      </c>
      <c r="C197" s="1" t="s">
        <v>63</v>
      </c>
      <c r="D197">
        <v>26</v>
      </c>
      <c r="E197">
        <v>0.5</v>
      </c>
      <c r="I197" t="s">
        <v>146</v>
      </c>
    </row>
    <row r="198" spans="1:9" x14ac:dyDescent="0.35">
      <c r="A198" t="s">
        <v>84</v>
      </c>
      <c r="B198" s="1">
        <v>43516</v>
      </c>
      <c r="C198" s="1" t="s">
        <v>63</v>
      </c>
      <c r="D198">
        <v>26</v>
      </c>
      <c r="E198">
        <v>0.5</v>
      </c>
      <c r="I198" t="s">
        <v>146</v>
      </c>
    </row>
    <row r="199" spans="1:9" x14ac:dyDescent="0.35">
      <c r="A199" t="s">
        <v>84</v>
      </c>
      <c r="B199" s="1">
        <v>43516</v>
      </c>
      <c r="C199" s="1" t="s">
        <v>63</v>
      </c>
      <c r="D199">
        <v>26</v>
      </c>
      <c r="E199">
        <v>0.5</v>
      </c>
      <c r="I199" t="s">
        <v>146</v>
      </c>
    </row>
    <row r="200" spans="1:9" x14ac:dyDescent="0.35">
      <c r="A200" t="s">
        <v>84</v>
      </c>
      <c r="B200" s="1">
        <v>43516</v>
      </c>
      <c r="C200" s="1" t="s">
        <v>63</v>
      </c>
      <c r="D200">
        <v>26</v>
      </c>
      <c r="E200">
        <v>0.5</v>
      </c>
      <c r="I200" t="s">
        <v>146</v>
      </c>
    </row>
    <row r="201" spans="1:9" x14ac:dyDescent="0.35">
      <c r="A201" t="s">
        <v>84</v>
      </c>
      <c r="B201" s="1">
        <v>43516</v>
      </c>
      <c r="C201" s="1" t="s">
        <v>63</v>
      </c>
      <c r="D201">
        <v>26</v>
      </c>
      <c r="E201">
        <v>0.5</v>
      </c>
      <c r="I201" t="s">
        <v>146</v>
      </c>
    </row>
    <row r="202" spans="1:9" x14ac:dyDescent="0.35">
      <c r="A202" t="s">
        <v>84</v>
      </c>
      <c r="B202" s="1">
        <v>43516</v>
      </c>
      <c r="C202" s="1" t="s">
        <v>63</v>
      </c>
      <c r="D202">
        <v>26</v>
      </c>
      <c r="E202">
        <v>0.5</v>
      </c>
      <c r="I202" t="s">
        <v>146</v>
      </c>
    </row>
    <row r="203" spans="1:9" x14ac:dyDescent="0.35">
      <c r="A203" t="s">
        <v>84</v>
      </c>
      <c r="B203" s="1">
        <v>43516</v>
      </c>
      <c r="C203" s="1" t="s">
        <v>63</v>
      </c>
      <c r="D203">
        <v>27</v>
      </c>
      <c r="E203">
        <v>0.5</v>
      </c>
      <c r="I203" t="s">
        <v>146</v>
      </c>
    </row>
    <row r="204" spans="1:9" x14ac:dyDescent="0.35">
      <c r="A204" t="s">
        <v>84</v>
      </c>
      <c r="B204" s="1">
        <v>43516</v>
      </c>
      <c r="C204" s="1" t="s">
        <v>63</v>
      </c>
      <c r="D204">
        <v>28</v>
      </c>
      <c r="E204">
        <v>0</v>
      </c>
      <c r="I204" t="s">
        <v>146</v>
      </c>
    </row>
    <row r="205" spans="1:9" x14ac:dyDescent="0.35">
      <c r="A205" t="s">
        <v>84</v>
      </c>
      <c r="B205" s="1">
        <v>43516</v>
      </c>
      <c r="C205" s="1" t="s">
        <v>63</v>
      </c>
      <c r="D205">
        <v>29</v>
      </c>
      <c r="E205">
        <v>0.5</v>
      </c>
      <c r="I205" t="s">
        <v>146</v>
      </c>
    </row>
    <row r="206" spans="1:9" x14ac:dyDescent="0.35">
      <c r="A206" t="s">
        <v>84</v>
      </c>
      <c r="B206" s="1">
        <v>43516</v>
      </c>
      <c r="C206" s="1" t="s">
        <v>63</v>
      </c>
      <c r="D206">
        <v>29</v>
      </c>
      <c r="E206">
        <v>0.5</v>
      </c>
      <c r="I206" t="s">
        <v>146</v>
      </c>
    </row>
    <row r="207" spans="1:9" x14ac:dyDescent="0.35">
      <c r="A207" t="s">
        <v>84</v>
      </c>
      <c r="B207" s="1">
        <v>43516</v>
      </c>
      <c r="C207" s="1" t="s">
        <v>63</v>
      </c>
      <c r="D207">
        <v>29</v>
      </c>
      <c r="E207">
        <v>0.5</v>
      </c>
      <c r="I207" t="s">
        <v>146</v>
      </c>
    </row>
    <row r="208" spans="1:9" x14ac:dyDescent="0.35">
      <c r="A208" t="s">
        <v>84</v>
      </c>
      <c r="B208" s="1">
        <v>43516</v>
      </c>
      <c r="C208" s="1" t="s">
        <v>63</v>
      </c>
      <c r="D208">
        <v>29</v>
      </c>
      <c r="E208">
        <v>0.5</v>
      </c>
      <c r="I208" t="s">
        <v>146</v>
      </c>
    </row>
    <row r="209" spans="1:9" x14ac:dyDescent="0.35">
      <c r="A209" t="s">
        <v>84</v>
      </c>
      <c r="B209" s="1">
        <v>43516</v>
      </c>
      <c r="C209" s="1" t="s">
        <v>63</v>
      </c>
      <c r="D209">
        <v>29</v>
      </c>
      <c r="E209">
        <v>0.5</v>
      </c>
      <c r="I209" t="s">
        <v>146</v>
      </c>
    </row>
    <row r="210" spans="1:9" x14ac:dyDescent="0.35">
      <c r="A210" t="s">
        <v>84</v>
      </c>
      <c r="B210" s="1">
        <v>43516</v>
      </c>
      <c r="C210" s="1" t="s">
        <v>63</v>
      </c>
      <c r="D210">
        <v>29</v>
      </c>
      <c r="E210">
        <v>0.5</v>
      </c>
      <c r="I210" t="s">
        <v>146</v>
      </c>
    </row>
    <row r="211" spans="1:9" x14ac:dyDescent="0.35">
      <c r="A211" t="s">
        <v>84</v>
      </c>
      <c r="B211" s="1">
        <v>43516</v>
      </c>
      <c r="C211" s="1" t="s">
        <v>63</v>
      </c>
      <c r="D211">
        <v>29</v>
      </c>
      <c r="E211">
        <v>0.5</v>
      </c>
      <c r="I211" t="s">
        <v>146</v>
      </c>
    </row>
    <row r="212" spans="1:9" x14ac:dyDescent="0.35">
      <c r="A212" t="s">
        <v>84</v>
      </c>
      <c r="B212" s="1">
        <v>43516</v>
      </c>
      <c r="C212" s="1" t="s">
        <v>63</v>
      </c>
      <c r="D212">
        <v>29</v>
      </c>
      <c r="E212">
        <v>0.5</v>
      </c>
      <c r="I212" t="s">
        <v>146</v>
      </c>
    </row>
    <row r="213" spans="1:9" x14ac:dyDescent="0.35">
      <c r="A213" t="s">
        <v>84</v>
      </c>
      <c r="B213" s="1">
        <v>43516</v>
      </c>
      <c r="C213" s="1" t="s">
        <v>63</v>
      </c>
      <c r="D213">
        <v>29</v>
      </c>
      <c r="E213">
        <v>0.5</v>
      </c>
      <c r="I213" t="s">
        <v>146</v>
      </c>
    </row>
    <row r="214" spans="1:9" x14ac:dyDescent="0.35">
      <c r="A214" t="s">
        <v>84</v>
      </c>
      <c r="B214" s="1">
        <v>43516</v>
      </c>
      <c r="C214" s="1" t="s">
        <v>63</v>
      </c>
      <c r="D214">
        <v>29</v>
      </c>
      <c r="E214">
        <v>0.5</v>
      </c>
      <c r="I214" t="s">
        <v>146</v>
      </c>
    </row>
    <row r="215" spans="1:9" x14ac:dyDescent="0.35">
      <c r="A215" t="s">
        <v>84</v>
      </c>
      <c r="B215" s="1">
        <v>43516</v>
      </c>
      <c r="C215" s="1" t="s">
        <v>63</v>
      </c>
      <c r="D215">
        <v>29</v>
      </c>
      <c r="E215">
        <v>0.5</v>
      </c>
      <c r="I215" t="s">
        <v>146</v>
      </c>
    </row>
    <row r="216" spans="1:9" x14ac:dyDescent="0.35">
      <c r="A216" t="s">
        <v>84</v>
      </c>
      <c r="B216" s="1">
        <v>43516</v>
      </c>
      <c r="C216" s="1" t="s">
        <v>63</v>
      </c>
      <c r="D216">
        <v>29</v>
      </c>
      <c r="E216">
        <v>0.5</v>
      </c>
      <c r="I216" t="s">
        <v>146</v>
      </c>
    </row>
    <row r="217" spans="1:9" x14ac:dyDescent="0.35">
      <c r="A217" t="s">
        <v>84</v>
      </c>
      <c r="B217" s="1">
        <v>43516</v>
      </c>
      <c r="C217" s="1" t="s">
        <v>63</v>
      </c>
      <c r="D217">
        <v>29</v>
      </c>
      <c r="E217">
        <v>0.5</v>
      </c>
      <c r="I217" t="s">
        <v>146</v>
      </c>
    </row>
    <row r="218" spans="1:9" x14ac:dyDescent="0.35">
      <c r="A218" t="s">
        <v>84</v>
      </c>
      <c r="B218" s="1">
        <v>43516</v>
      </c>
      <c r="C218" s="1" t="s">
        <v>63</v>
      </c>
      <c r="D218">
        <v>29</v>
      </c>
      <c r="E218">
        <v>0.5</v>
      </c>
      <c r="I218" t="s">
        <v>146</v>
      </c>
    </row>
    <row r="219" spans="1:9" x14ac:dyDescent="0.35">
      <c r="A219" t="s">
        <v>84</v>
      </c>
      <c r="B219" s="1">
        <v>43516</v>
      </c>
      <c r="C219" s="1" t="s">
        <v>63</v>
      </c>
      <c r="D219">
        <v>29</v>
      </c>
      <c r="E219">
        <v>0.5</v>
      </c>
      <c r="I219" t="s">
        <v>146</v>
      </c>
    </row>
    <row r="220" spans="1:9" x14ac:dyDescent="0.35">
      <c r="A220" t="s">
        <v>84</v>
      </c>
      <c r="B220" s="1">
        <v>43516</v>
      </c>
      <c r="C220" s="1" t="s">
        <v>63</v>
      </c>
      <c r="D220">
        <v>29</v>
      </c>
      <c r="E220">
        <v>0.5</v>
      </c>
      <c r="I220" t="s">
        <v>146</v>
      </c>
    </row>
    <row r="221" spans="1:9" x14ac:dyDescent="0.35">
      <c r="A221" t="s">
        <v>84</v>
      </c>
      <c r="B221" s="1">
        <v>43516</v>
      </c>
      <c r="C221" s="1" t="s">
        <v>63</v>
      </c>
      <c r="D221">
        <v>30</v>
      </c>
      <c r="E221">
        <v>0.5</v>
      </c>
      <c r="I221" t="s">
        <v>146</v>
      </c>
    </row>
    <row r="222" spans="1:9" x14ac:dyDescent="0.35">
      <c r="A222" t="s">
        <v>84</v>
      </c>
      <c r="B222" s="1">
        <v>43516</v>
      </c>
      <c r="C222" s="1" t="s">
        <v>63</v>
      </c>
      <c r="D222">
        <v>30</v>
      </c>
      <c r="E222">
        <v>0.1</v>
      </c>
      <c r="I222" t="s">
        <v>146</v>
      </c>
    </row>
    <row r="223" spans="1:9" x14ac:dyDescent="0.35">
      <c r="A223" t="s">
        <v>84</v>
      </c>
      <c r="B223" s="1">
        <v>43516</v>
      </c>
      <c r="C223" s="1" t="s">
        <v>63</v>
      </c>
      <c r="D223">
        <v>31</v>
      </c>
      <c r="E223">
        <v>1.5</v>
      </c>
      <c r="H223" t="s">
        <v>148</v>
      </c>
      <c r="I223" t="s">
        <v>146</v>
      </c>
    </row>
    <row r="224" spans="1:9" x14ac:dyDescent="0.35">
      <c r="A224" t="s">
        <v>84</v>
      </c>
      <c r="B224" s="1">
        <v>43516</v>
      </c>
      <c r="C224" s="1" t="s">
        <v>63</v>
      </c>
      <c r="D224">
        <v>31</v>
      </c>
      <c r="E224">
        <v>1</v>
      </c>
      <c r="H224" t="s">
        <v>148</v>
      </c>
      <c r="I224" t="s">
        <v>146</v>
      </c>
    </row>
    <row r="225" spans="1:9" x14ac:dyDescent="0.35">
      <c r="A225" t="s">
        <v>84</v>
      </c>
      <c r="B225" s="1">
        <v>43516</v>
      </c>
      <c r="C225" s="1" t="s">
        <v>63</v>
      </c>
      <c r="D225">
        <v>31</v>
      </c>
      <c r="E225">
        <v>1</v>
      </c>
      <c r="H225" t="s">
        <v>148</v>
      </c>
      <c r="I225" t="s">
        <v>146</v>
      </c>
    </row>
    <row r="226" spans="1:9" x14ac:dyDescent="0.35">
      <c r="A226" t="s">
        <v>84</v>
      </c>
      <c r="B226" s="1">
        <v>43516</v>
      </c>
      <c r="C226" s="1" t="s">
        <v>63</v>
      </c>
      <c r="D226">
        <v>31</v>
      </c>
      <c r="E226">
        <v>1.5</v>
      </c>
      <c r="H226" t="s">
        <v>148</v>
      </c>
      <c r="I226" t="s">
        <v>146</v>
      </c>
    </row>
    <row r="227" spans="1:9" x14ac:dyDescent="0.35">
      <c r="A227" t="s">
        <v>84</v>
      </c>
      <c r="B227" s="1">
        <v>43516</v>
      </c>
      <c r="C227" s="1" t="s">
        <v>63</v>
      </c>
      <c r="D227">
        <v>31</v>
      </c>
      <c r="E227">
        <v>0.5</v>
      </c>
      <c r="I227" t="s">
        <v>146</v>
      </c>
    </row>
    <row r="228" spans="1:9" x14ac:dyDescent="0.35">
      <c r="A228" t="s">
        <v>84</v>
      </c>
      <c r="B228" s="1">
        <v>43516</v>
      </c>
      <c r="C228" s="1" t="s">
        <v>63</v>
      </c>
      <c r="D228">
        <v>31</v>
      </c>
      <c r="E228">
        <v>0.5</v>
      </c>
      <c r="I228" t="s">
        <v>146</v>
      </c>
    </row>
    <row r="229" spans="1:9" x14ac:dyDescent="0.35">
      <c r="A229" t="s">
        <v>84</v>
      </c>
      <c r="B229" s="1">
        <v>43516</v>
      </c>
      <c r="C229" s="1" t="s">
        <v>63</v>
      </c>
      <c r="D229">
        <v>32</v>
      </c>
      <c r="E229">
        <v>0</v>
      </c>
      <c r="I229" t="s">
        <v>146</v>
      </c>
    </row>
    <row r="230" spans="1:9" x14ac:dyDescent="0.35">
      <c r="A230" t="s">
        <v>84</v>
      </c>
      <c r="B230" s="1">
        <v>43516</v>
      </c>
      <c r="C230" s="1" t="s">
        <v>63</v>
      </c>
      <c r="D230">
        <v>33</v>
      </c>
      <c r="E230">
        <v>1</v>
      </c>
      <c r="I230" t="s">
        <v>146</v>
      </c>
    </row>
    <row r="231" spans="1:9" x14ac:dyDescent="0.35">
      <c r="A231" t="s">
        <v>84</v>
      </c>
      <c r="B231" s="1">
        <v>43516</v>
      </c>
      <c r="C231" s="1" t="s">
        <v>63</v>
      </c>
      <c r="D231">
        <v>33</v>
      </c>
      <c r="E231">
        <v>0.5</v>
      </c>
      <c r="I231" t="s">
        <v>146</v>
      </c>
    </row>
    <row r="232" spans="1:9" x14ac:dyDescent="0.35">
      <c r="A232" t="s">
        <v>84</v>
      </c>
      <c r="B232" s="1">
        <v>43516</v>
      </c>
      <c r="C232" s="1" t="s">
        <v>63</v>
      </c>
      <c r="D232">
        <v>33</v>
      </c>
      <c r="E232">
        <v>0.5</v>
      </c>
      <c r="I232" t="s">
        <v>146</v>
      </c>
    </row>
    <row r="233" spans="1:9" x14ac:dyDescent="0.35">
      <c r="A233" t="s">
        <v>84</v>
      </c>
      <c r="B233" s="1">
        <v>43516</v>
      </c>
      <c r="C233" s="1" t="s">
        <v>63</v>
      </c>
      <c r="D233">
        <v>33</v>
      </c>
      <c r="E233">
        <v>0.5</v>
      </c>
      <c r="I233" t="s">
        <v>146</v>
      </c>
    </row>
    <row r="234" spans="1:9" x14ac:dyDescent="0.35">
      <c r="A234" t="s">
        <v>84</v>
      </c>
      <c r="B234" s="1">
        <v>43516</v>
      </c>
      <c r="C234" s="1" t="s">
        <v>63</v>
      </c>
      <c r="D234">
        <v>33</v>
      </c>
      <c r="E234">
        <v>0.5</v>
      </c>
      <c r="I234" t="s">
        <v>146</v>
      </c>
    </row>
    <row r="235" spans="1:9" x14ac:dyDescent="0.35">
      <c r="A235" t="s">
        <v>84</v>
      </c>
      <c r="B235" s="1">
        <v>43516</v>
      </c>
      <c r="C235" s="1" t="s">
        <v>63</v>
      </c>
      <c r="D235">
        <v>33</v>
      </c>
      <c r="E235">
        <v>0.5</v>
      </c>
      <c r="I235" t="s">
        <v>146</v>
      </c>
    </row>
    <row r="236" spans="1:9" x14ac:dyDescent="0.35">
      <c r="A236" t="s">
        <v>84</v>
      </c>
      <c r="B236" s="1">
        <v>43516</v>
      </c>
      <c r="C236" s="1" t="s">
        <v>63</v>
      </c>
      <c r="D236">
        <v>33</v>
      </c>
      <c r="E236">
        <v>0.5</v>
      </c>
      <c r="I236" t="s">
        <v>146</v>
      </c>
    </row>
    <row r="237" spans="1:9" x14ac:dyDescent="0.35">
      <c r="A237" t="s">
        <v>84</v>
      </c>
      <c r="B237" s="1">
        <v>43516</v>
      </c>
      <c r="C237" s="1" t="s">
        <v>63</v>
      </c>
      <c r="D237">
        <v>33</v>
      </c>
      <c r="E237">
        <v>1</v>
      </c>
      <c r="I237" t="s">
        <v>146</v>
      </c>
    </row>
    <row r="238" spans="1:9" x14ac:dyDescent="0.35">
      <c r="A238" t="s">
        <v>84</v>
      </c>
      <c r="B238" s="1">
        <v>43516</v>
      </c>
      <c r="C238" s="1" t="s">
        <v>63</v>
      </c>
      <c r="D238">
        <v>33</v>
      </c>
      <c r="E238">
        <v>0.3</v>
      </c>
      <c r="I238" t="s">
        <v>146</v>
      </c>
    </row>
    <row r="239" spans="1:9" x14ac:dyDescent="0.35">
      <c r="A239" t="s">
        <v>84</v>
      </c>
      <c r="B239" s="1">
        <v>43516</v>
      </c>
      <c r="C239" s="1" t="s">
        <v>63</v>
      </c>
      <c r="D239">
        <v>33</v>
      </c>
      <c r="E239">
        <v>0.3</v>
      </c>
      <c r="I239" t="s">
        <v>146</v>
      </c>
    </row>
    <row r="240" spans="1:9" x14ac:dyDescent="0.35">
      <c r="A240" t="s">
        <v>84</v>
      </c>
      <c r="B240" s="1">
        <v>43516</v>
      </c>
      <c r="C240" s="1" t="s">
        <v>63</v>
      </c>
      <c r="D240">
        <v>33</v>
      </c>
      <c r="E240">
        <v>0.3</v>
      </c>
      <c r="I240" t="s">
        <v>146</v>
      </c>
    </row>
    <row r="241" spans="1:9" x14ac:dyDescent="0.35">
      <c r="A241" t="s">
        <v>84</v>
      </c>
      <c r="B241" s="1">
        <v>43516</v>
      </c>
      <c r="C241" s="1" t="s">
        <v>63</v>
      </c>
      <c r="D241">
        <v>33</v>
      </c>
      <c r="E241">
        <v>0.3</v>
      </c>
      <c r="I241" t="s">
        <v>146</v>
      </c>
    </row>
    <row r="242" spans="1:9" x14ac:dyDescent="0.35">
      <c r="A242" t="s">
        <v>84</v>
      </c>
      <c r="B242" s="1">
        <v>43516</v>
      </c>
      <c r="C242" s="1" t="s">
        <v>63</v>
      </c>
      <c r="D242">
        <v>33</v>
      </c>
      <c r="E242">
        <v>0.5</v>
      </c>
      <c r="I242" t="s">
        <v>146</v>
      </c>
    </row>
    <row r="243" spans="1:9" x14ac:dyDescent="0.35">
      <c r="A243" t="s">
        <v>84</v>
      </c>
      <c r="B243" s="1">
        <v>43516</v>
      </c>
      <c r="C243" s="1" t="s">
        <v>63</v>
      </c>
      <c r="D243">
        <v>33</v>
      </c>
      <c r="E243">
        <v>0.1</v>
      </c>
      <c r="I243" t="s">
        <v>146</v>
      </c>
    </row>
    <row r="244" spans="1:9" x14ac:dyDescent="0.35">
      <c r="A244" t="s">
        <v>84</v>
      </c>
      <c r="B244" s="1">
        <v>43516</v>
      </c>
      <c r="C244" s="1" t="s">
        <v>63</v>
      </c>
      <c r="D244">
        <v>34</v>
      </c>
      <c r="E244">
        <v>2</v>
      </c>
      <c r="I244" t="s">
        <v>146</v>
      </c>
    </row>
    <row r="245" spans="1:9" x14ac:dyDescent="0.35">
      <c r="A245" t="s">
        <v>84</v>
      </c>
      <c r="B245" s="1">
        <v>43516</v>
      </c>
      <c r="C245" s="1" t="s">
        <v>63</v>
      </c>
      <c r="D245">
        <v>34</v>
      </c>
      <c r="E245">
        <v>1</v>
      </c>
      <c r="I245" t="s">
        <v>146</v>
      </c>
    </row>
    <row r="246" spans="1:9" x14ac:dyDescent="0.35">
      <c r="A246" t="s">
        <v>84</v>
      </c>
      <c r="B246" s="1">
        <v>43516</v>
      </c>
      <c r="C246" s="1" t="s">
        <v>63</v>
      </c>
      <c r="D246">
        <v>34</v>
      </c>
      <c r="E246">
        <v>2.5</v>
      </c>
      <c r="I246" t="s">
        <v>146</v>
      </c>
    </row>
    <row r="247" spans="1:9" x14ac:dyDescent="0.35">
      <c r="A247" t="s">
        <v>84</v>
      </c>
      <c r="B247" s="1">
        <v>43516</v>
      </c>
      <c r="C247" s="1" t="s">
        <v>63</v>
      </c>
      <c r="D247">
        <v>34</v>
      </c>
      <c r="E247">
        <v>2</v>
      </c>
      <c r="I247" t="s">
        <v>146</v>
      </c>
    </row>
    <row r="248" spans="1:9" x14ac:dyDescent="0.35">
      <c r="A248" t="s">
        <v>84</v>
      </c>
      <c r="B248" s="1">
        <v>43516</v>
      </c>
      <c r="C248" s="1" t="s">
        <v>63</v>
      </c>
      <c r="D248">
        <v>34</v>
      </c>
      <c r="E248">
        <v>2</v>
      </c>
      <c r="I248" t="s">
        <v>146</v>
      </c>
    </row>
    <row r="249" spans="1:9" x14ac:dyDescent="0.35">
      <c r="A249" t="s">
        <v>84</v>
      </c>
      <c r="B249" s="1">
        <v>43516</v>
      </c>
      <c r="C249" s="1" t="s">
        <v>63</v>
      </c>
      <c r="D249">
        <v>34</v>
      </c>
      <c r="E249">
        <v>0.7</v>
      </c>
      <c r="I249" t="s">
        <v>146</v>
      </c>
    </row>
    <row r="250" spans="1:9" x14ac:dyDescent="0.35">
      <c r="A250" t="s">
        <v>84</v>
      </c>
      <c r="B250" s="1">
        <v>43516</v>
      </c>
      <c r="C250" s="1" t="s">
        <v>63</v>
      </c>
      <c r="D250">
        <v>35</v>
      </c>
      <c r="E250">
        <v>0</v>
      </c>
      <c r="I250" t="s">
        <v>146</v>
      </c>
    </row>
    <row r="251" spans="1:9" x14ac:dyDescent="0.35">
      <c r="A251" t="s">
        <v>84</v>
      </c>
      <c r="B251" s="1">
        <v>43516</v>
      </c>
      <c r="C251" s="1" t="s">
        <v>63</v>
      </c>
      <c r="D251">
        <v>37</v>
      </c>
      <c r="E251">
        <v>1.5</v>
      </c>
      <c r="I251" t="s">
        <v>145</v>
      </c>
    </row>
    <row r="252" spans="1:9" x14ac:dyDescent="0.35">
      <c r="A252" t="s">
        <v>84</v>
      </c>
      <c r="B252" s="1">
        <v>43516</v>
      </c>
      <c r="C252" s="1" t="s">
        <v>63</v>
      </c>
      <c r="D252">
        <v>37</v>
      </c>
      <c r="E252">
        <v>2</v>
      </c>
      <c r="I252" t="s">
        <v>145</v>
      </c>
    </row>
    <row r="253" spans="1:9" x14ac:dyDescent="0.35">
      <c r="A253" t="s">
        <v>84</v>
      </c>
      <c r="B253" s="1">
        <v>43516</v>
      </c>
      <c r="C253" s="1" t="s">
        <v>63</v>
      </c>
      <c r="D253">
        <v>38</v>
      </c>
      <c r="E253">
        <v>1</v>
      </c>
      <c r="I253" t="s">
        <v>145</v>
      </c>
    </row>
    <row r="254" spans="1:9" x14ac:dyDescent="0.35">
      <c r="A254" t="s">
        <v>84</v>
      </c>
      <c r="B254" s="1">
        <v>43516</v>
      </c>
      <c r="C254" s="1" t="s">
        <v>63</v>
      </c>
      <c r="D254">
        <v>38</v>
      </c>
      <c r="E254">
        <v>1</v>
      </c>
      <c r="I254" t="s">
        <v>145</v>
      </c>
    </row>
    <row r="255" spans="1:9" x14ac:dyDescent="0.35">
      <c r="A255" t="s">
        <v>84</v>
      </c>
      <c r="B255" s="1">
        <v>43516</v>
      </c>
      <c r="C255" s="1" t="s">
        <v>63</v>
      </c>
      <c r="D255">
        <v>38</v>
      </c>
      <c r="E255">
        <v>2</v>
      </c>
      <c r="I255" t="s">
        <v>145</v>
      </c>
    </row>
    <row r="256" spans="1:9" x14ac:dyDescent="0.35">
      <c r="A256" t="s">
        <v>84</v>
      </c>
      <c r="B256" s="1">
        <v>43516</v>
      </c>
      <c r="C256" s="1" t="s">
        <v>63</v>
      </c>
      <c r="D256">
        <v>38</v>
      </c>
      <c r="E256">
        <v>1.5</v>
      </c>
      <c r="I256" t="s">
        <v>145</v>
      </c>
    </row>
    <row r="257" spans="1:9" x14ac:dyDescent="0.35">
      <c r="A257" t="s">
        <v>84</v>
      </c>
      <c r="B257" s="1">
        <v>43516</v>
      </c>
      <c r="C257" s="1" t="s">
        <v>63</v>
      </c>
      <c r="D257">
        <v>38</v>
      </c>
      <c r="E257">
        <v>1</v>
      </c>
      <c r="I257" t="s">
        <v>145</v>
      </c>
    </row>
    <row r="258" spans="1:9" x14ac:dyDescent="0.35">
      <c r="A258" t="s">
        <v>84</v>
      </c>
      <c r="B258" s="1">
        <v>43516</v>
      </c>
      <c r="C258" s="1" t="s">
        <v>63</v>
      </c>
      <c r="D258">
        <v>38</v>
      </c>
      <c r="E258">
        <v>2.5</v>
      </c>
      <c r="I258" t="s">
        <v>145</v>
      </c>
    </row>
    <row r="259" spans="1:9" x14ac:dyDescent="0.35">
      <c r="A259" t="s">
        <v>84</v>
      </c>
      <c r="B259" s="1">
        <v>43516</v>
      </c>
      <c r="C259" s="1" t="s">
        <v>63</v>
      </c>
      <c r="D259">
        <v>38</v>
      </c>
      <c r="E259">
        <v>0.5</v>
      </c>
      <c r="I259" t="s">
        <v>145</v>
      </c>
    </row>
    <row r="260" spans="1:9" x14ac:dyDescent="0.35">
      <c r="A260" t="s">
        <v>84</v>
      </c>
      <c r="B260" s="1">
        <v>43516</v>
      </c>
      <c r="C260" s="1" t="s">
        <v>63</v>
      </c>
      <c r="D260">
        <v>38</v>
      </c>
      <c r="E260">
        <v>0.1</v>
      </c>
      <c r="I260" t="s">
        <v>145</v>
      </c>
    </row>
    <row r="261" spans="1:9" x14ac:dyDescent="0.35">
      <c r="A261" t="s">
        <v>84</v>
      </c>
      <c r="B261" s="1">
        <v>43516</v>
      </c>
      <c r="C261" s="1" t="s">
        <v>63</v>
      </c>
      <c r="D261">
        <v>38</v>
      </c>
      <c r="E261">
        <v>0.1</v>
      </c>
      <c r="I261" t="s">
        <v>145</v>
      </c>
    </row>
    <row r="262" spans="1:9" x14ac:dyDescent="0.35">
      <c r="A262" t="s">
        <v>84</v>
      </c>
      <c r="B262" s="1">
        <v>43516</v>
      </c>
      <c r="C262" s="1" t="s">
        <v>63</v>
      </c>
      <c r="D262">
        <v>38</v>
      </c>
      <c r="E262">
        <v>0.1</v>
      </c>
      <c r="I262" t="s">
        <v>145</v>
      </c>
    </row>
    <row r="263" spans="1:9" x14ac:dyDescent="0.35">
      <c r="A263" t="s">
        <v>84</v>
      </c>
      <c r="B263" s="1">
        <v>43516</v>
      </c>
      <c r="C263" s="1" t="s">
        <v>63</v>
      </c>
      <c r="D263">
        <v>38</v>
      </c>
      <c r="E263">
        <v>0.1</v>
      </c>
      <c r="I263" t="s">
        <v>145</v>
      </c>
    </row>
    <row r="264" spans="1:9" x14ac:dyDescent="0.35">
      <c r="A264" t="s">
        <v>84</v>
      </c>
      <c r="B264" s="1">
        <v>43516</v>
      </c>
      <c r="C264" s="1" t="s">
        <v>63</v>
      </c>
      <c r="D264">
        <v>38</v>
      </c>
      <c r="E264">
        <v>0.1</v>
      </c>
      <c r="I264" t="s">
        <v>145</v>
      </c>
    </row>
    <row r="265" spans="1:9" x14ac:dyDescent="0.35">
      <c r="A265" t="s">
        <v>84</v>
      </c>
      <c r="B265" s="1">
        <v>43516</v>
      </c>
      <c r="C265" s="1" t="s">
        <v>63</v>
      </c>
      <c r="D265">
        <v>38</v>
      </c>
      <c r="E265">
        <v>0.1</v>
      </c>
      <c r="I265" t="s">
        <v>145</v>
      </c>
    </row>
    <row r="266" spans="1:9" x14ac:dyDescent="0.35">
      <c r="A266" t="s">
        <v>84</v>
      </c>
      <c r="B266" s="1">
        <v>43516</v>
      </c>
      <c r="C266" s="1" t="s">
        <v>63</v>
      </c>
      <c r="D266">
        <v>38</v>
      </c>
      <c r="E266">
        <v>0.1</v>
      </c>
      <c r="I266" t="s">
        <v>145</v>
      </c>
    </row>
    <row r="267" spans="1:9" x14ac:dyDescent="0.35">
      <c r="A267" t="s">
        <v>84</v>
      </c>
      <c r="B267" s="1">
        <v>43516</v>
      </c>
      <c r="C267" s="1" t="s">
        <v>63</v>
      </c>
      <c r="D267">
        <v>38</v>
      </c>
      <c r="E267">
        <v>0.1</v>
      </c>
      <c r="I267" t="s">
        <v>145</v>
      </c>
    </row>
    <row r="268" spans="1:9" x14ac:dyDescent="0.35">
      <c r="A268" t="s">
        <v>84</v>
      </c>
      <c r="B268" s="1">
        <v>43516</v>
      </c>
      <c r="C268" s="1" t="s">
        <v>63</v>
      </c>
      <c r="D268">
        <v>38</v>
      </c>
      <c r="E268">
        <v>0.1</v>
      </c>
      <c r="I268" t="s">
        <v>145</v>
      </c>
    </row>
    <row r="269" spans="1:9" x14ac:dyDescent="0.35">
      <c r="A269" t="s">
        <v>84</v>
      </c>
      <c r="B269" s="1">
        <v>43516</v>
      </c>
      <c r="C269" s="1" t="s">
        <v>63</v>
      </c>
      <c r="D269">
        <v>39</v>
      </c>
      <c r="E269">
        <v>1</v>
      </c>
      <c r="I269" t="s">
        <v>145</v>
      </c>
    </row>
    <row r="270" spans="1:9" x14ac:dyDescent="0.35">
      <c r="A270" t="s">
        <v>84</v>
      </c>
      <c r="B270" s="1">
        <v>43516</v>
      </c>
      <c r="C270" s="1" t="s">
        <v>63</v>
      </c>
      <c r="D270">
        <v>39</v>
      </c>
      <c r="E270">
        <v>2</v>
      </c>
      <c r="I270" t="s">
        <v>145</v>
      </c>
    </row>
    <row r="271" spans="1:9" x14ac:dyDescent="0.35">
      <c r="A271" t="s">
        <v>84</v>
      </c>
      <c r="B271" s="1">
        <v>43516</v>
      </c>
      <c r="C271" s="1" t="s">
        <v>63</v>
      </c>
      <c r="D271">
        <v>39</v>
      </c>
      <c r="E271">
        <v>3</v>
      </c>
      <c r="I271" t="s">
        <v>145</v>
      </c>
    </row>
    <row r="272" spans="1:9" x14ac:dyDescent="0.35">
      <c r="A272" t="s">
        <v>84</v>
      </c>
      <c r="B272" s="1">
        <v>43516</v>
      </c>
      <c r="C272" s="1" t="s">
        <v>63</v>
      </c>
      <c r="D272">
        <v>39</v>
      </c>
      <c r="E272">
        <v>1</v>
      </c>
      <c r="I272" t="s">
        <v>145</v>
      </c>
    </row>
    <row r="273" spans="1:9" x14ac:dyDescent="0.35">
      <c r="A273" t="s">
        <v>84</v>
      </c>
      <c r="B273" s="1">
        <v>43516</v>
      </c>
      <c r="C273" s="1" t="s">
        <v>63</v>
      </c>
      <c r="D273">
        <v>39</v>
      </c>
      <c r="E273">
        <v>0.5</v>
      </c>
      <c r="I273" t="s">
        <v>145</v>
      </c>
    </row>
    <row r="274" spans="1:9" x14ac:dyDescent="0.35">
      <c r="A274" t="s">
        <v>84</v>
      </c>
      <c r="B274" s="1">
        <v>43516</v>
      </c>
      <c r="C274" s="1" t="s">
        <v>63</v>
      </c>
      <c r="D274">
        <v>39</v>
      </c>
      <c r="E274">
        <v>0.5</v>
      </c>
      <c r="I274" t="s">
        <v>145</v>
      </c>
    </row>
    <row r="275" spans="1:9" x14ac:dyDescent="0.35">
      <c r="A275" t="s">
        <v>84</v>
      </c>
      <c r="B275" s="1">
        <v>43516</v>
      </c>
      <c r="C275" s="1" t="s">
        <v>63</v>
      </c>
      <c r="D275">
        <v>39</v>
      </c>
      <c r="E275">
        <v>0.5</v>
      </c>
      <c r="I275" t="s">
        <v>145</v>
      </c>
    </row>
    <row r="276" spans="1:9" x14ac:dyDescent="0.35">
      <c r="A276" t="s">
        <v>84</v>
      </c>
      <c r="B276" s="1">
        <v>43516</v>
      </c>
      <c r="C276" s="1" t="s">
        <v>63</v>
      </c>
      <c r="D276">
        <v>39</v>
      </c>
      <c r="E276">
        <v>0.5</v>
      </c>
      <c r="I276" t="s">
        <v>145</v>
      </c>
    </row>
    <row r="277" spans="1:9" x14ac:dyDescent="0.35">
      <c r="A277" t="s">
        <v>84</v>
      </c>
      <c r="B277" s="1">
        <v>43516</v>
      </c>
      <c r="C277" s="1" t="s">
        <v>63</v>
      </c>
      <c r="D277">
        <v>39</v>
      </c>
      <c r="E277">
        <v>0.5</v>
      </c>
      <c r="I277" t="s">
        <v>145</v>
      </c>
    </row>
    <row r="278" spans="1:9" x14ac:dyDescent="0.35">
      <c r="A278" t="s">
        <v>84</v>
      </c>
      <c r="B278" s="1">
        <v>43516</v>
      </c>
      <c r="C278" s="1" t="s">
        <v>63</v>
      </c>
      <c r="D278">
        <v>39</v>
      </c>
      <c r="E278">
        <v>0.5</v>
      </c>
      <c r="I278" t="s">
        <v>145</v>
      </c>
    </row>
    <row r="279" spans="1:9" x14ac:dyDescent="0.35">
      <c r="A279" t="s">
        <v>84</v>
      </c>
      <c r="B279" s="1">
        <v>43516</v>
      </c>
      <c r="C279" s="1" t="s">
        <v>63</v>
      </c>
      <c r="D279">
        <v>39</v>
      </c>
      <c r="E279">
        <v>0.5</v>
      </c>
      <c r="I279" t="s">
        <v>145</v>
      </c>
    </row>
    <row r="280" spans="1:9" x14ac:dyDescent="0.35">
      <c r="A280" t="s">
        <v>84</v>
      </c>
      <c r="B280" s="1">
        <v>43516</v>
      </c>
      <c r="C280" s="1" t="s">
        <v>63</v>
      </c>
      <c r="D280">
        <v>39</v>
      </c>
      <c r="E280">
        <v>0.5</v>
      </c>
      <c r="I280" t="s">
        <v>145</v>
      </c>
    </row>
    <row r="281" spans="1:9" x14ac:dyDescent="0.35">
      <c r="A281" t="s">
        <v>84</v>
      </c>
      <c r="B281" s="1">
        <v>43516</v>
      </c>
      <c r="C281" s="1" t="s">
        <v>63</v>
      </c>
      <c r="D281">
        <v>39</v>
      </c>
      <c r="E281">
        <v>0.5</v>
      </c>
      <c r="I281" t="s">
        <v>145</v>
      </c>
    </row>
    <row r="282" spans="1:9" x14ac:dyDescent="0.35">
      <c r="A282" t="s">
        <v>84</v>
      </c>
      <c r="B282" s="1">
        <v>43516</v>
      </c>
      <c r="C282" s="1" t="s">
        <v>63</v>
      </c>
      <c r="D282">
        <v>39</v>
      </c>
      <c r="E282">
        <v>0.5</v>
      </c>
      <c r="I282" t="s">
        <v>145</v>
      </c>
    </row>
    <row r="283" spans="1:9" x14ac:dyDescent="0.35">
      <c r="A283" t="s">
        <v>84</v>
      </c>
      <c r="B283" s="1">
        <v>43516</v>
      </c>
      <c r="C283" s="1" t="s">
        <v>63</v>
      </c>
      <c r="D283">
        <v>39</v>
      </c>
      <c r="E283">
        <v>8</v>
      </c>
      <c r="I283" t="s">
        <v>145</v>
      </c>
    </row>
    <row r="284" spans="1:9" x14ac:dyDescent="0.35">
      <c r="A284" t="s">
        <v>84</v>
      </c>
      <c r="B284" s="1">
        <v>43516</v>
      </c>
      <c r="C284" s="1" t="s">
        <v>63</v>
      </c>
      <c r="D284">
        <v>40</v>
      </c>
      <c r="E284">
        <v>4</v>
      </c>
      <c r="I284" t="s">
        <v>145</v>
      </c>
    </row>
    <row r="285" spans="1:9" x14ac:dyDescent="0.35">
      <c r="A285" t="s">
        <v>84</v>
      </c>
      <c r="B285" s="1">
        <v>43516</v>
      </c>
      <c r="C285" s="1" t="s">
        <v>63</v>
      </c>
      <c r="D285">
        <v>40</v>
      </c>
      <c r="E285">
        <v>2</v>
      </c>
      <c r="I285" t="s">
        <v>145</v>
      </c>
    </row>
    <row r="286" spans="1:9" x14ac:dyDescent="0.35">
      <c r="A286" t="s">
        <v>84</v>
      </c>
      <c r="B286" s="1">
        <v>43516</v>
      </c>
      <c r="C286" s="1" t="s">
        <v>63</v>
      </c>
      <c r="D286">
        <v>40</v>
      </c>
      <c r="E286">
        <v>1</v>
      </c>
      <c r="I286" t="s">
        <v>145</v>
      </c>
    </row>
    <row r="287" spans="1:9" x14ac:dyDescent="0.35">
      <c r="A287" t="s">
        <v>84</v>
      </c>
      <c r="B287" s="1">
        <v>43516</v>
      </c>
      <c r="C287" s="1" t="s">
        <v>63</v>
      </c>
      <c r="D287">
        <v>40</v>
      </c>
      <c r="E287">
        <v>3.5</v>
      </c>
      <c r="I287" t="s">
        <v>145</v>
      </c>
    </row>
    <row r="288" spans="1:9" x14ac:dyDescent="0.35">
      <c r="A288" t="s">
        <v>84</v>
      </c>
      <c r="B288" s="1">
        <v>43516</v>
      </c>
      <c r="C288" s="1" t="s">
        <v>63</v>
      </c>
      <c r="D288">
        <v>40</v>
      </c>
      <c r="E288">
        <v>5</v>
      </c>
      <c r="I288" t="s">
        <v>145</v>
      </c>
    </row>
    <row r="289" spans="1:9" x14ac:dyDescent="0.35">
      <c r="A289" t="s">
        <v>84</v>
      </c>
      <c r="B289" s="1">
        <v>43516</v>
      </c>
      <c r="C289" s="1" t="s">
        <v>63</v>
      </c>
      <c r="D289">
        <v>40</v>
      </c>
      <c r="E289">
        <v>6</v>
      </c>
      <c r="I289" t="s">
        <v>145</v>
      </c>
    </row>
    <row r="290" spans="1:9" x14ac:dyDescent="0.35">
      <c r="A290" t="s">
        <v>84</v>
      </c>
      <c r="B290" s="1">
        <v>43516</v>
      </c>
      <c r="C290" s="1" t="s">
        <v>63</v>
      </c>
      <c r="D290">
        <v>40</v>
      </c>
      <c r="E290">
        <v>2.5</v>
      </c>
      <c r="I290" t="s">
        <v>145</v>
      </c>
    </row>
    <row r="291" spans="1:9" x14ac:dyDescent="0.35">
      <c r="A291" t="s">
        <v>84</v>
      </c>
      <c r="B291" s="1">
        <v>43516</v>
      </c>
      <c r="C291" s="1" t="s">
        <v>63</v>
      </c>
      <c r="D291">
        <v>40</v>
      </c>
      <c r="E291">
        <v>2</v>
      </c>
      <c r="I291" t="s">
        <v>145</v>
      </c>
    </row>
    <row r="292" spans="1:9" x14ac:dyDescent="0.35">
      <c r="A292" t="s">
        <v>84</v>
      </c>
      <c r="B292" s="1">
        <v>43516</v>
      </c>
      <c r="C292" s="1" t="s">
        <v>63</v>
      </c>
      <c r="D292">
        <v>40</v>
      </c>
      <c r="E292">
        <v>0.5</v>
      </c>
      <c r="I292" t="s">
        <v>145</v>
      </c>
    </row>
    <row r="293" spans="1:9" x14ac:dyDescent="0.35">
      <c r="A293" t="s">
        <v>84</v>
      </c>
      <c r="B293" s="1">
        <v>43516</v>
      </c>
      <c r="C293" s="1" t="s">
        <v>63</v>
      </c>
      <c r="D293">
        <v>40</v>
      </c>
      <c r="E293">
        <v>0.5</v>
      </c>
      <c r="I293" t="s">
        <v>145</v>
      </c>
    </row>
    <row r="294" spans="1:9" x14ac:dyDescent="0.35">
      <c r="A294" t="s">
        <v>84</v>
      </c>
      <c r="B294" s="1">
        <v>43516</v>
      </c>
      <c r="C294" s="1" t="s">
        <v>63</v>
      </c>
      <c r="D294">
        <v>40</v>
      </c>
      <c r="E294">
        <v>0.5</v>
      </c>
      <c r="I294" t="s">
        <v>145</v>
      </c>
    </row>
    <row r="295" spans="1:9" x14ac:dyDescent="0.35">
      <c r="A295" t="s">
        <v>84</v>
      </c>
      <c r="B295" s="1">
        <v>43516</v>
      </c>
      <c r="C295" s="1" t="s">
        <v>63</v>
      </c>
      <c r="D295">
        <v>41</v>
      </c>
      <c r="E295">
        <v>2.5</v>
      </c>
      <c r="I295" t="s">
        <v>145</v>
      </c>
    </row>
    <row r="296" spans="1:9" x14ac:dyDescent="0.35">
      <c r="A296" t="s">
        <v>84</v>
      </c>
      <c r="B296" s="1">
        <v>43516</v>
      </c>
      <c r="C296" s="1" t="s">
        <v>63</v>
      </c>
      <c r="D296">
        <v>41</v>
      </c>
      <c r="E296">
        <v>1</v>
      </c>
      <c r="I296" t="s">
        <v>145</v>
      </c>
    </row>
    <row r="297" spans="1:9" x14ac:dyDescent="0.35">
      <c r="A297" t="s">
        <v>84</v>
      </c>
      <c r="B297" s="1">
        <v>43516</v>
      </c>
      <c r="C297" s="1" t="s">
        <v>63</v>
      </c>
      <c r="D297">
        <v>41</v>
      </c>
      <c r="E297">
        <v>3</v>
      </c>
      <c r="I297" t="s">
        <v>145</v>
      </c>
    </row>
    <row r="298" spans="1:9" x14ac:dyDescent="0.35">
      <c r="A298" t="s">
        <v>84</v>
      </c>
      <c r="B298" s="1">
        <v>43516</v>
      </c>
      <c r="C298" s="1" t="s">
        <v>63</v>
      </c>
      <c r="D298">
        <v>41</v>
      </c>
      <c r="E298">
        <v>3</v>
      </c>
      <c r="I298" t="s">
        <v>145</v>
      </c>
    </row>
    <row r="299" spans="1:9" x14ac:dyDescent="0.35">
      <c r="A299" t="s">
        <v>84</v>
      </c>
      <c r="B299" s="1">
        <v>43516</v>
      </c>
      <c r="C299" s="1" t="s">
        <v>63</v>
      </c>
      <c r="D299">
        <v>41</v>
      </c>
      <c r="E299">
        <v>5</v>
      </c>
      <c r="I299" t="s">
        <v>145</v>
      </c>
    </row>
    <row r="300" spans="1:9" x14ac:dyDescent="0.35">
      <c r="A300" t="s">
        <v>84</v>
      </c>
      <c r="B300" s="1">
        <v>43516</v>
      </c>
      <c r="C300" s="1" t="s">
        <v>63</v>
      </c>
      <c r="D300">
        <v>41</v>
      </c>
      <c r="E300">
        <v>0.1</v>
      </c>
      <c r="I300" t="s">
        <v>145</v>
      </c>
    </row>
    <row r="301" spans="1:9" x14ac:dyDescent="0.35">
      <c r="A301" t="s">
        <v>84</v>
      </c>
      <c r="B301" s="1">
        <v>43516</v>
      </c>
      <c r="C301" s="1" t="s">
        <v>63</v>
      </c>
      <c r="D301">
        <v>41</v>
      </c>
      <c r="E301">
        <v>0.1</v>
      </c>
      <c r="I301" t="s">
        <v>145</v>
      </c>
    </row>
    <row r="302" spans="1:9" x14ac:dyDescent="0.35">
      <c r="A302" t="s">
        <v>84</v>
      </c>
      <c r="B302" s="1">
        <v>43516</v>
      </c>
      <c r="C302" s="1" t="s">
        <v>63</v>
      </c>
      <c r="D302">
        <v>41</v>
      </c>
      <c r="E302">
        <v>0.1</v>
      </c>
      <c r="I302" t="s">
        <v>145</v>
      </c>
    </row>
    <row r="303" spans="1:9" x14ac:dyDescent="0.35">
      <c r="A303" t="s">
        <v>84</v>
      </c>
      <c r="B303" s="1">
        <v>43516</v>
      </c>
      <c r="C303" s="1" t="s">
        <v>63</v>
      </c>
      <c r="D303">
        <v>41</v>
      </c>
      <c r="E303">
        <v>0.1</v>
      </c>
      <c r="I303" t="s">
        <v>145</v>
      </c>
    </row>
    <row r="304" spans="1:9" x14ac:dyDescent="0.35">
      <c r="A304" t="s">
        <v>84</v>
      </c>
      <c r="B304" s="1">
        <v>43516</v>
      </c>
      <c r="C304" s="1" t="s">
        <v>63</v>
      </c>
      <c r="D304">
        <v>41</v>
      </c>
      <c r="E304">
        <v>0.1</v>
      </c>
      <c r="I304" t="s">
        <v>145</v>
      </c>
    </row>
    <row r="305" spans="1:9" x14ac:dyDescent="0.35">
      <c r="A305" t="s">
        <v>84</v>
      </c>
      <c r="B305" s="1">
        <v>43516</v>
      </c>
      <c r="C305" s="1" t="s">
        <v>63</v>
      </c>
      <c r="D305">
        <v>41</v>
      </c>
      <c r="E305">
        <v>0.1</v>
      </c>
      <c r="I305" t="s">
        <v>145</v>
      </c>
    </row>
    <row r="306" spans="1:9" x14ac:dyDescent="0.35">
      <c r="A306" t="s">
        <v>84</v>
      </c>
      <c r="B306" s="1">
        <v>43516</v>
      </c>
      <c r="C306" s="1" t="s">
        <v>63</v>
      </c>
      <c r="D306">
        <v>41</v>
      </c>
      <c r="E306">
        <v>0.1</v>
      </c>
      <c r="I306" t="s">
        <v>145</v>
      </c>
    </row>
    <row r="307" spans="1:9" x14ac:dyDescent="0.35">
      <c r="A307" t="s">
        <v>84</v>
      </c>
      <c r="B307" s="1">
        <v>43516</v>
      </c>
      <c r="C307" s="1" t="s">
        <v>63</v>
      </c>
      <c r="D307">
        <v>41</v>
      </c>
      <c r="E307">
        <v>0.1</v>
      </c>
      <c r="I307" t="s">
        <v>145</v>
      </c>
    </row>
    <row r="308" spans="1:9" x14ac:dyDescent="0.35">
      <c r="A308" t="s">
        <v>84</v>
      </c>
      <c r="B308" s="1">
        <v>43516</v>
      </c>
      <c r="C308" s="1" t="s">
        <v>63</v>
      </c>
      <c r="D308">
        <v>41</v>
      </c>
      <c r="E308">
        <v>0.1</v>
      </c>
      <c r="I308" t="s">
        <v>145</v>
      </c>
    </row>
    <row r="309" spans="1:9" x14ac:dyDescent="0.35">
      <c r="A309" t="s">
        <v>84</v>
      </c>
      <c r="B309" s="1">
        <v>43516</v>
      </c>
      <c r="C309" s="1" t="s">
        <v>63</v>
      </c>
      <c r="D309">
        <v>41</v>
      </c>
      <c r="E309">
        <v>0.5</v>
      </c>
      <c r="I309" t="s">
        <v>145</v>
      </c>
    </row>
    <row r="310" spans="1:9" x14ac:dyDescent="0.35">
      <c r="A310" t="s">
        <v>84</v>
      </c>
      <c r="B310" s="1">
        <v>43516</v>
      </c>
      <c r="C310" s="1" t="s">
        <v>63</v>
      </c>
      <c r="D310">
        <v>41</v>
      </c>
      <c r="E310">
        <v>0.3</v>
      </c>
      <c r="I310" t="s">
        <v>145</v>
      </c>
    </row>
    <row r="311" spans="1:9" x14ac:dyDescent="0.35">
      <c r="A311" t="s">
        <v>84</v>
      </c>
      <c r="B311" s="1">
        <v>43516</v>
      </c>
      <c r="C311" s="1" t="s">
        <v>63</v>
      </c>
      <c r="D311">
        <v>42</v>
      </c>
      <c r="E311">
        <v>1</v>
      </c>
      <c r="I311" t="s">
        <v>145</v>
      </c>
    </row>
    <row r="312" spans="1:9" x14ac:dyDescent="0.35">
      <c r="A312" t="s">
        <v>84</v>
      </c>
      <c r="B312" s="1">
        <v>43516</v>
      </c>
      <c r="C312" s="1" t="s">
        <v>63</v>
      </c>
      <c r="D312">
        <v>42</v>
      </c>
      <c r="E312">
        <v>3</v>
      </c>
      <c r="I312" t="s">
        <v>145</v>
      </c>
    </row>
    <row r="313" spans="1:9" x14ac:dyDescent="0.35">
      <c r="A313" t="s">
        <v>84</v>
      </c>
      <c r="B313" s="1">
        <v>43516</v>
      </c>
      <c r="C313" s="1" t="s">
        <v>63</v>
      </c>
      <c r="D313">
        <v>42</v>
      </c>
      <c r="E313">
        <v>2</v>
      </c>
      <c r="I313" t="s">
        <v>145</v>
      </c>
    </row>
    <row r="314" spans="1:9" x14ac:dyDescent="0.35">
      <c r="A314" t="s">
        <v>84</v>
      </c>
      <c r="B314" s="1">
        <v>43516</v>
      </c>
      <c r="C314" s="1" t="s">
        <v>63</v>
      </c>
      <c r="D314">
        <v>42</v>
      </c>
      <c r="E314">
        <v>1.5</v>
      </c>
      <c r="I314" t="s">
        <v>145</v>
      </c>
    </row>
    <row r="315" spans="1:9" x14ac:dyDescent="0.35">
      <c r="A315" t="s">
        <v>84</v>
      </c>
      <c r="B315" s="1">
        <v>43516</v>
      </c>
      <c r="C315" s="1" t="s">
        <v>63</v>
      </c>
      <c r="D315">
        <v>42</v>
      </c>
      <c r="E315">
        <v>7</v>
      </c>
      <c r="I315" t="s">
        <v>145</v>
      </c>
    </row>
    <row r="316" spans="1:9" x14ac:dyDescent="0.35">
      <c r="A316" t="s">
        <v>84</v>
      </c>
      <c r="B316" s="1">
        <v>43516</v>
      </c>
      <c r="C316" s="1" t="s">
        <v>63</v>
      </c>
      <c r="D316">
        <v>42</v>
      </c>
      <c r="E316">
        <v>0.5</v>
      </c>
      <c r="I316" t="s">
        <v>145</v>
      </c>
    </row>
    <row r="317" spans="1:9" x14ac:dyDescent="0.35">
      <c r="A317" t="s">
        <v>84</v>
      </c>
      <c r="B317" s="1">
        <v>43516</v>
      </c>
      <c r="C317" s="1" t="s">
        <v>63</v>
      </c>
      <c r="D317">
        <v>43</v>
      </c>
      <c r="E317">
        <v>3</v>
      </c>
      <c r="I317" t="s">
        <v>145</v>
      </c>
    </row>
    <row r="318" spans="1:9" x14ac:dyDescent="0.35">
      <c r="A318" t="s">
        <v>84</v>
      </c>
      <c r="B318" s="1">
        <v>43516</v>
      </c>
      <c r="C318" s="1" t="s">
        <v>63</v>
      </c>
      <c r="D318">
        <v>43</v>
      </c>
      <c r="E318">
        <v>3.5</v>
      </c>
      <c r="I318" t="s">
        <v>145</v>
      </c>
    </row>
    <row r="319" spans="1:9" x14ac:dyDescent="0.35">
      <c r="A319" t="s">
        <v>84</v>
      </c>
      <c r="B319" s="1">
        <v>43516</v>
      </c>
      <c r="C319" s="1" t="s">
        <v>63</v>
      </c>
      <c r="D319">
        <v>43</v>
      </c>
      <c r="E319">
        <v>4</v>
      </c>
      <c r="I319" t="s">
        <v>145</v>
      </c>
    </row>
    <row r="320" spans="1:9" x14ac:dyDescent="0.35">
      <c r="A320" t="s">
        <v>84</v>
      </c>
      <c r="B320" s="1">
        <v>43516</v>
      </c>
      <c r="C320" s="1" t="s">
        <v>63</v>
      </c>
      <c r="D320">
        <v>43</v>
      </c>
      <c r="E320">
        <v>5</v>
      </c>
      <c r="I320" t="s">
        <v>145</v>
      </c>
    </row>
    <row r="321" spans="1:9" x14ac:dyDescent="0.35">
      <c r="A321" t="s">
        <v>84</v>
      </c>
      <c r="B321" s="1">
        <v>43516</v>
      </c>
      <c r="C321" s="1" t="s">
        <v>63</v>
      </c>
      <c r="D321">
        <v>43</v>
      </c>
      <c r="E321">
        <v>6</v>
      </c>
      <c r="I321" t="s">
        <v>145</v>
      </c>
    </row>
    <row r="322" spans="1:9" x14ac:dyDescent="0.35">
      <c r="A322" t="s">
        <v>84</v>
      </c>
      <c r="B322" s="1">
        <v>43516</v>
      </c>
      <c r="C322" s="1" t="s">
        <v>63</v>
      </c>
      <c r="D322">
        <v>43</v>
      </c>
      <c r="E322">
        <v>4</v>
      </c>
      <c r="I322" t="s">
        <v>145</v>
      </c>
    </row>
    <row r="323" spans="1:9" x14ac:dyDescent="0.35">
      <c r="A323" t="s">
        <v>84</v>
      </c>
      <c r="B323" s="1">
        <v>43516</v>
      </c>
      <c r="C323" s="1" t="s">
        <v>63</v>
      </c>
      <c r="D323">
        <v>43</v>
      </c>
      <c r="E323">
        <v>5</v>
      </c>
      <c r="I323" t="s">
        <v>145</v>
      </c>
    </row>
    <row r="324" spans="1:9" x14ac:dyDescent="0.35">
      <c r="A324" t="s">
        <v>84</v>
      </c>
      <c r="B324" s="1">
        <v>43516</v>
      </c>
      <c r="C324" s="1" t="s">
        <v>63</v>
      </c>
      <c r="D324">
        <v>43</v>
      </c>
      <c r="E324">
        <v>2</v>
      </c>
      <c r="I324" t="s">
        <v>145</v>
      </c>
    </row>
    <row r="325" spans="1:9" x14ac:dyDescent="0.35">
      <c r="A325" t="s">
        <v>84</v>
      </c>
      <c r="B325" s="1">
        <v>43516</v>
      </c>
      <c r="C325" s="1" t="s">
        <v>63</v>
      </c>
      <c r="D325">
        <v>44</v>
      </c>
      <c r="E325">
        <v>2</v>
      </c>
      <c r="I325" t="s">
        <v>145</v>
      </c>
    </row>
    <row r="326" spans="1:9" x14ac:dyDescent="0.35">
      <c r="A326" t="s">
        <v>84</v>
      </c>
      <c r="B326" s="1">
        <v>43516</v>
      </c>
      <c r="C326" s="1" t="s">
        <v>63</v>
      </c>
      <c r="D326">
        <v>44</v>
      </c>
      <c r="E326">
        <v>0.5</v>
      </c>
      <c r="I326" t="s">
        <v>145</v>
      </c>
    </row>
    <row r="327" spans="1:9" x14ac:dyDescent="0.35">
      <c r="A327" t="s">
        <v>84</v>
      </c>
      <c r="B327" s="1">
        <v>43516</v>
      </c>
      <c r="C327" s="1" t="s">
        <v>63</v>
      </c>
      <c r="D327">
        <v>44</v>
      </c>
      <c r="E327">
        <v>1.5</v>
      </c>
      <c r="I327" t="s">
        <v>145</v>
      </c>
    </row>
    <row r="328" spans="1:9" x14ac:dyDescent="0.35">
      <c r="A328" t="s">
        <v>84</v>
      </c>
      <c r="B328" s="1">
        <v>43516</v>
      </c>
      <c r="C328" s="1" t="s">
        <v>63</v>
      </c>
      <c r="D328">
        <v>44</v>
      </c>
      <c r="E328">
        <v>7</v>
      </c>
      <c r="I328" t="s">
        <v>145</v>
      </c>
    </row>
    <row r="329" spans="1:9" x14ac:dyDescent="0.35">
      <c r="A329" t="s">
        <v>84</v>
      </c>
      <c r="B329" s="1">
        <v>43516</v>
      </c>
      <c r="C329" s="1" t="s">
        <v>63</v>
      </c>
      <c r="D329">
        <v>44</v>
      </c>
      <c r="E329">
        <v>2</v>
      </c>
      <c r="I329" t="s">
        <v>145</v>
      </c>
    </row>
    <row r="330" spans="1:9" x14ac:dyDescent="0.35">
      <c r="A330" t="s">
        <v>84</v>
      </c>
      <c r="B330" s="1">
        <v>43516</v>
      </c>
      <c r="C330" s="1" t="s">
        <v>63</v>
      </c>
      <c r="D330">
        <v>44</v>
      </c>
      <c r="E330">
        <v>5</v>
      </c>
      <c r="I330" t="s">
        <v>145</v>
      </c>
    </row>
    <row r="331" spans="1:9" x14ac:dyDescent="0.35">
      <c r="A331" t="s">
        <v>84</v>
      </c>
      <c r="B331" s="1">
        <v>43516</v>
      </c>
      <c r="C331" s="1" t="s">
        <v>63</v>
      </c>
      <c r="D331">
        <v>44</v>
      </c>
      <c r="E331">
        <v>2</v>
      </c>
      <c r="I331" t="s">
        <v>145</v>
      </c>
    </row>
    <row r="332" spans="1:9" x14ac:dyDescent="0.35">
      <c r="A332" t="s">
        <v>84</v>
      </c>
      <c r="B332" s="1">
        <v>43516</v>
      </c>
      <c r="C332" s="1" t="s">
        <v>63</v>
      </c>
      <c r="D332">
        <v>44</v>
      </c>
      <c r="E332">
        <v>1.5</v>
      </c>
      <c r="I332" t="s">
        <v>145</v>
      </c>
    </row>
    <row r="333" spans="1:9" x14ac:dyDescent="0.35">
      <c r="A333" t="s">
        <v>84</v>
      </c>
      <c r="B333" s="1">
        <v>43516</v>
      </c>
      <c r="C333" s="1" t="s">
        <v>63</v>
      </c>
      <c r="D333">
        <v>45</v>
      </c>
      <c r="E333">
        <v>1</v>
      </c>
      <c r="H333" t="s">
        <v>148</v>
      </c>
      <c r="I333" t="s">
        <v>153</v>
      </c>
    </row>
    <row r="334" spans="1:9" x14ac:dyDescent="0.35">
      <c r="A334" t="s">
        <v>84</v>
      </c>
      <c r="B334" s="1">
        <v>43516</v>
      </c>
      <c r="C334" s="1" t="s">
        <v>63</v>
      </c>
      <c r="D334">
        <v>45</v>
      </c>
      <c r="E334">
        <v>1</v>
      </c>
      <c r="H334" t="s">
        <v>148</v>
      </c>
      <c r="I334" t="s">
        <v>153</v>
      </c>
    </row>
    <row r="335" spans="1:9" x14ac:dyDescent="0.35">
      <c r="A335" t="s">
        <v>84</v>
      </c>
      <c r="B335" s="1">
        <v>43516</v>
      </c>
      <c r="C335" s="1" t="s">
        <v>63</v>
      </c>
      <c r="D335">
        <v>45</v>
      </c>
      <c r="E335">
        <v>0.5</v>
      </c>
      <c r="I335" t="s">
        <v>153</v>
      </c>
    </row>
    <row r="336" spans="1:9" x14ac:dyDescent="0.35">
      <c r="A336" t="s">
        <v>84</v>
      </c>
      <c r="B336" s="1">
        <v>43516</v>
      </c>
      <c r="C336" s="1" t="s">
        <v>63</v>
      </c>
      <c r="D336">
        <v>45</v>
      </c>
      <c r="E336">
        <v>0.1</v>
      </c>
      <c r="I336" t="s">
        <v>153</v>
      </c>
    </row>
    <row r="337" spans="1:9" x14ac:dyDescent="0.35">
      <c r="A337" t="s">
        <v>84</v>
      </c>
      <c r="B337" s="1">
        <v>43516</v>
      </c>
      <c r="C337" s="1" t="s">
        <v>63</v>
      </c>
      <c r="D337">
        <v>45</v>
      </c>
      <c r="E337">
        <v>0.5</v>
      </c>
      <c r="I337" t="s">
        <v>153</v>
      </c>
    </row>
    <row r="338" spans="1:9" x14ac:dyDescent="0.35">
      <c r="A338" t="s">
        <v>84</v>
      </c>
      <c r="B338" s="1">
        <v>43516</v>
      </c>
      <c r="C338" s="1" t="s">
        <v>63</v>
      </c>
      <c r="D338">
        <v>45</v>
      </c>
      <c r="E338">
        <v>0.1</v>
      </c>
      <c r="I338" t="s">
        <v>153</v>
      </c>
    </row>
    <row r="339" spans="1:9" x14ac:dyDescent="0.35">
      <c r="A339" t="s">
        <v>84</v>
      </c>
      <c r="B339" s="1">
        <v>43516</v>
      </c>
      <c r="C339" s="1" t="s">
        <v>63</v>
      </c>
      <c r="D339">
        <v>45</v>
      </c>
      <c r="E339">
        <v>0.1</v>
      </c>
      <c r="I339" t="s">
        <v>153</v>
      </c>
    </row>
    <row r="340" spans="1:9" x14ac:dyDescent="0.35">
      <c r="A340" t="s">
        <v>84</v>
      </c>
      <c r="B340" s="1">
        <v>43516</v>
      </c>
      <c r="C340" s="1" t="s">
        <v>63</v>
      </c>
      <c r="D340">
        <v>45</v>
      </c>
      <c r="E340">
        <v>0.1</v>
      </c>
      <c r="I340" t="s">
        <v>153</v>
      </c>
    </row>
    <row r="341" spans="1:9" x14ac:dyDescent="0.35">
      <c r="A341" t="s">
        <v>84</v>
      </c>
      <c r="B341" s="1">
        <v>43516</v>
      </c>
      <c r="C341" s="1" t="s">
        <v>63</v>
      </c>
      <c r="D341">
        <v>45</v>
      </c>
      <c r="E341">
        <v>0.1</v>
      </c>
      <c r="I341" t="s">
        <v>153</v>
      </c>
    </row>
    <row r="342" spans="1:9" x14ac:dyDescent="0.35">
      <c r="A342" t="s">
        <v>84</v>
      </c>
      <c r="B342" s="1">
        <v>43516</v>
      </c>
      <c r="C342" s="1" t="s">
        <v>63</v>
      </c>
      <c r="D342">
        <v>45</v>
      </c>
      <c r="E342">
        <v>0.1</v>
      </c>
      <c r="I342" t="s">
        <v>153</v>
      </c>
    </row>
    <row r="343" spans="1:9" x14ac:dyDescent="0.35">
      <c r="A343" t="s">
        <v>84</v>
      </c>
      <c r="B343" s="1">
        <v>43516</v>
      </c>
      <c r="C343" s="1" t="s">
        <v>63</v>
      </c>
      <c r="D343">
        <v>45</v>
      </c>
      <c r="E343">
        <v>0.1</v>
      </c>
      <c r="I343" t="s">
        <v>153</v>
      </c>
    </row>
    <row r="344" spans="1:9" x14ac:dyDescent="0.35">
      <c r="A344" t="s">
        <v>84</v>
      </c>
      <c r="B344" s="1">
        <v>43516</v>
      </c>
      <c r="C344" s="1" t="s">
        <v>63</v>
      </c>
      <c r="D344">
        <v>45</v>
      </c>
      <c r="E344">
        <v>0.1</v>
      </c>
      <c r="I344" t="s">
        <v>153</v>
      </c>
    </row>
    <row r="345" spans="1:9" x14ac:dyDescent="0.35">
      <c r="A345" t="s">
        <v>84</v>
      </c>
      <c r="B345" s="1">
        <v>43516</v>
      </c>
      <c r="C345" s="1" t="s">
        <v>63</v>
      </c>
      <c r="D345">
        <v>45</v>
      </c>
      <c r="E345">
        <v>0.1</v>
      </c>
      <c r="I345" t="s">
        <v>153</v>
      </c>
    </row>
    <row r="346" spans="1:9" x14ac:dyDescent="0.35">
      <c r="A346" t="s">
        <v>84</v>
      </c>
      <c r="B346" s="1">
        <v>43516</v>
      </c>
      <c r="C346" s="1" t="s">
        <v>63</v>
      </c>
      <c r="D346">
        <v>45</v>
      </c>
      <c r="E346">
        <v>0.1</v>
      </c>
      <c r="I346" t="s">
        <v>153</v>
      </c>
    </row>
    <row r="347" spans="1:9" x14ac:dyDescent="0.35">
      <c r="A347" t="s">
        <v>84</v>
      </c>
      <c r="B347" s="1">
        <v>43516</v>
      </c>
      <c r="C347" s="1" t="s">
        <v>63</v>
      </c>
      <c r="D347">
        <v>45</v>
      </c>
      <c r="E347">
        <v>0.5</v>
      </c>
      <c r="I347" t="s">
        <v>153</v>
      </c>
    </row>
    <row r="348" spans="1:9" x14ac:dyDescent="0.35">
      <c r="A348" t="s">
        <v>84</v>
      </c>
      <c r="B348" s="1">
        <v>43516</v>
      </c>
      <c r="C348" s="1" t="s">
        <v>63</v>
      </c>
      <c r="D348">
        <v>45</v>
      </c>
      <c r="E348">
        <v>1</v>
      </c>
      <c r="H348" t="s">
        <v>148</v>
      </c>
      <c r="I348" t="s">
        <v>153</v>
      </c>
    </row>
    <row r="349" spans="1:9" x14ac:dyDescent="0.35">
      <c r="A349" t="s">
        <v>84</v>
      </c>
      <c r="B349" s="1">
        <v>43516</v>
      </c>
      <c r="C349" s="1" t="s">
        <v>63</v>
      </c>
      <c r="D349">
        <v>45</v>
      </c>
      <c r="E349">
        <v>1</v>
      </c>
      <c r="H349" t="s">
        <v>148</v>
      </c>
      <c r="I349" t="s">
        <v>153</v>
      </c>
    </row>
    <row r="350" spans="1:9" x14ac:dyDescent="0.35">
      <c r="A350" t="s">
        <v>84</v>
      </c>
      <c r="B350" s="1">
        <v>43516</v>
      </c>
      <c r="C350" s="1" t="s">
        <v>63</v>
      </c>
      <c r="D350">
        <v>46</v>
      </c>
      <c r="E350">
        <v>0.5</v>
      </c>
      <c r="I350" t="s">
        <v>153</v>
      </c>
    </row>
    <row r="351" spans="1:9" x14ac:dyDescent="0.35">
      <c r="A351" t="s">
        <v>84</v>
      </c>
      <c r="B351" s="1">
        <v>43516</v>
      </c>
      <c r="C351" s="1" t="s">
        <v>63</v>
      </c>
      <c r="D351">
        <v>46</v>
      </c>
      <c r="E351">
        <v>0.5</v>
      </c>
      <c r="I351" t="s">
        <v>153</v>
      </c>
    </row>
    <row r="352" spans="1:9" x14ac:dyDescent="0.35">
      <c r="A352" t="s">
        <v>84</v>
      </c>
      <c r="B352" s="1">
        <v>43516</v>
      </c>
      <c r="C352" s="1" t="s">
        <v>63</v>
      </c>
      <c r="D352">
        <v>46</v>
      </c>
      <c r="E352">
        <v>0.5</v>
      </c>
      <c r="I352" t="s">
        <v>153</v>
      </c>
    </row>
    <row r="353" spans="1:9" x14ac:dyDescent="0.35">
      <c r="A353" t="s">
        <v>84</v>
      </c>
      <c r="B353" s="1">
        <v>43516</v>
      </c>
      <c r="C353" s="1" t="s">
        <v>63</v>
      </c>
      <c r="D353">
        <v>46</v>
      </c>
      <c r="E353">
        <v>0.3</v>
      </c>
      <c r="I353" t="s">
        <v>153</v>
      </c>
    </row>
    <row r="354" spans="1:9" x14ac:dyDescent="0.35">
      <c r="A354" t="s">
        <v>84</v>
      </c>
      <c r="B354" s="1">
        <v>43516</v>
      </c>
      <c r="C354" s="1" t="s">
        <v>63</v>
      </c>
      <c r="D354">
        <v>46</v>
      </c>
      <c r="E354">
        <v>0.3</v>
      </c>
      <c r="I354" t="s">
        <v>153</v>
      </c>
    </row>
    <row r="355" spans="1:9" x14ac:dyDescent="0.35">
      <c r="A355" t="s">
        <v>84</v>
      </c>
      <c r="B355" s="1">
        <v>43516</v>
      </c>
      <c r="C355" s="1" t="s">
        <v>63</v>
      </c>
      <c r="D355">
        <v>46</v>
      </c>
      <c r="E355">
        <v>0.3</v>
      </c>
      <c r="I355" t="s">
        <v>153</v>
      </c>
    </row>
    <row r="356" spans="1:9" x14ac:dyDescent="0.35">
      <c r="A356" t="s">
        <v>84</v>
      </c>
      <c r="B356" s="1">
        <v>43516</v>
      </c>
      <c r="C356" s="1" t="s">
        <v>63</v>
      </c>
      <c r="D356">
        <v>46</v>
      </c>
      <c r="E356">
        <v>0.3</v>
      </c>
      <c r="I356" t="s">
        <v>153</v>
      </c>
    </row>
    <row r="357" spans="1:9" x14ac:dyDescent="0.35">
      <c r="A357" t="s">
        <v>84</v>
      </c>
      <c r="B357" s="1">
        <v>43516</v>
      </c>
      <c r="C357" s="1" t="s">
        <v>63</v>
      </c>
      <c r="D357">
        <v>46</v>
      </c>
      <c r="E357">
        <v>0.3</v>
      </c>
      <c r="I357" t="s">
        <v>153</v>
      </c>
    </row>
    <row r="358" spans="1:9" x14ac:dyDescent="0.35">
      <c r="A358" t="s">
        <v>84</v>
      </c>
      <c r="B358" s="1">
        <v>43516</v>
      </c>
      <c r="C358" s="1" t="s">
        <v>63</v>
      </c>
      <c r="D358">
        <v>46</v>
      </c>
      <c r="E358">
        <v>1</v>
      </c>
      <c r="H358" t="s">
        <v>148</v>
      </c>
      <c r="I358" t="s">
        <v>153</v>
      </c>
    </row>
    <row r="359" spans="1:9" x14ac:dyDescent="0.35">
      <c r="A359" t="s">
        <v>84</v>
      </c>
      <c r="B359" s="1">
        <v>43516</v>
      </c>
      <c r="C359" s="1" t="s">
        <v>63</v>
      </c>
      <c r="D359">
        <v>47</v>
      </c>
      <c r="E359">
        <v>0</v>
      </c>
      <c r="I359" t="s">
        <v>153</v>
      </c>
    </row>
    <row r="360" spans="1:9" x14ac:dyDescent="0.35">
      <c r="A360" t="s">
        <v>84</v>
      </c>
      <c r="B360" s="1">
        <v>43516</v>
      </c>
      <c r="C360" s="1" t="s">
        <v>63</v>
      </c>
      <c r="D360">
        <v>47</v>
      </c>
      <c r="E360">
        <v>0.5</v>
      </c>
      <c r="H360" t="s">
        <v>148</v>
      </c>
      <c r="I360" t="s">
        <v>153</v>
      </c>
    </row>
    <row r="361" spans="1:9" x14ac:dyDescent="0.35">
      <c r="A361" t="s">
        <v>84</v>
      </c>
      <c r="B361" s="1">
        <v>43516</v>
      </c>
      <c r="C361" s="1" t="s">
        <v>63</v>
      </c>
      <c r="D361">
        <v>47</v>
      </c>
      <c r="E361">
        <v>1.5</v>
      </c>
      <c r="I361" t="s">
        <v>153</v>
      </c>
    </row>
    <row r="362" spans="1:9" x14ac:dyDescent="0.35">
      <c r="A362" t="s">
        <v>84</v>
      </c>
      <c r="B362" s="1">
        <v>43516</v>
      </c>
      <c r="C362" s="1" t="s">
        <v>63</v>
      </c>
      <c r="D362">
        <v>47</v>
      </c>
      <c r="E362">
        <v>0.5</v>
      </c>
      <c r="I362" t="s">
        <v>153</v>
      </c>
    </row>
    <row r="363" spans="1:9" x14ac:dyDescent="0.35">
      <c r="A363" t="s">
        <v>84</v>
      </c>
      <c r="B363" s="1">
        <v>43516</v>
      </c>
      <c r="C363" s="1" t="s">
        <v>63</v>
      </c>
      <c r="D363">
        <v>47</v>
      </c>
      <c r="E363">
        <v>0.5</v>
      </c>
      <c r="I363" t="s">
        <v>153</v>
      </c>
    </row>
    <row r="364" spans="1:9" x14ac:dyDescent="0.35">
      <c r="A364" t="s">
        <v>84</v>
      </c>
      <c r="B364" s="1">
        <v>43516</v>
      </c>
      <c r="C364" s="1" t="s">
        <v>63</v>
      </c>
      <c r="D364">
        <v>48</v>
      </c>
      <c r="E364">
        <v>0</v>
      </c>
      <c r="I364" t="s">
        <v>153</v>
      </c>
    </row>
    <row r="365" spans="1:9" x14ac:dyDescent="0.35">
      <c r="A365" t="s">
        <v>84</v>
      </c>
      <c r="B365" s="1">
        <v>43516</v>
      </c>
      <c r="C365" s="1" t="s">
        <v>63</v>
      </c>
      <c r="D365">
        <v>49</v>
      </c>
      <c r="E365">
        <v>2</v>
      </c>
      <c r="H365" t="s">
        <v>148</v>
      </c>
      <c r="I365" t="s">
        <v>153</v>
      </c>
    </row>
    <row r="366" spans="1:9" x14ac:dyDescent="0.35">
      <c r="A366" t="s">
        <v>84</v>
      </c>
      <c r="B366" s="1">
        <v>43516</v>
      </c>
      <c r="C366" s="1" t="s">
        <v>63</v>
      </c>
      <c r="D366">
        <v>49</v>
      </c>
      <c r="E366">
        <v>3</v>
      </c>
      <c r="H366" t="s">
        <v>148</v>
      </c>
      <c r="I366" t="s">
        <v>153</v>
      </c>
    </row>
    <row r="367" spans="1:9" x14ac:dyDescent="0.35">
      <c r="A367" t="s">
        <v>84</v>
      </c>
      <c r="B367" s="1">
        <v>43516</v>
      </c>
      <c r="C367" s="1" t="s">
        <v>63</v>
      </c>
      <c r="D367">
        <v>49</v>
      </c>
      <c r="E367">
        <v>1.5</v>
      </c>
      <c r="H367" t="s">
        <v>148</v>
      </c>
      <c r="I367" t="s">
        <v>153</v>
      </c>
    </row>
    <row r="368" spans="1:9" x14ac:dyDescent="0.35">
      <c r="A368" t="s">
        <v>84</v>
      </c>
      <c r="B368" s="1">
        <v>43516</v>
      </c>
      <c r="C368" s="1" t="s">
        <v>63</v>
      </c>
      <c r="D368">
        <v>49</v>
      </c>
      <c r="E368">
        <v>0.5</v>
      </c>
      <c r="I368" t="s">
        <v>153</v>
      </c>
    </row>
    <row r="369" spans="1:9" x14ac:dyDescent="0.35">
      <c r="A369" t="s">
        <v>84</v>
      </c>
      <c r="B369" s="1">
        <v>43516</v>
      </c>
      <c r="C369" s="1" t="s">
        <v>63</v>
      </c>
      <c r="D369">
        <v>50</v>
      </c>
      <c r="E369">
        <v>0.5</v>
      </c>
      <c r="I369" t="s">
        <v>153</v>
      </c>
    </row>
    <row r="370" spans="1:9" x14ac:dyDescent="0.35">
      <c r="A370" t="s">
        <v>84</v>
      </c>
      <c r="B370" s="1">
        <v>43516</v>
      </c>
      <c r="C370" s="1" t="s">
        <v>63</v>
      </c>
      <c r="D370">
        <v>50</v>
      </c>
      <c r="E370">
        <v>0.5</v>
      </c>
      <c r="I370" t="s">
        <v>153</v>
      </c>
    </row>
    <row r="371" spans="1:9" x14ac:dyDescent="0.35">
      <c r="A371" t="s">
        <v>84</v>
      </c>
      <c r="B371" s="1">
        <v>43516</v>
      </c>
      <c r="C371" s="1" t="s">
        <v>63</v>
      </c>
      <c r="D371">
        <v>50</v>
      </c>
      <c r="E371">
        <v>0.5</v>
      </c>
      <c r="I371" t="s">
        <v>153</v>
      </c>
    </row>
    <row r="372" spans="1:9" x14ac:dyDescent="0.35">
      <c r="A372" t="s">
        <v>84</v>
      </c>
      <c r="B372" s="1">
        <v>43516</v>
      </c>
      <c r="C372" s="1" t="s">
        <v>63</v>
      </c>
      <c r="D372">
        <v>50</v>
      </c>
      <c r="E372">
        <v>0.5</v>
      </c>
      <c r="I372" t="s">
        <v>153</v>
      </c>
    </row>
    <row r="373" spans="1:9" x14ac:dyDescent="0.35">
      <c r="A373" t="s">
        <v>84</v>
      </c>
      <c r="B373" s="1">
        <v>43516</v>
      </c>
      <c r="C373" s="1" t="s">
        <v>63</v>
      </c>
      <c r="D373">
        <v>50</v>
      </c>
      <c r="E373">
        <v>0.5</v>
      </c>
      <c r="I373" t="s">
        <v>153</v>
      </c>
    </row>
    <row r="374" spans="1:9" x14ac:dyDescent="0.35">
      <c r="A374" t="s">
        <v>84</v>
      </c>
      <c r="B374" s="1">
        <v>43516</v>
      </c>
      <c r="C374" s="1" t="s">
        <v>63</v>
      </c>
      <c r="D374">
        <v>50</v>
      </c>
      <c r="E374">
        <v>0.5</v>
      </c>
      <c r="I374" t="s">
        <v>153</v>
      </c>
    </row>
    <row r="375" spans="1:9" x14ac:dyDescent="0.35">
      <c r="A375" t="s">
        <v>84</v>
      </c>
      <c r="B375" s="1">
        <v>43516</v>
      </c>
      <c r="C375" s="1" t="s">
        <v>63</v>
      </c>
      <c r="D375">
        <v>50</v>
      </c>
      <c r="E375">
        <v>0.5</v>
      </c>
      <c r="I375" t="s">
        <v>153</v>
      </c>
    </row>
    <row r="376" spans="1:9" x14ac:dyDescent="0.35">
      <c r="A376" t="s">
        <v>84</v>
      </c>
      <c r="B376" s="1">
        <v>43516</v>
      </c>
      <c r="C376" s="1" t="s">
        <v>63</v>
      </c>
      <c r="D376">
        <v>50</v>
      </c>
      <c r="E376">
        <v>0.5</v>
      </c>
      <c r="I376" t="s">
        <v>153</v>
      </c>
    </row>
    <row r="377" spans="1:9" x14ac:dyDescent="0.35">
      <c r="A377" t="s">
        <v>84</v>
      </c>
      <c r="B377" s="1">
        <v>43516</v>
      </c>
      <c r="C377" s="1" t="s">
        <v>63</v>
      </c>
      <c r="D377">
        <v>50</v>
      </c>
      <c r="E377">
        <v>0.5</v>
      </c>
      <c r="I377" t="s">
        <v>153</v>
      </c>
    </row>
    <row r="378" spans="1:9" x14ac:dyDescent="0.35">
      <c r="A378" t="s">
        <v>84</v>
      </c>
      <c r="B378" s="1">
        <v>43516</v>
      </c>
      <c r="C378" s="1" t="s">
        <v>63</v>
      </c>
      <c r="D378">
        <v>50</v>
      </c>
      <c r="E378">
        <v>0.5</v>
      </c>
      <c r="I378" t="s">
        <v>153</v>
      </c>
    </row>
    <row r="379" spans="1:9" x14ac:dyDescent="0.35">
      <c r="A379" t="s">
        <v>84</v>
      </c>
      <c r="B379" s="1">
        <v>43516</v>
      </c>
      <c r="C379" s="1" t="s">
        <v>63</v>
      </c>
      <c r="D379">
        <v>50</v>
      </c>
      <c r="E379">
        <v>0.5</v>
      </c>
      <c r="I379" t="s">
        <v>153</v>
      </c>
    </row>
    <row r="380" spans="1:9" x14ac:dyDescent="0.35">
      <c r="A380" t="s">
        <v>84</v>
      </c>
      <c r="B380" s="1">
        <v>43516</v>
      </c>
      <c r="C380" s="1" t="s">
        <v>63</v>
      </c>
      <c r="D380">
        <v>50</v>
      </c>
      <c r="E380">
        <v>0.5</v>
      </c>
      <c r="I380" t="s">
        <v>153</v>
      </c>
    </row>
    <row r="381" spans="1:9" x14ac:dyDescent="0.35">
      <c r="A381" t="s">
        <v>84</v>
      </c>
      <c r="B381" s="1">
        <v>43516</v>
      </c>
      <c r="C381" s="1" t="s">
        <v>63</v>
      </c>
      <c r="D381">
        <v>50</v>
      </c>
      <c r="E381">
        <v>0.5</v>
      </c>
      <c r="I381" t="s">
        <v>153</v>
      </c>
    </row>
    <row r="382" spans="1:9" x14ac:dyDescent="0.35">
      <c r="A382" t="s">
        <v>84</v>
      </c>
      <c r="B382" s="1">
        <v>43516</v>
      </c>
      <c r="C382" s="1" t="s">
        <v>63</v>
      </c>
      <c r="D382">
        <v>50</v>
      </c>
      <c r="E382">
        <v>0.5</v>
      </c>
      <c r="I382" t="s">
        <v>153</v>
      </c>
    </row>
    <row r="383" spans="1:9" x14ac:dyDescent="0.35">
      <c r="A383" t="s">
        <v>84</v>
      </c>
      <c r="B383" s="1">
        <v>43516</v>
      </c>
      <c r="C383" s="1" t="s">
        <v>63</v>
      </c>
      <c r="D383">
        <v>50</v>
      </c>
      <c r="E383">
        <v>0.5</v>
      </c>
      <c r="I383" t="s">
        <v>153</v>
      </c>
    </row>
    <row r="384" spans="1:9" x14ac:dyDescent="0.35">
      <c r="A384" t="s">
        <v>84</v>
      </c>
      <c r="B384" s="1">
        <v>43516</v>
      </c>
      <c r="C384" s="1" t="s">
        <v>63</v>
      </c>
      <c r="D384">
        <v>50</v>
      </c>
      <c r="E384">
        <v>0.5</v>
      </c>
      <c r="I384" t="s">
        <v>153</v>
      </c>
    </row>
    <row r="385" spans="1:9" x14ac:dyDescent="0.35">
      <c r="A385" t="s">
        <v>84</v>
      </c>
      <c r="B385" s="1">
        <v>43516</v>
      </c>
      <c r="C385" s="1" t="s">
        <v>63</v>
      </c>
      <c r="D385">
        <v>51</v>
      </c>
      <c r="E385">
        <v>1</v>
      </c>
      <c r="H385" t="s">
        <v>148</v>
      </c>
      <c r="I385" t="s">
        <v>153</v>
      </c>
    </row>
    <row r="386" spans="1:9" x14ac:dyDescent="0.35">
      <c r="A386" t="s">
        <v>84</v>
      </c>
      <c r="B386" s="1">
        <v>43516</v>
      </c>
      <c r="C386" s="1" t="s">
        <v>63</v>
      </c>
      <c r="D386">
        <v>51</v>
      </c>
      <c r="E386">
        <v>1.5</v>
      </c>
      <c r="H386" t="s">
        <v>148</v>
      </c>
      <c r="I386" t="s">
        <v>153</v>
      </c>
    </row>
    <row r="387" spans="1:9" x14ac:dyDescent="0.35">
      <c r="A387" t="s">
        <v>84</v>
      </c>
      <c r="B387" s="1">
        <v>43516</v>
      </c>
      <c r="C387" s="1" t="s">
        <v>63</v>
      </c>
      <c r="D387">
        <v>51</v>
      </c>
      <c r="E387">
        <v>0.1</v>
      </c>
      <c r="I387" t="s">
        <v>153</v>
      </c>
    </row>
    <row r="388" spans="1:9" x14ac:dyDescent="0.35">
      <c r="A388" t="s">
        <v>84</v>
      </c>
      <c r="B388" s="1">
        <v>43516</v>
      </c>
      <c r="C388" s="1" t="s">
        <v>63</v>
      </c>
      <c r="D388">
        <v>51</v>
      </c>
      <c r="E388">
        <v>0.1</v>
      </c>
      <c r="I388" t="s">
        <v>153</v>
      </c>
    </row>
    <row r="389" spans="1:9" x14ac:dyDescent="0.35">
      <c r="A389" t="s">
        <v>84</v>
      </c>
      <c r="B389" s="1">
        <v>43516</v>
      </c>
      <c r="C389" s="1" t="s">
        <v>63</v>
      </c>
      <c r="D389">
        <v>51</v>
      </c>
      <c r="E389">
        <v>0.1</v>
      </c>
      <c r="I389" t="s">
        <v>153</v>
      </c>
    </row>
    <row r="390" spans="1:9" x14ac:dyDescent="0.35">
      <c r="A390" t="s">
        <v>84</v>
      </c>
      <c r="B390" s="1">
        <v>43516</v>
      </c>
      <c r="C390" s="1" t="s">
        <v>63</v>
      </c>
      <c r="D390">
        <v>51</v>
      </c>
      <c r="E390">
        <v>0.1</v>
      </c>
      <c r="I390" t="s">
        <v>153</v>
      </c>
    </row>
    <row r="391" spans="1:9" x14ac:dyDescent="0.35">
      <c r="A391" t="s">
        <v>84</v>
      </c>
      <c r="B391" s="1">
        <v>43516</v>
      </c>
      <c r="C391" s="1" t="s">
        <v>63</v>
      </c>
      <c r="D391">
        <v>51</v>
      </c>
      <c r="E391">
        <v>0.1</v>
      </c>
      <c r="I391" t="s">
        <v>153</v>
      </c>
    </row>
    <row r="392" spans="1:9" x14ac:dyDescent="0.35">
      <c r="A392" t="s">
        <v>84</v>
      </c>
      <c r="B392" s="1">
        <v>43516</v>
      </c>
      <c r="C392" s="1" t="s">
        <v>63</v>
      </c>
      <c r="D392">
        <v>51</v>
      </c>
      <c r="E392">
        <v>0.1</v>
      </c>
      <c r="I392" t="s">
        <v>153</v>
      </c>
    </row>
    <row r="393" spans="1:9" x14ac:dyDescent="0.35">
      <c r="A393" t="s">
        <v>84</v>
      </c>
      <c r="B393" s="1">
        <v>43516</v>
      </c>
      <c r="C393" s="1" t="s">
        <v>63</v>
      </c>
      <c r="D393">
        <v>51</v>
      </c>
      <c r="E393">
        <v>0.1</v>
      </c>
      <c r="I393" t="s">
        <v>153</v>
      </c>
    </row>
    <row r="394" spans="1:9" x14ac:dyDescent="0.35">
      <c r="A394" t="s">
        <v>84</v>
      </c>
      <c r="B394" s="1">
        <v>43516</v>
      </c>
      <c r="C394" s="1" t="s">
        <v>63</v>
      </c>
      <c r="D394">
        <v>52</v>
      </c>
      <c r="E394">
        <v>1</v>
      </c>
      <c r="H394" t="s">
        <v>148</v>
      </c>
      <c r="I394" t="s">
        <v>153</v>
      </c>
    </row>
    <row r="395" spans="1:9" x14ac:dyDescent="0.35">
      <c r="A395" t="s">
        <v>84</v>
      </c>
      <c r="B395" s="1">
        <v>43516</v>
      </c>
      <c r="C395" s="1" t="s">
        <v>63</v>
      </c>
      <c r="D395">
        <v>52</v>
      </c>
      <c r="E395">
        <v>0.5</v>
      </c>
      <c r="I395" t="s">
        <v>153</v>
      </c>
    </row>
    <row r="396" spans="1:9" x14ac:dyDescent="0.35">
      <c r="A396" t="s">
        <v>84</v>
      </c>
      <c r="B396" s="1">
        <v>43516</v>
      </c>
      <c r="C396" s="1" t="s">
        <v>63</v>
      </c>
      <c r="D396">
        <v>52</v>
      </c>
      <c r="E396">
        <v>0.5</v>
      </c>
      <c r="I396" t="s">
        <v>153</v>
      </c>
    </row>
    <row r="397" spans="1:9" x14ac:dyDescent="0.35">
      <c r="A397" t="s">
        <v>84</v>
      </c>
      <c r="B397" s="1">
        <v>43516</v>
      </c>
      <c r="C397" s="1" t="s">
        <v>63</v>
      </c>
      <c r="D397">
        <v>52</v>
      </c>
      <c r="E397">
        <v>0.5</v>
      </c>
      <c r="I397" t="s">
        <v>153</v>
      </c>
    </row>
    <row r="398" spans="1:9" x14ac:dyDescent="0.35">
      <c r="A398" t="s">
        <v>84</v>
      </c>
      <c r="B398" s="1">
        <v>43516</v>
      </c>
      <c r="C398" s="1" t="s">
        <v>63</v>
      </c>
      <c r="D398">
        <v>52</v>
      </c>
      <c r="E398">
        <v>0.5</v>
      </c>
      <c r="I398" t="s">
        <v>153</v>
      </c>
    </row>
    <row r="399" spans="1:9" x14ac:dyDescent="0.35">
      <c r="A399" t="s">
        <v>84</v>
      </c>
      <c r="B399" s="1">
        <v>43516</v>
      </c>
      <c r="C399" s="1" t="s">
        <v>63</v>
      </c>
      <c r="D399">
        <v>52</v>
      </c>
      <c r="E399">
        <v>0.5</v>
      </c>
      <c r="I399" t="s">
        <v>153</v>
      </c>
    </row>
    <row r="400" spans="1:9" x14ac:dyDescent="0.35">
      <c r="A400" t="s">
        <v>84</v>
      </c>
      <c r="B400" s="1">
        <v>43516</v>
      </c>
      <c r="C400" s="1" t="s">
        <v>63</v>
      </c>
      <c r="D400">
        <v>52</v>
      </c>
      <c r="E400">
        <v>0.5</v>
      </c>
      <c r="I400" t="s">
        <v>153</v>
      </c>
    </row>
    <row r="401" spans="1:9" x14ac:dyDescent="0.35">
      <c r="A401" t="s">
        <v>84</v>
      </c>
      <c r="B401" s="1">
        <v>43516</v>
      </c>
      <c r="C401" s="1" t="s">
        <v>63</v>
      </c>
      <c r="D401">
        <v>52</v>
      </c>
      <c r="E401">
        <v>0.5</v>
      </c>
      <c r="I401" t="s">
        <v>153</v>
      </c>
    </row>
    <row r="402" spans="1:9" x14ac:dyDescent="0.35">
      <c r="A402" t="s">
        <v>84</v>
      </c>
      <c r="B402" s="1">
        <v>43516</v>
      </c>
      <c r="C402" s="1" t="s">
        <v>63</v>
      </c>
      <c r="D402">
        <v>53</v>
      </c>
      <c r="E402" s="17" t="s">
        <v>160</v>
      </c>
      <c r="H402" t="s">
        <v>159</v>
      </c>
      <c r="I402" t="s">
        <v>146</v>
      </c>
    </row>
    <row r="403" spans="1:9" x14ac:dyDescent="0.35">
      <c r="A403" t="s">
        <v>84</v>
      </c>
      <c r="B403" s="1">
        <v>43516</v>
      </c>
      <c r="C403" s="1" t="s">
        <v>63</v>
      </c>
      <c r="D403">
        <v>54</v>
      </c>
      <c r="E403" s="17" t="s">
        <v>161</v>
      </c>
      <c r="H403" t="s">
        <v>159</v>
      </c>
      <c r="I403" t="s">
        <v>146</v>
      </c>
    </row>
    <row r="404" spans="1:9" x14ac:dyDescent="0.35">
      <c r="A404" t="s">
        <v>84</v>
      </c>
      <c r="B404" s="1">
        <v>43516</v>
      </c>
      <c r="C404" s="1" t="s">
        <v>63</v>
      </c>
      <c r="D404">
        <v>55</v>
      </c>
      <c r="E404" s="17" t="s">
        <v>162</v>
      </c>
      <c r="H404" t="s">
        <v>159</v>
      </c>
      <c r="I404" t="s">
        <v>146</v>
      </c>
    </row>
    <row r="405" spans="1:9" x14ac:dyDescent="0.35">
      <c r="A405" t="s">
        <v>84</v>
      </c>
      <c r="B405" s="1">
        <v>43516</v>
      </c>
      <c r="C405" s="1" t="s">
        <v>63</v>
      </c>
      <c r="D405">
        <v>56</v>
      </c>
      <c r="E405" s="17" t="s">
        <v>163</v>
      </c>
      <c r="H405" t="s">
        <v>159</v>
      </c>
      <c r="I405" t="s">
        <v>146</v>
      </c>
    </row>
    <row r="406" spans="1:9" x14ac:dyDescent="0.35">
      <c r="A406" t="s">
        <v>84</v>
      </c>
      <c r="B406" s="1">
        <v>43516</v>
      </c>
      <c r="C406" s="1" t="s">
        <v>63</v>
      </c>
      <c r="D406">
        <v>57</v>
      </c>
      <c r="E406" s="17" t="s">
        <v>164</v>
      </c>
      <c r="H406" t="s">
        <v>159</v>
      </c>
      <c r="I406" t="s">
        <v>146</v>
      </c>
    </row>
    <row r="407" spans="1:9" x14ac:dyDescent="0.35">
      <c r="A407" t="s">
        <v>84</v>
      </c>
      <c r="B407" s="1">
        <v>43516</v>
      </c>
      <c r="C407" s="1" t="s">
        <v>63</v>
      </c>
      <c r="D407">
        <v>58</v>
      </c>
      <c r="E407" s="17" t="s">
        <v>165</v>
      </c>
      <c r="H407" t="s">
        <v>159</v>
      </c>
      <c r="I407" t="s">
        <v>146</v>
      </c>
    </row>
    <row r="409" spans="1:9" x14ac:dyDescent="0.35">
      <c r="E409" t="s">
        <v>170</v>
      </c>
      <c r="F409">
        <f>COUNTBLANK(F35:F407)</f>
        <v>373</v>
      </c>
    </row>
  </sheetData>
  <sortState xmlns:xlrd2="http://schemas.microsoft.com/office/spreadsheetml/2017/richdata2" ref="A2:K407">
    <sortCondition ref="G2:G407"/>
  </sortState>
  <conditionalFormatting sqref="E409">
    <cfRule type="cellIs" dxfId="1" priority="1" operator="equal">
      <formula>0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M407"/>
  <sheetViews>
    <sheetView topLeftCell="A223" workbookViewId="0">
      <selection activeCell="H278" sqref="H278"/>
    </sheetView>
  </sheetViews>
  <sheetFormatPr defaultColWidth="10.90625" defaultRowHeight="14.5" x14ac:dyDescent="0.35"/>
  <cols>
    <col min="3" max="3" width="34" customWidth="1"/>
  </cols>
  <sheetData>
    <row r="1" spans="1:13" ht="15.5" x14ac:dyDescent="0.35">
      <c r="A1" s="21" t="s">
        <v>89</v>
      </c>
      <c r="B1" s="21" t="s">
        <v>18</v>
      </c>
      <c r="C1" s="21" t="s">
        <v>88</v>
      </c>
      <c r="D1" s="21" t="s">
        <v>87</v>
      </c>
      <c r="E1" s="21" t="s">
        <v>86</v>
      </c>
      <c r="F1" s="21" t="s">
        <v>85</v>
      </c>
      <c r="G1" s="21" t="s">
        <v>42</v>
      </c>
      <c r="H1" s="21" t="s">
        <v>156</v>
      </c>
      <c r="I1" s="21" t="s">
        <v>121</v>
      </c>
      <c r="J1" s="21"/>
      <c r="K1" s="21"/>
    </row>
    <row r="2" spans="1:13" x14ac:dyDescent="0.35">
      <c r="A2" t="s">
        <v>84</v>
      </c>
      <c r="B2" s="1" t="s">
        <v>169</v>
      </c>
      <c r="C2" s="1" t="s">
        <v>63</v>
      </c>
      <c r="D2">
        <v>40</v>
      </c>
      <c r="E2">
        <v>6</v>
      </c>
      <c r="G2">
        <v>1</v>
      </c>
      <c r="I2" t="s">
        <v>153</v>
      </c>
      <c r="M2" t="s">
        <v>129</v>
      </c>
    </row>
    <row r="3" spans="1:13" x14ac:dyDescent="0.35">
      <c r="A3" t="s">
        <v>84</v>
      </c>
      <c r="B3" s="1" t="s">
        <v>169</v>
      </c>
      <c r="C3" s="1" t="s">
        <v>41</v>
      </c>
      <c r="D3">
        <v>13</v>
      </c>
      <c r="E3">
        <v>3</v>
      </c>
      <c r="G3" t="s">
        <v>42</v>
      </c>
      <c r="I3" t="s">
        <v>151</v>
      </c>
      <c r="M3" t="s">
        <v>130</v>
      </c>
    </row>
    <row r="4" spans="1:13" x14ac:dyDescent="0.35">
      <c r="A4" t="s">
        <v>84</v>
      </c>
      <c r="B4" s="1" t="s">
        <v>169</v>
      </c>
      <c r="C4" s="1" t="s">
        <v>41</v>
      </c>
      <c r="D4">
        <v>13</v>
      </c>
      <c r="E4">
        <v>1</v>
      </c>
      <c r="G4" t="s">
        <v>42</v>
      </c>
      <c r="I4" t="s">
        <v>151</v>
      </c>
    </row>
    <row r="5" spans="1:13" x14ac:dyDescent="0.35">
      <c r="A5" t="s">
        <v>84</v>
      </c>
      <c r="B5" s="1" t="s">
        <v>169</v>
      </c>
      <c r="C5" s="1" t="s">
        <v>41</v>
      </c>
      <c r="D5">
        <v>13</v>
      </c>
      <c r="E5">
        <v>0.5</v>
      </c>
      <c r="G5" t="s">
        <v>42</v>
      </c>
      <c r="I5" t="s">
        <v>151</v>
      </c>
      <c r="M5" t="s">
        <v>145</v>
      </c>
    </row>
    <row r="6" spans="1:13" x14ac:dyDescent="0.35">
      <c r="A6" t="s">
        <v>84</v>
      </c>
      <c r="B6" s="1" t="s">
        <v>169</v>
      </c>
      <c r="C6" s="1" t="s">
        <v>41</v>
      </c>
      <c r="D6">
        <v>13</v>
      </c>
      <c r="E6">
        <v>1</v>
      </c>
      <c r="G6" t="s">
        <v>42</v>
      </c>
      <c r="I6" t="s">
        <v>151</v>
      </c>
      <c r="M6" t="s">
        <v>146</v>
      </c>
    </row>
    <row r="7" spans="1:13" x14ac:dyDescent="0.35">
      <c r="A7" t="s">
        <v>84</v>
      </c>
      <c r="B7" s="1" t="s">
        <v>169</v>
      </c>
      <c r="C7" s="1" t="s">
        <v>41</v>
      </c>
      <c r="D7">
        <v>15</v>
      </c>
      <c r="E7">
        <v>1</v>
      </c>
      <c r="G7" t="s">
        <v>42</v>
      </c>
      <c r="I7" t="s">
        <v>151</v>
      </c>
      <c r="M7" t="s">
        <v>151</v>
      </c>
    </row>
    <row r="8" spans="1:13" x14ac:dyDescent="0.35">
      <c r="A8" t="s">
        <v>84</v>
      </c>
      <c r="B8" s="1" t="s">
        <v>169</v>
      </c>
      <c r="C8" s="1" t="s">
        <v>41</v>
      </c>
      <c r="D8">
        <v>15</v>
      </c>
      <c r="E8">
        <v>2</v>
      </c>
      <c r="G8" t="s">
        <v>42</v>
      </c>
      <c r="I8" t="s">
        <v>151</v>
      </c>
      <c r="M8" t="s">
        <v>152</v>
      </c>
    </row>
    <row r="9" spans="1:13" x14ac:dyDescent="0.35">
      <c r="A9" t="s">
        <v>84</v>
      </c>
      <c r="B9" s="1" t="s">
        <v>169</v>
      </c>
      <c r="C9" s="1" t="s">
        <v>41</v>
      </c>
      <c r="D9">
        <v>16</v>
      </c>
      <c r="E9">
        <v>3</v>
      </c>
      <c r="G9" t="s">
        <v>42</v>
      </c>
      <c r="I9" t="s">
        <v>151</v>
      </c>
      <c r="M9" t="s">
        <v>153</v>
      </c>
    </row>
    <row r="10" spans="1:13" x14ac:dyDescent="0.35">
      <c r="A10" t="s">
        <v>84</v>
      </c>
      <c r="B10" s="1" t="s">
        <v>169</v>
      </c>
      <c r="C10" s="1" t="s">
        <v>41</v>
      </c>
      <c r="D10">
        <v>16</v>
      </c>
      <c r="E10">
        <v>3</v>
      </c>
      <c r="G10" t="s">
        <v>42</v>
      </c>
      <c r="I10" t="s">
        <v>151</v>
      </c>
    </row>
    <row r="11" spans="1:13" x14ac:dyDescent="0.35">
      <c r="A11" t="s">
        <v>84</v>
      </c>
      <c r="B11" s="1" t="s">
        <v>169</v>
      </c>
      <c r="C11" s="1" t="s">
        <v>41</v>
      </c>
      <c r="D11">
        <v>16</v>
      </c>
      <c r="E11">
        <v>4</v>
      </c>
      <c r="G11" t="s">
        <v>42</v>
      </c>
      <c r="I11" t="s">
        <v>151</v>
      </c>
    </row>
    <row r="12" spans="1:13" x14ac:dyDescent="0.35">
      <c r="A12" t="s">
        <v>84</v>
      </c>
      <c r="B12" s="1" t="s">
        <v>169</v>
      </c>
      <c r="C12" s="1" t="s">
        <v>41</v>
      </c>
      <c r="D12">
        <v>17</v>
      </c>
      <c r="E12">
        <v>1</v>
      </c>
      <c r="G12" t="s">
        <v>42</v>
      </c>
      <c r="I12" t="s">
        <v>151</v>
      </c>
    </row>
    <row r="13" spans="1:13" x14ac:dyDescent="0.35">
      <c r="A13" t="s">
        <v>84</v>
      </c>
      <c r="B13" s="1" t="s">
        <v>169</v>
      </c>
      <c r="C13" s="1" t="s">
        <v>41</v>
      </c>
      <c r="D13">
        <v>17</v>
      </c>
      <c r="E13">
        <v>1</v>
      </c>
      <c r="G13" t="s">
        <v>42</v>
      </c>
      <c r="I13" t="s">
        <v>151</v>
      </c>
    </row>
    <row r="14" spans="1:13" x14ac:dyDescent="0.35">
      <c r="A14" t="s">
        <v>84</v>
      </c>
      <c r="B14" s="1" t="s">
        <v>169</v>
      </c>
      <c r="C14" s="1" t="s">
        <v>41</v>
      </c>
      <c r="D14">
        <v>18</v>
      </c>
      <c r="E14">
        <v>1</v>
      </c>
      <c r="G14" t="s">
        <v>42</v>
      </c>
      <c r="I14" t="s">
        <v>151</v>
      </c>
      <c r="M14" s="17"/>
    </row>
    <row r="15" spans="1:13" x14ac:dyDescent="0.35">
      <c r="A15" t="s">
        <v>84</v>
      </c>
      <c r="B15" s="1" t="s">
        <v>169</v>
      </c>
      <c r="C15" s="1" t="s">
        <v>41</v>
      </c>
      <c r="D15" s="23">
        <v>19</v>
      </c>
      <c r="E15">
        <v>2</v>
      </c>
      <c r="G15" t="s">
        <v>42</v>
      </c>
      <c r="I15" t="s">
        <v>146</v>
      </c>
    </row>
    <row r="16" spans="1:13" x14ac:dyDescent="0.35">
      <c r="A16" t="s">
        <v>84</v>
      </c>
      <c r="B16" s="1" t="s">
        <v>169</v>
      </c>
      <c r="C16" s="1" t="s">
        <v>41</v>
      </c>
      <c r="D16">
        <v>24</v>
      </c>
      <c r="E16">
        <v>0.5</v>
      </c>
      <c r="G16" t="s">
        <v>42</v>
      </c>
      <c r="I16" t="s">
        <v>146</v>
      </c>
    </row>
    <row r="17" spans="1:9" x14ac:dyDescent="0.35">
      <c r="A17" t="s">
        <v>84</v>
      </c>
      <c r="B17" s="1" t="s">
        <v>169</v>
      </c>
      <c r="C17" s="1" t="s">
        <v>63</v>
      </c>
      <c r="D17">
        <v>24</v>
      </c>
      <c r="E17">
        <v>1</v>
      </c>
      <c r="G17" t="s">
        <v>42</v>
      </c>
      <c r="I17" t="s">
        <v>146</v>
      </c>
    </row>
    <row r="18" spans="1:9" x14ac:dyDescent="0.35">
      <c r="A18" t="s">
        <v>84</v>
      </c>
      <c r="B18" s="1" t="s">
        <v>169</v>
      </c>
      <c r="C18" s="1" t="s">
        <v>63</v>
      </c>
      <c r="D18">
        <v>24</v>
      </c>
      <c r="E18">
        <v>0.5</v>
      </c>
      <c r="G18" t="s">
        <v>42</v>
      </c>
      <c r="I18" t="s">
        <v>146</v>
      </c>
    </row>
    <row r="19" spans="1:9" x14ac:dyDescent="0.35">
      <c r="A19" t="s">
        <v>84</v>
      </c>
      <c r="B19" s="1" t="s">
        <v>169</v>
      </c>
      <c r="C19" s="1" t="s">
        <v>63</v>
      </c>
      <c r="D19">
        <v>25</v>
      </c>
      <c r="E19">
        <v>1.5</v>
      </c>
      <c r="G19" t="s">
        <v>42</v>
      </c>
      <c r="I19" t="s">
        <v>146</v>
      </c>
    </row>
    <row r="20" spans="1:9" x14ac:dyDescent="0.35">
      <c r="A20" t="s">
        <v>84</v>
      </c>
      <c r="B20" s="1" t="s">
        <v>169</v>
      </c>
      <c r="C20" s="1" t="s">
        <v>63</v>
      </c>
      <c r="D20">
        <v>25</v>
      </c>
      <c r="E20">
        <v>1</v>
      </c>
      <c r="G20" t="s">
        <v>42</v>
      </c>
      <c r="I20" t="s">
        <v>146</v>
      </c>
    </row>
    <row r="21" spans="1:9" x14ac:dyDescent="0.35">
      <c r="A21" t="s">
        <v>84</v>
      </c>
      <c r="B21" s="1" t="s">
        <v>169</v>
      </c>
      <c r="C21" s="1" t="s">
        <v>63</v>
      </c>
      <c r="D21">
        <v>26</v>
      </c>
      <c r="E21">
        <v>0.5</v>
      </c>
      <c r="G21" t="s">
        <v>42</v>
      </c>
      <c r="I21" t="s">
        <v>146</v>
      </c>
    </row>
    <row r="22" spans="1:9" x14ac:dyDescent="0.35">
      <c r="A22" t="s">
        <v>84</v>
      </c>
      <c r="B22" s="1" t="s">
        <v>169</v>
      </c>
      <c r="C22" s="1" t="s">
        <v>63</v>
      </c>
      <c r="D22">
        <v>35</v>
      </c>
      <c r="E22">
        <v>1</v>
      </c>
      <c r="G22" t="s">
        <v>42</v>
      </c>
      <c r="I22" t="s">
        <v>153</v>
      </c>
    </row>
    <row r="23" spans="1:9" x14ac:dyDescent="0.35">
      <c r="A23" t="s">
        <v>84</v>
      </c>
      <c r="B23" s="1" t="s">
        <v>169</v>
      </c>
      <c r="C23" s="1" t="s">
        <v>63</v>
      </c>
      <c r="D23">
        <v>36</v>
      </c>
      <c r="E23">
        <v>2</v>
      </c>
      <c r="G23" t="s">
        <v>42</v>
      </c>
      <c r="I23" t="s">
        <v>153</v>
      </c>
    </row>
    <row r="24" spans="1:9" x14ac:dyDescent="0.35">
      <c r="A24" t="s">
        <v>84</v>
      </c>
      <c r="B24" s="1" t="s">
        <v>169</v>
      </c>
      <c r="C24" s="1" t="s">
        <v>63</v>
      </c>
      <c r="D24">
        <v>37</v>
      </c>
      <c r="E24">
        <v>0.5</v>
      </c>
      <c r="G24" t="s">
        <v>42</v>
      </c>
      <c r="I24" t="s">
        <v>153</v>
      </c>
    </row>
    <row r="25" spans="1:9" x14ac:dyDescent="0.35">
      <c r="A25" t="s">
        <v>84</v>
      </c>
      <c r="B25" s="1" t="s">
        <v>169</v>
      </c>
      <c r="C25" s="1" t="s">
        <v>63</v>
      </c>
      <c r="D25">
        <v>38</v>
      </c>
      <c r="E25">
        <v>0.5</v>
      </c>
      <c r="G25" t="s">
        <v>42</v>
      </c>
      <c r="I25" t="s">
        <v>153</v>
      </c>
    </row>
    <row r="26" spans="1:9" x14ac:dyDescent="0.35">
      <c r="A26" t="s">
        <v>84</v>
      </c>
      <c r="B26" s="1" t="s">
        <v>169</v>
      </c>
      <c r="C26" s="1" t="s">
        <v>63</v>
      </c>
      <c r="D26">
        <v>38</v>
      </c>
      <c r="E26">
        <v>1</v>
      </c>
      <c r="G26" t="s">
        <v>42</v>
      </c>
      <c r="I26" t="s">
        <v>153</v>
      </c>
    </row>
    <row r="27" spans="1:9" x14ac:dyDescent="0.35">
      <c r="A27" t="s">
        <v>84</v>
      </c>
      <c r="B27" s="1" t="s">
        <v>169</v>
      </c>
      <c r="C27" s="1" t="s">
        <v>63</v>
      </c>
      <c r="D27">
        <v>38</v>
      </c>
      <c r="E27">
        <v>1</v>
      </c>
      <c r="G27" t="s">
        <v>42</v>
      </c>
      <c r="I27" t="s">
        <v>153</v>
      </c>
    </row>
    <row r="28" spans="1:9" x14ac:dyDescent="0.35">
      <c r="A28" t="s">
        <v>84</v>
      </c>
      <c r="B28" s="1" t="s">
        <v>169</v>
      </c>
      <c r="C28" s="1" t="s">
        <v>63</v>
      </c>
      <c r="D28">
        <v>38</v>
      </c>
      <c r="E28">
        <v>1</v>
      </c>
      <c r="G28" t="s">
        <v>42</v>
      </c>
      <c r="I28" t="s">
        <v>153</v>
      </c>
    </row>
    <row r="29" spans="1:9" x14ac:dyDescent="0.35">
      <c r="A29" t="s">
        <v>84</v>
      </c>
      <c r="B29" s="1" t="s">
        <v>169</v>
      </c>
      <c r="C29" s="1" t="s">
        <v>63</v>
      </c>
      <c r="D29">
        <v>38</v>
      </c>
      <c r="E29">
        <v>0.5</v>
      </c>
      <c r="G29" t="s">
        <v>42</v>
      </c>
      <c r="I29" t="s">
        <v>153</v>
      </c>
    </row>
    <row r="30" spans="1:9" x14ac:dyDescent="0.35">
      <c r="A30" t="s">
        <v>84</v>
      </c>
      <c r="B30" s="1" t="s">
        <v>169</v>
      </c>
      <c r="C30" s="1" t="s">
        <v>63</v>
      </c>
      <c r="D30">
        <v>41</v>
      </c>
      <c r="E30">
        <v>1</v>
      </c>
      <c r="G30" t="s">
        <v>42</v>
      </c>
      <c r="I30" t="s">
        <v>145</v>
      </c>
    </row>
    <row r="31" spans="1:9" x14ac:dyDescent="0.35">
      <c r="A31" t="s">
        <v>84</v>
      </c>
      <c r="B31" s="1" t="s">
        <v>169</v>
      </c>
      <c r="C31" s="1" t="s">
        <v>63</v>
      </c>
      <c r="D31">
        <v>44</v>
      </c>
      <c r="E31">
        <v>4</v>
      </c>
      <c r="G31" t="s">
        <v>42</v>
      </c>
      <c r="I31" t="s">
        <v>145</v>
      </c>
    </row>
    <row r="32" spans="1:9" x14ac:dyDescent="0.35">
      <c r="A32" t="s">
        <v>84</v>
      </c>
      <c r="B32" s="1" t="s">
        <v>169</v>
      </c>
      <c r="C32" s="1" t="s">
        <v>63</v>
      </c>
      <c r="D32">
        <v>45</v>
      </c>
      <c r="E32">
        <v>7</v>
      </c>
      <c r="G32" t="s">
        <v>42</v>
      </c>
      <c r="I32" t="s">
        <v>145</v>
      </c>
    </row>
    <row r="33" spans="1:9" x14ac:dyDescent="0.35">
      <c r="A33" t="s">
        <v>84</v>
      </c>
      <c r="B33" s="1" t="s">
        <v>169</v>
      </c>
      <c r="C33" s="1" t="s">
        <v>63</v>
      </c>
      <c r="D33">
        <v>47</v>
      </c>
      <c r="E33">
        <v>2</v>
      </c>
      <c r="G33" t="s">
        <v>42</v>
      </c>
      <c r="I33" t="s">
        <v>145</v>
      </c>
    </row>
    <row r="34" spans="1:9" x14ac:dyDescent="0.35">
      <c r="A34" t="s">
        <v>84</v>
      </c>
      <c r="B34" s="1" t="s">
        <v>169</v>
      </c>
      <c r="C34" s="1" t="s">
        <v>63</v>
      </c>
      <c r="D34">
        <v>47</v>
      </c>
      <c r="E34">
        <v>0.5</v>
      </c>
      <c r="G34" t="s">
        <v>42</v>
      </c>
      <c r="I34" t="s">
        <v>145</v>
      </c>
    </row>
    <row r="35" spans="1:9" x14ac:dyDescent="0.35">
      <c r="A35" s="24" t="s">
        <v>84</v>
      </c>
      <c r="B35" s="25" t="s">
        <v>169</v>
      </c>
      <c r="C35" s="25" t="s">
        <v>63</v>
      </c>
      <c r="D35" s="24">
        <v>47</v>
      </c>
      <c r="E35" s="24">
        <v>1</v>
      </c>
      <c r="F35" s="24"/>
      <c r="G35" s="24" t="s">
        <v>42</v>
      </c>
      <c r="H35" s="24"/>
      <c r="I35" s="24" t="s">
        <v>145</v>
      </c>
    </row>
    <row r="36" spans="1:9" x14ac:dyDescent="0.35">
      <c r="A36" t="s">
        <v>84</v>
      </c>
      <c r="B36" s="1" t="s">
        <v>169</v>
      </c>
      <c r="C36" s="1" t="s">
        <v>41</v>
      </c>
      <c r="D36">
        <v>1</v>
      </c>
      <c r="E36">
        <v>6</v>
      </c>
      <c r="F36">
        <v>2</v>
      </c>
      <c r="I36" t="s">
        <v>152</v>
      </c>
    </row>
    <row r="37" spans="1:9" x14ac:dyDescent="0.35">
      <c r="A37" t="s">
        <v>84</v>
      </c>
      <c r="B37" s="1" t="s">
        <v>169</v>
      </c>
      <c r="C37" s="1" t="s">
        <v>41</v>
      </c>
      <c r="D37">
        <v>1</v>
      </c>
      <c r="E37">
        <v>7</v>
      </c>
      <c r="I37" t="s">
        <v>152</v>
      </c>
    </row>
    <row r="38" spans="1:9" x14ac:dyDescent="0.35">
      <c r="A38" t="s">
        <v>84</v>
      </c>
      <c r="B38" s="1" t="s">
        <v>169</v>
      </c>
      <c r="C38" s="1" t="s">
        <v>41</v>
      </c>
      <c r="D38">
        <v>1</v>
      </c>
      <c r="E38">
        <v>10</v>
      </c>
      <c r="F38">
        <v>2</v>
      </c>
      <c r="I38" t="s">
        <v>152</v>
      </c>
    </row>
    <row r="39" spans="1:9" x14ac:dyDescent="0.35">
      <c r="A39" t="s">
        <v>84</v>
      </c>
      <c r="B39" s="1" t="s">
        <v>169</v>
      </c>
      <c r="C39" s="1" t="s">
        <v>41</v>
      </c>
      <c r="D39">
        <v>1</v>
      </c>
      <c r="E39">
        <v>11</v>
      </c>
      <c r="I39" t="s">
        <v>152</v>
      </c>
    </row>
    <row r="40" spans="1:9" x14ac:dyDescent="0.35">
      <c r="A40" t="s">
        <v>84</v>
      </c>
      <c r="B40" s="1" t="s">
        <v>169</v>
      </c>
      <c r="C40" s="1" t="s">
        <v>41</v>
      </c>
      <c r="D40">
        <v>1</v>
      </c>
      <c r="E40">
        <v>17</v>
      </c>
      <c r="I40" t="s">
        <v>152</v>
      </c>
    </row>
    <row r="41" spans="1:9" x14ac:dyDescent="0.35">
      <c r="A41" t="s">
        <v>84</v>
      </c>
      <c r="B41" s="1" t="s">
        <v>169</v>
      </c>
      <c r="C41" s="1" t="s">
        <v>41</v>
      </c>
      <c r="D41">
        <v>2</v>
      </c>
      <c r="E41">
        <v>7</v>
      </c>
      <c r="I41" t="s">
        <v>152</v>
      </c>
    </row>
    <row r="42" spans="1:9" x14ac:dyDescent="0.35">
      <c r="A42" t="s">
        <v>84</v>
      </c>
      <c r="B42" s="1" t="s">
        <v>169</v>
      </c>
      <c r="C42" s="1" t="s">
        <v>41</v>
      </c>
      <c r="D42">
        <v>2</v>
      </c>
      <c r="E42">
        <v>6</v>
      </c>
      <c r="F42">
        <v>1</v>
      </c>
      <c r="I42" t="s">
        <v>152</v>
      </c>
    </row>
    <row r="43" spans="1:9" x14ac:dyDescent="0.35">
      <c r="A43" t="s">
        <v>84</v>
      </c>
      <c r="B43" s="1" t="s">
        <v>169</v>
      </c>
      <c r="C43" s="1" t="s">
        <v>41</v>
      </c>
      <c r="D43">
        <v>2</v>
      </c>
      <c r="E43">
        <v>7</v>
      </c>
      <c r="I43" t="s">
        <v>152</v>
      </c>
    </row>
    <row r="44" spans="1:9" x14ac:dyDescent="0.35">
      <c r="A44" t="s">
        <v>84</v>
      </c>
      <c r="B44" s="1" t="s">
        <v>169</v>
      </c>
      <c r="C44" s="1" t="s">
        <v>41</v>
      </c>
      <c r="D44">
        <v>2</v>
      </c>
      <c r="E44">
        <v>11</v>
      </c>
      <c r="F44">
        <v>2</v>
      </c>
      <c r="I44" t="s">
        <v>152</v>
      </c>
    </row>
    <row r="45" spans="1:9" x14ac:dyDescent="0.35">
      <c r="A45" t="s">
        <v>84</v>
      </c>
      <c r="B45" s="1" t="s">
        <v>169</v>
      </c>
      <c r="C45" s="1" t="s">
        <v>41</v>
      </c>
      <c r="D45">
        <v>3</v>
      </c>
      <c r="E45">
        <v>12</v>
      </c>
      <c r="F45">
        <v>2</v>
      </c>
      <c r="I45" t="s">
        <v>152</v>
      </c>
    </row>
    <row r="46" spans="1:9" x14ac:dyDescent="0.35">
      <c r="A46" t="s">
        <v>84</v>
      </c>
      <c r="B46" s="1" t="s">
        <v>169</v>
      </c>
      <c r="C46" s="1" t="s">
        <v>41</v>
      </c>
      <c r="D46">
        <v>3</v>
      </c>
      <c r="E46">
        <v>8</v>
      </c>
      <c r="F46">
        <v>2</v>
      </c>
      <c r="I46" t="s">
        <v>152</v>
      </c>
    </row>
    <row r="47" spans="1:9" x14ac:dyDescent="0.35">
      <c r="A47" t="s">
        <v>84</v>
      </c>
      <c r="B47" s="1" t="s">
        <v>169</v>
      </c>
      <c r="C47" s="1" t="s">
        <v>41</v>
      </c>
      <c r="D47">
        <v>3</v>
      </c>
      <c r="E47">
        <v>5</v>
      </c>
      <c r="I47" t="s">
        <v>152</v>
      </c>
    </row>
    <row r="48" spans="1:9" x14ac:dyDescent="0.35">
      <c r="A48" t="s">
        <v>84</v>
      </c>
      <c r="B48" s="1" t="s">
        <v>169</v>
      </c>
      <c r="C48" s="1" t="s">
        <v>41</v>
      </c>
      <c r="D48">
        <v>3</v>
      </c>
      <c r="E48">
        <v>6.5</v>
      </c>
      <c r="I48" t="s">
        <v>152</v>
      </c>
    </row>
    <row r="49" spans="1:9" x14ac:dyDescent="0.35">
      <c r="A49" t="s">
        <v>84</v>
      </c>
      <c r="B49" s="1" t="s">
        <v>169</v>
      </c>
      <c r="C49" s="1" t="s">
        <v>41</v>
      </c>
      <c r="D49">
        <v>3</v>
      </c>
      <c r="E49">
        <v>7</v>
      </c>
      <c r="F49">
        <v>2</v>
      </c>
      <c r="I49" t="s">
        <v>152</v>
      </c>
    </row>
    <row r="50" spans="1:9" x14ac:dyDescent="0.35">
      <c r="A50" t="s">
        <v>84</v>
      </c>
      <c r="B50" s="1" t="s">
        <v>169</v>
      </c>
      <c r="C50" s="1" t="s">
        <v>41</v>
      </c>
      <c r="D50">
        <v>4</v>
      </c>
      <c r="E50">
        <v>3</v>
      </c>
      <c r="F50">
        <v>1</v>
      </c>
      <c r="I50" t="s">
        <v>152</v>
      </c>
    </row>
    <row r="51" spans="1:9" x14ac:dyDescent="0.35">
      <c r="A51" t="s">
        <v>84</v>
      </c>
      <c r="B51" s="1" t="s">
        <v>169</v>
      </c>
      <c r="C51" s="1" t="s">
        <v>41</v>
      </c>
      <c r="D51">
        <v>4</v>
      </c>
      <c r="E51">
        <v>8</v>
      </c>
      <c r="I51" t="s">
        <v>152</v>
      </c>
    </row>
    <row r="52" spans="1:9" x14ac:dyDescent="0.35">
      <c r="A52" t="s">
        <v>84</v>
      </c>
      <c r="B52" s="1" t="s">
        <v>169</v>
      </c>
      <c r="C52" s="1" t="s">
        <v>41</v>
      </c>
      <c r="D52">
        <v>4</v>
      </c>
      <c r="E52">
        <v>7</v>
      </c>
      <c r="F52">
        <v>2</v>
      </c>
      <c r="I52" t="s">
        <v>152</v>
      </c>
    </row>
    <row r="53" spans="1:9" x14ac:dyDescent="0.35">
      <c r="A53" t="s">
        <v>84</v>
      </c>
      <c r="B53" s="1" t="s">
        <v>169</v>
      </c>
      <c r="C53" s="1" t="s">
        <v>41</v>
      </c>
      <c r="D53">
        <v>4</v>
      </c>
      <c r="E53">
        <v>12</v>
      </c>
      <c r="F53">
        <v>1</v>
      </c>
      <c r="I53" t="s">
        <v>152</v>
      </c>
    </row>
    <row r="54" spans="1:9" x14ac:dyDescent="0.35">
      <c r="A54" t="s">
        <v>84</v>
      </c>
      <c r="B54" s="1" t="s">
        <v>169</v>
      </c>
      <c r="C54" s="1" t="s">
        <v>41</v>
      </c>
      <c r="D54">
        <v>4</v>
      </c>
      <c r="E54">
        <v>7</v>
      </c>
      <c r="F54">
        <v>2</v>
      </c>
      <c r="I54" t="s">
        <v>152</v>
      </c>
    </row>
    <row r="55" spans="1:9" x14ac:dyDescent="0.35">
      <c r="A55" t="s">
        <v>84</v>
      </c>
      <c r="B55" s="1" t="s">
        <v>169</v>
      </c>
      <c r="C55" s="1" t="s">
        <v>41</v>
      </c>
      <c r="D55">
        <v>5</v>
      </c>
      <c r="E55">
        <v>3</v>
      </c>
      <c r="I55" t="s">
        <v>152</v>
      </c>
    </row>
    <row r="56" spans="1:9" x14ac:dyDescent="0.35">
      <c r="A56" t="s">
        <v>84</v>
      </c>
      <c r="B56" s="1" t="s">
        <v>169</v>
      </c>
      <c r="C56" s="1" t="s">
        <v>41</v>
      </c>
      <c r="D56">
        <v>5</v>
      </c>
      <c r="E56">
        <v>3</v>
      </c>
      <c r="I56" t="s">
        <v>152</v>
      </c>
    </row>
    <row r="57" spans="1:9" x14ac:dyDescent="0.35">
      <c r="A57" t="s">
        <v>84</v>
      </c>
      <c r="B57" s="1" t="s">
        <v>169</v>
      </c>
      <c r="C57" s="1" t="s">
        <v>41</v>
      </c>
      <c r="D57">
        <v>5</v>
      </c>
      <c r="E57">
        <v>4</v>
      </c>
      <c r="I57" t="s">
        <v>152</v>
      </c>
    </row>
    <row r="58" spans="1:9" x14ac:dyDescent="0.35">
      <c r="A58" t="s">
        <v>84</v>
      </c>
      <c r="B58" s="1" t="s">
        <v>169</v>
      </c>
      <c r="C58" s="1" t="s">
        <v>41</v>
      </c>
      <c r="D58">
        <v>5</v>
      </c>
      <c r="E58">
        <v>9</v>
      </c>
      <c r="I58" t="s">
        <v>152</v>
      </c>
    </row>
    <row r="59" spans="1:9" x14ac:dyDescent="0.35">
      <c r="A59" t="s">
        <v>84</v>
      </c>
      <c r="B59" s="1" t="s">
        <v>169</v>
      </c>
      <c r="C59" s="1" t="s">
        <v>41</v>
      </c>
      <c r="D59">
        <v>5</v>
      </c>
      <c r="E59">
        <v>8</v>
      </c>
      <c r="I59" t="s">
        <v>152</v>
      </c>
    </row>
    <row r="60" spans="1:9" x14ac:dyDescent="0.35">
      <c r="A60" t="s">
        <v>84</v>
      </c>
      <c r="B60" s="1" t="s">
        <v>169</v>
      </c>
      <c r="C60" s="1" t="s">
        <v>41</v>
      </c>
      <c r="D60">
        <v>5</v>
      </c>
      <c r="E60">
        <v>8</v>
      </c>
      <c r="F60">
        <v>1</v>
      </c>
      <c r="I60" t="s">
        <v>152</v>
      </c>
    </row>
    <row r="61" spans="1:9" x14ac:dyDescent="0.35">
      <c r="A61" t="s">
        <v>84</v>
      </c>
      <c r="B61" s="1" t="s">
        <v>169</v>
      </c>
      <c r="C61" s="1" t="s">
        <v>41</v>
      </c>
      <c r="D61">
        <v>5</v>
      </c>
      <c r="E61">
        <v>6</v>
      </c>
      <c r="F61">
        <v>1</v>
      </c>
      <c r="I61" t="s">
        <v>152</v>
      </c>
    </row>
    <row r="62" spans="1:9" x14ac:dyDescent="0.35">
      <c r="A62" t="s">
        <v>84</v>
      </c>
      <c r="B62" s="1" t="s">
        <v>169</v>
      </c>
      <c r="C62" s="1" t="s">
        <v>41</v>
      </c>
      <c r="D62">
        <v>6</v>
      </c>
      <c r="E62">
        <v>4</v>
      </c>
      <c r="I62" t="s">
        <v>152</v>
      </c>
    </row>
    <row r="63" spans="1:9" x14ac:dyDescent="0.35">
      <c r="A63" t="s">
        <v>84</v>
      </c>
      <c r="B63" s="1" t="s">
        <v>169</v>
      </c>
      <c r="C63" s="1" t="s">
        <v>41</v>
      </c>
      <c r="D63">
        <v>6</v>
      </c>
      <c r="E63">
        <v>4</v>
      </c>
      <c r="I63" t="s">
        <v>152</v>
      </c>
    </row>
    <row r="64" spans="1:9" x14ac:dyDescent="0.35">
      <c r="A64" t="s">
        <v>84</v>
      </c>
      <c r="B64" s="1" t="s">
        <v>169</v>
      </c>
      <c r="C64" s="1" t="s">
        <v>41</v>
      </c>
      <c r="D64">
        <v>6</v>
      </c>
      <c r="E64">
        <v>2.5</v>
      </c>
      <c r="I64" t="s">
        <v>152</v>
      </c>
    </row>
    <row r="65" spans="1:9" x14ac:dyDescent="0.35">
      <c r="A65" t="s">
        <v>84</v>
      </c>
      <c r="B65" s="1" t="s">
        <v>169</v>
      </c>
      <c r="C65" s="1" t="s">
        <v>41</v>
      </c>
      <c r="D65">
        <v>6</v>
      </c>
      <c r="E65">
        <v>5</v>
      </c>
      <c r="I65" t="s">
        <v>152</v>
      </c>
    </row>
    <row r="66" spans="1:9" x14ac:dyDescent="0.35">
      <c r="A66" t="s">
        <v>84</v>
      </c>
      <c r="B66" s="1" t="s">
        <v>169</v>
      </c>
      <c r="C66" s="1" t="s">
        <v>41</v>
      </c>
      <c r="D66">
        <v>6</v>
      </c>
      <c r="E66">
        <v>6</v>
      </c>
      <c r="I66" t="s">
        <v>152</v>
      </c>
    </row>
    <row r="67" spans="1:9" x14ac:dyDescent="0.35">
      <c r="A67" t="s">
        <v>84</v>
      </c>
      <c r="B67" s="1" t="s">
        <v>169</v>
      </c>
      <c r="C67" s="1" t="s">
        <v>41</v>
      </c>
      <c r="D67">
        <v>6</v>
      </c>
      <c r="E67">
        <v>5</v>
      </c>
      <c r="I67" t="s">
        <v>152</v>
      </c>
    </row>
    <row r="68" spans="1:9" x14ac:dyDescent="0.35">
      <c r="A68" t="s">
        <v>84</v>
      </c>
      <c r="B68" s="1" t="s">
        <v>169</v>
      </c>
      <c r="C68" s="1" t="s">
        <v>41</v>
      </c>
      <c r="D68">
        <v>7</v>
      </c>
      <c r="E68">
        <v>12</v>
      </c>
      <c r="I68" t="s">
        <v>152</v>
      </c>
    </row>
    <row r="69" spans="1:9" x14ac:dyDescent="0.35">
      <c r="A69" t="s">
        <v>84</v>
      </c>
      <c r="B69" s="1" t="s">
        <v>169</v>
      </c>
      <c r="C69" s="1" t="s">
        <v>41</v>
      </c>
      <c r="D69">
        <v>7</v>
      </c>
      <c r="E69">
        <v>9</v>
      </c>
      <c r="F69">
        <v>2</v>
      </c>
      <c r="I69" t="s">
        <v>152</v>
      </c>
    </row>
    <row r="70" spans="1:9" x14ac:dyDescent="0.35">
      <c r="A70" t="s">
        <v>84</v>
      </c>
      <c r="B70" s="1" t="s">
        <v>169</v>
      </c>
      <c r="C70" s="1" t="s">
        <v>41</v>
      </c>
      <c r="D70">
        <v>7</v>
      </c>
      <c r="E70">
        <v>13</v>
      </c>
      <c r="F70">
        <v>1</v>
      </c>
      <c r="I70" t="s">
        <v>152</v>
      </c>
    </row>
    <row r="71" spans="1:9" x14ac:dyDescent="0.35">
      <c r="A71" t="s">
        <v>84</v>
      </c>
      <c r="B71" s="1" t="s">
        <v>169</v>
      </c>
      <c r="C71" s="1" t="s">
        <v>41</v>
      </c>
      <c r="D71">
        <v>8</v>
      </c>
      <c r="E71">
        <v>10</v>
      </c>
      <c r="F71">
        <v>1</v>
      </c>
      <c r="I71" t="s">
        <v>152</v>
      </c>
    </row>
    <row r="72" spans="1:9" x14ac:dyDescent="0.35">
      <c r="A72" t="s">
        <v>84</v>
      </c>
      <c r="B72" s="1" t="s">
        <v>169</v>
      </c>
      <c r="C72" s="1" t="s">
        <v>41</v>
      </c>
      <c r="D72">
        <v>8</v>
      </c>
      <c r="E72">
        <v>9</v>
      </c>
      <c r="I72" t="s">
        <v>152</v>
      </c>
    </row>
    <row r="73" spans="1:9" x14ac:dyDescent="0.35">
      <c r="A73" t="s">
        <v>84</v>
      </c>
      <c r="B73" s="1" t="s">
        <v>169</v>
      </c>
      <c r="C73" s="1" t="s">
        <v>41</v>
      </c>
      <c r="D73">
        <v>8</v>
      </c>
      <c r="E73">
        <v>5</v>
      </c>
      <c r="F73">
        <v>1</v>
      </c>
      <c r="I73" t="s">
        <v>152</v>
      </c>
    </row>
    <row r="74" spans="1:9" x14ac:dyDescent="0.35">
      <c r="A74" t="s">
        <v>84</v>
      </c>
      <c r="B74" s="1" t="s">
        <v>169</v>
      </c>
      <c r="C74" s="1" t="s">
        <v>41</v>
      </c>
      <c r="D74">
        <v>9</v>
      </c>
      <c r="E74">
        <v>8</v>
      </c>
      <c r="I74" t="s">
        <v>152</v>
      </c>
    </row>
    <row r="75" spans="1:9" x14ac:dyDescent="0.35">
      <c r="A75" t="s">
        <v>84</v>
      </c>
      <c r="B75" s="1" t="s">
        <v>169</v>
      </c>
      <c r="C75" s="1" t="s">
        <v>41</v>
      </c>
      <c r="D75">
        <v>9</v>
      </c>
      <c r="E75">
        <v>4</v>
      </c>
      <c r="I75" t="s">
        <v>152</v>
      </c>
    </row>
    <row r="76" spans="1:9" x14ac:dyDescent="0.35">
      <c r="A76" t="s">
        <v>84</v>
      </c>
      <c r="B76" s="1" t="s">
        <v>169</v>
      </c>
      <c r="C76" s="1" t="s">
        <v>41</v>
      </c>
      <c r="D76">
        <v>9</v>
      </c>
      <c r="E76">
        <v>8</v>
      </c>
      <c r="F76">
        <v>1</v>
      </c>
      <c r="I76" t="s">
        <v>152</v>
      </c>
    </row>
    <row r="77" spans="1:9" x14ac:dyDescent="0.35">
      <c r="A77" t="s">
        <v>84</v>
      </c>
      <c r="B77" s="1" t="s">
        <v>169</v>
      </c>
      <c r="C77" s="1" t="s">
        <v>41</v>
      </c>
      <c r="D77">
        <v>9</v>
      </c>
      <c r="E77">
        <v>9</v>
      </c>
      <c r="F77">
        <v>1</v>
      </c>
      <c r="I77" t="s">
        <v>152</v>
      </c>
    </row>
    <row r="78" spans="1:9" x14ac:dyDescent="0.35">
      <c r="A78" t="s">
        <v>84</v>
      </c>
      <c r="B78" s="1" t="s">
        <v>169</v>
      </c>
      <c r="C78" s="1" t="s">
        <v>41</v>
      </c>
      <c r="D78">
        <v>10</v>
      </c>
      <c r="E78">
        <v>5</v>
      </c>
      <c r="F78">
        <v>1</v>
      </c>
      <c r="I78" t="s">
        <v>152</v>
      </c>
    </row>
    <row r="79" spans="1:9" x14ac:dyDescent="0.35">
      <c r="A79" t="s">
        <v>84</v>
      </c>
      <c r="B79" s="1" t="s">
        <v>169</v>
      </c>
      <c r="C79" s="1" t="s">
        <v>41</v>
      </c>
      <c r="D79">
        <v>10</v>
      </c>
      <c r="E79">
        <v>6.5</v>
      </c>
      <c r="I79" t="s">
        <v>152</v>
      </c>
    </row>
    <row r="80" spans="1:9" x14ac:dyDescent="0.35">
      <c r="A80" t="s">
        <v>84</v>
      </c>
      <c r="B80" s="1" t="s">
        <v>169</v>
      </c>
      <c r="C80" s="1" t="s">
        <v>41</v>
      </c>
      <c r="D80">
        <v>10</v>
      </c>
      <c r="E80">
        <v>4</v>
      </c>
      <c r="F80">
        <v>1</v>
      </c>
      <c r="I80" t="s">
        <v>152</v>
      </c>
    </row>
    <row r="81" spans="1:9" x14ac:dyDescent="0.35">
      <c r="A81" t="s">
        <v>84</v>
      </c>
      <c r="B81" s="1" t="s">
        <v>169</v>
      </c>
      <c r="C81" s="1" t="s">
        <v>41</v>
      </c>
      <c r="D81">
        <v>10</v>
      </c>
      <c r="E81">
        <v>8</v>
      </c>
      <c r="F81">
        <v>1</v>
      </c>
      <c r="I81" t="s">
        <v>152</v>
      </c>
    </row>
    <row r="82" spans="1:9" x14ac:dyDescent="0.35">
      <c r="A82" t="s">
        <v>84</v>
      </c>
      <c r="B82" s="1" t="s">
        <v>169</v>
      </c>
      <c r="C82" s="1" t="s">
        <v>41</v>
      </c>
      <c r="D82" s="23">
        <v>11</v>
      </c>
      <c r="E82" s="23">
        <v>1</v>
      </c>
      <c r="I82" t="s">
        <v>151</v>
      </c>
    </row>
    <row r="83" spans="1:9" x14ac:dyDescent="0.35">
      <c r="A83" t="s">
        <v>84</v>
      </c>
      <c r="B83" s="1" t="s">
        <v>169</v>
      </c>
      <c r="C83" s="1" t="s">
        <v>41</v>
      </c>
      <c r="D83" s="23">
        <v>11</v>
      </c>
      <c r="E83">
        <v>2</v>
      </c>
      <c r="I83" t="s">
        <v>151</v>
      </c>
    </row>
    <row r="84" spans="1:9" x14ac:dyDescent="0.35">
      <c r="A84" t="s">
        <v>84</v>
      </c>
      <c r="B84" s="1" t="s">
        <v>169</v>
      </c>
      <c r="C84" s="1" t="s">
        <v>41</v>
      </c>
      <c r="D84" s="23">
        <v>11</v>
      </c>
      <c r="E84">
        <v>2</v>
      </c>
      <c r="I84" t="s">
        <v>151</v>
      </c>
    </row>
    <row r="85" spans="1:9" x14ac:dyDescent="0.35">
      <c r="A85" t="s">
        <v>84</v>
      </c>
      <c r="B85" s="1" t="s">
        <v>169</v>
      </c>
      <c r="C85" s="1" t="s">
        <v>41</v>
      </c>
      <c r="D85">
        <v>12</v>
      </c>
      <c r="E85">
        <v>0</v>
      </c>
      <c r="I85" t="s">
        <v>151</v>
      </c>
    </row>
    <row r="86" spans="1:9" x14ac:dyDescent="0.35">
      <c r="A86" t="s">
        <v>84</v>
      </c>
      <c r="B86" s="1" t="s">
        <v>169</v>
      </c>
      <c r="C86" s="1" t="s">
        <v>41</v>
      </c>
      <c r="D86">
        <v>14</v>
      </c>
      <c r="E86">
        <v>3</v>
      </c>
      <c r="F86">
        <v>1</v>
      </c>
      <c r="I86" t="s">
        <v>151</v>
      </c>
    </row>
    <row r="87" spans="1:9" x14ac:dyDescent="0.35">
      <c r="A87" t="s">
        <v>84</v>
      </c>
      <c r="B87" s="1" t="s">
        <v>169</v>
      </c>
      <c r="C87" s="1" t="s">
        <v>41</v>
      </c>
      <c r="D87">
        <v>14</v>
      </c>
      <c r="E87">
        <v>2</v>
      </c>
      <c r="I87" t="s">
        <v>151</v>
      </c>
    </row>
    <row r="88" spans="1:9" x14ac:dyDescent="0.35">
      <c r="A88" t="s">
        <v>84</v>
      </c>
      <c r="B88" s="1" t="s">
        <v>169</v>
      </c>
      <c r="C88" s="1" t="s">
        <v>41</v>
      </c>
      <c r="D88">
        <v>14</v>
      </c>
      <c r="E88">
        <v>0.5</v>
      </c>
      <c r="I88" t="s">
        <v>151</v>
      </c>
    </row>
    <row r="89" spans="1:9" x14ac:dyDescent="0.35">
      <c r="A89" t="s">
        <v>84</v>
      </c>
      <c r="B89" s="1" t="s">
        <v>169</v>
      </c>
      <c r="C89" s="1" t="s">
        <v>41</v>
      </c>
      <c r="D89">
        <v>14</v>
      </c>
      <c r="E89">
        <v>0.1</v>
      </c>
      <c r="I89" t="s">
        <v>151</v>
      </c>
    </row>
    <row r="90" spans="1:9" x14ac:dyDescent="0.35">
      <c r="A90" t="s">
        <v>84</v>
      </c>
      <c r="B90" s="1" t="s">
        <v>169</v>
      </c>
      <c r="C90" s="1" t="s">
        <v>41</v>
      </c>
      <c r="D90">
        <v>14</v>
      </c>
      <c r="E90">
        <v>0.1</v>
      </c>
      <c r="I90" t="s">
        <v>151</v>
      </c>
    </row>
    <row r="91" spans="1:9" x14ac:dyDescent="0.35">
      <c r="A91" t="s">
        <v>84</v>
      </c>
      <c r="B91" s="1" t="s">
        <v>169</v>
      </c>
      <c r="C91" s="1" t="s">
        <v>41</v>
      </c>
      <c r="D91">
        <v>14</v>
      </c>
      <c r="E91">
        <v>0.1</v>
      </c>
      <c r="I91" t="s">
        <v>151</v>
      </c>
    </row>
    <row r="92" spans="1:9" x14ac:dyDescent="0.35">
      <c r="A92" t="s">
        <v>84</v>
      </c>
      <c r="B92" s="1" t="s">
        <v>169</v>
      </c>
      <c r="C92" s="1" t="s">
        <v>41</v>
      </c>
      <c r="D92">
        <v>14</v>
      </c>
      <c r="E92">
        <v>0.1</v>
      </c>
      <c r="I92" t="s">
        <v>151</v>
      </c>
    </row>
    <row r="93" spans="1:9" x14ac:dyDescent="0.35">
      <c r="A93" t="s">
        <v>84</v>
      </c>
      <c r="B93" s="1" t="s">
        <v>169</v>
      </c>
      <c r="C93" s="1" t="s">
        <v>41</v>
      </c>
      <c r="D93">
        <v>14</v>
      </c>
      <c r="E93">
        <v>0.1</v>
      </c>
      <c r="I93" t="s">
        <v>151</v>
      </c>
    </row>
    <row r="94" spans="1:9" x14ac:dyDescent="0.35">
      <c r="A94" t="s">
        <v>84</v>
      </c>
      <c r="B94" s="1" t="s">
        <v>169</v>
      </c>
      <c r="C94" s="1" t="s">
        <v>41</v>
      </c>
      <c r="D94">
        <v>14</v>
      </c>
      <c r="E94">
        <v>0.1</v>
      </c>
      <c r="I94" t="s">
        <v>151</v>
      </c>
    </row>
    <row r="95" spans="1:9" x14ac:dyDescent="0.35">
      <c r="A95" t="s">
        <v>84</v>
      </c>
      <c r="B95" s="1" t="s">
        <v>169</v>
      </c>
      <c r="C95" s="1" t="s">
        <v>41</v>
      </c>
      <c r="D95">
        <v>14</v>
      </c>
      <c r="E95">
        <v>0.1</v>
      </c>
      <c r="I95" t="s">
        <v>151</v>
      </c>
    </row>
    <row r="96" spans="1:9" x14ac:dyDescent="0.35">
      <c r="A96" t="s">
        <v>84</v>
      </c>
      <c r="B96" s="1" t="s">
        <v>169</v>
      </c>
      <c r="C96" s="1" t="s">
        <v>41</v>
      </c>
      <c r="D96">
        <v>14</v>
      </c>
      <c r="E96">
        <v>0.1</v>
      </c>
      <c r="I96" t="s">
        <v>151</v>
      </c>
    </row>
    <row r="97" spans="1:9" x14ac:dyDescent="0.35">
      <c r="A97" t="s">
        <v>84</v>
      </c>
      <c r="B97" s="1" t="s">
        <v>169</v>
      </c>
      <c r="C97" s="1" t="s">
        <v>41</v>
      </c>
      <c r="D97">
        <v>14</v>
      </c>
      <c r="E97">
        <v>0.1</v>
      </c>
      <c r="I97" t="s">
        <v>151</v>
      </c>
    </row>
    <row r="98" spans="1:9" x14ac:dyDescent="0.35">
      <c r="A98" t="s">
        <v>84</v>
      </c>
      <c r="B98" s="1" t="s">
        <v>169</v>
      </c>
      <c r="C98" s="1" t="s">
        <v>41</v>
      </c>
      <c r="D98">
        <v>14</v>
      </c>
      <c r="E98">
        <v>0.1</v>
      </c>
      <c r="I98" t="s">
        <v>151</v>
      </c>
    </row>
    <row r="99" spans="1:9" x14ac:dyDescent="0.35">
      <c r="A99" t="s">
        <v>84</v>
      </c>
      <c r="B99" s="1" t="s">
        <v>169</v>
      </c>
      <c r="C99" s="1" t="s">
        <v>41</v>
      </c>
      <c r="D99">
        <v>14</v>
      </c>
      <c r="E99">
        <v>0.1</v>
      </c>
      <c r="I99" t="s">
        <v>151</v>
      </c>
    </row>
    <row r="100" spans="1:9" x14ac:dyDescent="0.35">
      <c r="A100" t="s">
        <v>84</v>
      </c>
      <c r="B100" s="1" t="s">
        <v>169</v>
      </c>
      <c r="C100" s="1" t="s">
        <v>41</v>
      </c>
      <c r="D100">
        <v>14</v>
      </c>
      <c r="E100">
        <v>0.1</v>
      </c>
      <c r="I100" t="s">
        <v>151</v>
      </c>
    </row>
    <row r="101" spans="1:9" x14ac:dyDescent="0.35">
      <c r="A101" t="s">
        <v>84</v>
      </c>
      <c r="B101" s="1" t="s">
        <v>169</v>
      </c>
      <c r="C101" s="1" t="s">
        <v>41</v>
      </c>
      <c r="D101">
        <v>14</v>
      </c>
      <c r="E101">
        <v>0.1</v>
      </c>
      <c r="I101" t="s">
        <v>151</v>
      </c>
    </row>
    <row r="102" spans="1:9" x14ac:dyDescent="0.35">
      <c r="A102" t="s">
        <v>84</v>
      </c>
      <c r="B102" s="1" t="s">
        <v>169</v>
      </c>
      <c r="C102" s="1" t="s">
        <v>41</v>
      </c>
      <c r="D102">
        <v>14</v>
      </c>
      <c r="E102">
        <v>0.1</v>
      </c>
      <c r="I102" t="s">
        <v>151</v>
      </c>
    </row>
    <row r="103" spans="1:9" x14ac:dyDescent="0.35">
      <c r="A103" t="s">
        <v>84</v>
      </c>
      <c r="B103" s="1" t="s">
        <v>169</v>
      </c>
      <c r="C103" s="1" t="s">
        <v>41</v>
      </c>
      <c r="D103">
        <v>14</v>
      </c>
      <c r="E103">
        <v>0.1</v>
      </c>
      <c r="I103" t="s">
        <v>151</v>
      </c>
    </row>
    <row r="104" spans="1:9" x14ac:dyDescent="0.35">
      <c r="A104" t="s">
        <v>84</v>
      </c>
      <c r="B104" s="1" t="s">
        <v>169</v>
      </c>
      <c r="C104" s="1" t="s">
        <v>41</v>
      </c>
      <c r="D104">
        <v>14</v>
      </c>
      <c r="E104">
        <v>0.1</v>
      </c>
      <c r="I104" t="s">
        <v>151</v>
      </c>
    </row>
    <row r="105" spans="1:9" x14ac:dyDescent="0.35">
      <c r="A105" t="s">
        <v>84</v>
      </c>
      <c r="B105" s="1" t="s">
        <v>169</v>
      </c>
      <c r="C105" s="1" t="s">
        <v>41</v>
      </c>
      <c r="D105">
        <v>14</v>
      </c>
      <c r="E105">
        <v>0.1</v>
      </c>
      <c r="I105" t="s">
        <v>151</v>
      </c>
    </row>
    <row r="106" spans="1:9" x14ac:dyDescent="0.35">
      <c r="A106" t="s">
        <v>84</v>
      </c>
      <c r="B106" s="1" t="s">
        <v>169</v>
      </c>
      <c r="C106" s="1" t="s">
        <v>41</v>
      </c>
      <c r="D106">
        <v>14</v>
      </c>
      <c r="E106">
        <v>0.1</v>
      </c>
      <c r="I106" t="s">
        <v>151</v>
      </c>
    </row>
    <row r="107" spans="1:9" x14ac:dyDescent="0.35">
      <c r="A107" t="s">
        <v>84</v>
      </c>
      <c r="B107" s="1" t="s">
        <v>169</v>
      </c>
      <c r="C107" s="1" t="s">
        <v>41</v>
      </c>
      <c r="D107">
        <v>14</v>
      </c>
      <c r="E107">
        <v>0.1</v>
      </c>
      <c r="I107" t="s">
        <v>151</v>
      </c>
    </row>
    <row r="108" spans="1:9" x14ac:dyDescent="0.35">
      <c r="A108" t="s">
        <v>84</v>
      </c>
      <c r="B108" s="1" t="s">
        <v>169</v>
      </c>
      <c r="C108" s="1" t="s">
        <v>41</v>
      </c>
      <c r="D108">
        <v>15</v>
      </c>
      <c r="E108">
        <v>1</v>
      </c>
      <c r="I108" t="s">
        <v>151</v>
      </c>
    </row>
    <row r="109" spans="1:9" x14ac:dyDescent="0.35">
      <c r="A109" t="s">
        <v>84</v>
      </c>
      <c r="B109" s="1" t="s">
        <v>169</v>
      </c>
      <c r="C109" s="1" t="s">
        <v>41</v>
      </c>
      <c r="D109">
        <v>15</v>
      </c>
      <c r="E109">
        <v>2</v>
      </c>
      <c r="I109" t="s">
        <v>151</v>
      </c>
    </row>
    <row r="110" spans="1:9" x14ac:dyDescent="0.35">
      <c r="A110" t="s">
        <v>84</v>
      </c>
      <c r="B110" s="1" t="s">
        <v>169</v>
      </c>
      <c r="C110" s="1" t="s">
        <v>41</v>
      </c>
      <c r="D110">
        <v>15</v>
      </c>
      <c r="E110">
        <v>4</v>
      </c>
      <c r="I110" t="s">
        <v>151</v>
      </c>
    </row>
    <row r="111" spans="1:9" x14ac:dyDescent="0.35">
      <c r="A111" t="s">
        <v>84</v>
      </c>
      <c r="B111" s="1" t="s">
        <v>169</v>
      </c>
      <c r="C111" s="1" t="s">
        <v>41</v>
      </c>
      <c r="D111">
        <v>15</v>
      </c>
      <c r="E111">
        <v>3</v>
      </c>
      <c r="I111" t="s">
        <v>151</v>
      </c>
    </row>
    <row r="112" spans="1:9" x14ac:dyDescent="0.35">
      <c r="A112" t="s">
        <v>84</v>
      </c>
      <c r="B112" s="1" t="s">
        <v>169</v>
      </c>
      <c r="C112" s="1" t="s">
        <v>41</v>
      </c>
      <c r="D112">
        <v>15</v>
      </c>
      <c r="E112">
        <v>1</v>
      </c>
      <c r="I112" t="s">
        <v>151</v>
      </c>
    </row>
    <row r="113" spans="1:9" x14ac:dyDescent="0.35">
      <c r="A113" t="s">
        <v>84</v>
      </c>
      <c r="B113" s="1" t="s">
        <v>169</v>
      </c>
      <c r="C113" s="1" t="s">
        <v>41</v>
      </c>
      <c r="D113">
        <v>16</v>
      </c>
      <c r="E113">
        <v>3</v>
      </c>
      <c r="I113" t="s">
        <v>151</v>
      </c>
    </row>
    <row r="114" spans="1:9" x14ac:dyDescent="0.35">
      <c r="A114" t="s">
        <v>84</v>
      </c>
      <c r="B114" s="1" t="s">
        <v>169</v>
      </c>
      <c r="C114" s="1" t="s">
        <v>41</v>
      </c>
      <c r="D114">
        <v>16</v>
      </c>
      <c r="E114">
        <v>0.1</v>
      </c>
      <c r="I114" t="s">
        <v>151</v>
      </c>
    </row>
    <row r="115" spans="1:9" x14ac:dyDescent="0.35">
      <c r="A115" t="s">
        <v>84</v>
      </c>
      <c r="B115" s="1" t="s">
        <v>169</v>
      </c>
      <c r="C115" s="1" t="s">
        <v>41</v>
      </c>
      <c r="D115">
        <v>16</v>
      </c>
      <c r="E115">
        <v>1</v>
      </c>
      <c r="I115" t="s">
        <v>151</v>
      </c>
    </row>
    <row r="116" spans="1:9" x14ac:dyDescent="0.35">
      <c r="A116" t="s">
        <v>84</v>
      </c>
      <c r="B116" s="1" t="s">
        <v>169</v>
      </c>
      <c r="C116" s="1" t="s">
        <v>41</v>
      </c>
      <c r="D116">
        <v>16</v>
      </c>
      <c r="E116">
        <v>1.5</v>
      </c>
      <c r="I116" t="s">
        <v>151</v>
      </c>
    </row>
    <row r="117" spans="1:9" x14ac:dyDescent="0.35">
      <c r="A117" t="s">
        <v>84</v>
      </c>
      <c r="B117" s="1" t="s">
        <v>169</v>
      </c>
      <c r="C117" s="1" t="s">
        <v>41</v>
      </c>
      <c r="D117">
        <v>16</v>
      </c>
      <c r="E117">
        <v>2</v>
      </c>
      <c r="I117" t="s">
        <v>151</v>
      </c>
    </row>
    <row r="118" spans="1:9" x14ac:dyDescent="0.35">
      <c r="A118" t="s">
        <v>84</v>
      </c>
      <c r="B118" s="1" t="s">
        <v>169</v>
      </c>
      <c r="C118" s="1" t="s">
        <v>41</v>
      </c>
      <c r="D118">
        <v>16</v>
      </c>
      <c r="E118">
        <v>3</v>
      </c>
      <c r="I118" t="s">
        <v>151</v>
      </c>
    </row>
    <row r="119" spans="1:9" x14ac:dyDescent="0.35">
      <c r="A119" t="s">
        <v>84</v>
      </c>
      <c r="B119" s="1" t="s">
        <v>169</v>
      </c>
      <c r="C119" s="1" t="s">
        <v>41</v>
      </c>
      <c r="D119">
        <v>16</v>
      </c>
      <c r="E119">
        <v>1.5</v>
      </c>
      <c r="I119" t="s">
        <v>151</v>
      </c>
    </row>
    <row r="120" spans="1:9" x14ac:dyDescent="0.35">
      <c r="A120" t="s">
        <v>84</v>
      </c>
      <c r="B120" s="1" t="s">
        <v>169</v>
      </c>
      <c r="C120" s="1" t="s">
        <v>41</v>
      </c>
      <c r="D120">
        <v>16</v>
      </c>
      <c r="E120">
        <v>1.5</v>
      </c>
      <c r="I120" t="s">
        <v>151</v>
      </c>
    </row>
    <row r="121" spans="1:9" x14ac:dyDescent="0.35">
      <c r="A121" t="s">
        <v>84</v>
      </c>
      <c r="B121" s="1" t="s">
        <v>169</v>
      </c>
      <c r="C121" s="1" t="s">
        <v>41</v>
      </c>
      <c r="D121">
        <v>16</v>
      </c>
      <c r="E121">
        <v>3</v>
      </c>
      <c r="I121" t="s">
        <v>151</v>
      </c>
    </row>
    <row r="122" spans="1:9" x14ac:dyDescent="0.35">
      <c r="A122" t="s">
        <v>84</v>
      </c>
      <c r="B122" s="1" t="s">
        <v>169</v>
      </c>
      <c r="C122" s="1" t="s">
        <v>41</v>
      </c>
      <c r="D122">
        <v>16</v>
      </c>
      <c r="E122">
        <v>0.3</v>
      </c>
      <c r="I122" t="s">
        <v>151</v>
      </c>
    </row>
    <row r="123" spans="1:9" x14ac:dyDescent="0.35">
      <c r="A123" t="s">
        <v>84</v>
      </c>
      <c r="B123" s="1" t="s">
        <v>169</v>
      </c>
      <c r="C123" s="1" t="s">
        <v>41</v>
      </c>
      <c r="D123">
        <v>16</v>
      </c>
      <c r="E123">
        <v>0.3</v>
      </c>
      <c r="I123" t="s">
        <v>151</v>
      </c>
    </row>
    <row r="124" spans="1:9" x14ac:dyDescent="0.35">
      <c r="A124" t="s">
        <v>84</v>
      </c>
      <c r="B124" s="1" t="s">
        <v>169</v>
      </c>
      <c r="C124" s="1" t="s">
        <v>63</v>
      </c>
      <c r="D124">
        <v>16</v>
      </c>
      <c r="E124">
        <v>0.3</v>
      </c>
      <c r="I124" t="s">
        <v>151</v>
      </c>
    </row>
    <row r="125" spans="1:9" x14ac:dyDescent="0.35">
      <c r="A125" t="s">
        <v>84</v>
      </c>
      <c r="B125" s="1" t="s">
        <v>169</v>
      </c>
      <c r="C125" s="1" t="s">
        <v>41</v>
      </c>
      <c r="D125">
        <v>17</v>
      </c>
      <c r="E125">
        <v>4</v>
      </c>
      <c r="I125" t="s">
        <v>151</v>
      </c>
    </row>
    <row r="126" spans="1:9" x14ac:dyDescent="0.35">
      <c r="A126" t="s">
        <v>84</v>
      </c>
      <c r="B126" s="1" t="s">
        <v>169</v>
      </c>
      <c r="C126" s="1" t="s">
        <v>41</v>
      </c>
      <c r="D126">
        <v>17</v>
      </c>
      <c r="E126">
        <v>5</v>
      </c>
      <c r="F126">
        <v>2</v>
      </c>
      <c r="I126" t="s">
        <v>151</v>
      </c>
    </row>
    <row r="127" spans="1:9" x14ac:dyDescent="0.35">
      <c r="A127" t="s">
        <v>84</v>
      </c>
      <c r="B127" s="1" t="s">
        <v>169</v>
      </c>
      <c r="C127" s="1" t="s">
        <v>41</v>
      </c>
      <c r="D127">
        <v>17</v>
      </c>
      <c r="E127">
        <v>2</v>
      </c>
      <c r="I127" t="s">
        <v>151</v>
      </c>
    </row>
    <row r="128" spans="1:9" x14ac:dyDescent="0.35">
      <c r="A128" t="s">
        <v>84</v>
      </c>
      <c r="B128" s="1" t="s">
        <v>169</v>
      </c>
      <c r="C128" s="1" t="s">
        <v>41</v>
      </c>
      <c r="D128">
        <v>17</v>
      </c>
      <c r="E128">
        <v>1</v>
      </c>
      <c r="I128" t="s">
        <v>151</v>
      </c>
    </row>
    <row r="129" spans="1:11" x14ac:dyDescent="0.35">
      <c r="A129" t="s">
        <v>84</v>
      </c>
      <c r="B129" s="1" t="s">
        <v>169</v>
      </c>
      <c r="C129" s="1" t="s">
        <v>41</v>
      </c>
      <c r="D129">
        <v>17</v>
      </c>
      <c r="E129">
        <v>1.5</v>
      </c>
      <c r="I129" t="s">
        <v>151</v>
      </c>
    </row>
    <row r="130" spans="1:11" x14ac:dyDescent="0.35">
      <c r="A130" t="s">
        <v>84</v>
      </c>
      <c r="B130" s="1" t="s">
        <v>169</v>
      </c>
      <c r="C130" s="1" t="s">
        <v>41</v>
      </c>
      <c r="D130">
        <v>18</v>
      </c>
      <c r="E130">
        <v>2</v>
      </c>
      <c r="I130" t="s">
        <v>151</v>
      </c>
    </row>
    <row r="131" spans="1:11" x14ac:dyDescent="0.35">
      <c r="A131" t="s">
        <v>84</v>
      </c>
      <c r="B131" s="1" t="s">
        <v>169</v>
      </c>
      <c r="C131" s="1" t="s">
        <v>41</v>
      </c>
      <c r="D131">
        <v>18</v>
      </c>
      <c r="E131">
        <v>1</v>
      </c>
      <c r="I131" t="s">
        <v>151</v>
      </c>
    </row>
    <row r="132" spans="1:11" x14ac:dyDescent="0.35">
      <c r="A132" t="s">
        <v>84</v>
      </c>
      <c r="B132" s="1" t="s">
        <v>169</v>
      </c>
      <c r="C132" s="1" t="s">
        <v>41</v>
      </c>
      <c r="D132">
        <v>18</v>
      </c>
      <c r="E132">
        <v>1.5</v>
      </c>
      <c r="I132" t="s">
        <v>151</v>
      </c>
    </row>
    <row r="133" spans="1:11" x14ac:dyDescent="0.35">
      <c r="A133" t="s">
        <v>84</v>
      </c>
      <c r="B133" s="1" t="s">
        <v>169</v>
      </c>
      <c r="C133" s="1" t="s">
        <v>41</v>
      </c>
      <c r="D133">
        <v>18</v>
      </c>
      <c r="E133">
        <v>0.5</v>
      </c>
      <c r="I133" t="s">
        <v>151</v>
      </c>
    </row>
    <row r="134" spans="1:11" x14ac:dyDescent="0.35">
      <c r="A134" t="s">
        <v>84</v>
      </c>
      <c r="B134" s="1" t="s">
        <v>169</v>
      </c>
      <c r="C134" s="1" t="s">
        <v>41</v>
      </c>
      <c r="D134">
        <v>18</v>
      </c>
      <c r="E134">
        <v>1</v>
      </c>
      <c r="I134" t="s">
        <v>151</v>
      </c>
    </row>
    <row r="135" spans="1:11" x14ac:dyDescent="0.35">
      <c r="A135" t="s">
        <v>84</v>
      </c>
      <c r="B135" s="1" t="s">
        <v>169</v>
      </c>
      <c r="C135" s="1" t="s">
        <v>41</v>
      </c>
      <c r="D135">
        <v>18</v>
      </c>
      <c r="E135">
        <v>0.5</v>
      </c>
      <c r="I135" t="s">
        <v>151</v>
      </c>
    </row>
    <row r="136" spans="1:11" x14ac:dyDescent="0.35">
      <c r="A136" t="s">
        <v>84</v>
      </c>
      <c r="B136" s="1" t="s">
        <v>169</v>
      </c>
      <c r="C136" s="1" t="s">
        <v>41</v>
      </c>
      <c r="D136">
        <v>18</v>
      </c>
      <c r="E136">
        <v>0.3</v>
      </c>
      <c r="I136" t="s">
        <v>151</v>
      </c>
    </row>
    <row r="137" spans="1:11" x14ac:dyDescent="0.35">
      <c r="A137" t="s">
        <v>84</v>
      </c>
      <c r="B137" s="1" t="s">
        <v>169</v>
      </c>
      <c r="C137" s="1" t="s">
        <v>41</v>
      </c>
      <c r="D137">
        <v>18</v>
      </c>
      <c r="E137">
        <v>0.3</v>
      </c>
      <c r="I137" t="s">
        <v>151</v>
      </c>
    </row>
    <row r="138" spans="1:11" x14ac:dyDescent="0.35">
      <c r="A138" t="s">
        <v>84</v>
      </c>
      <c r="B138" s="1" t="s">
        <v>169</v>
      </c>
      <c r="C138" s="1" t="s">
        <v>41</v>
      </c>
      <c r="D138">
        <v>18</v>
      </c>
      <c r="E138">
        <v>0.3</v>
      </c>
      <c r="I138" t="s">
        <v>151</v>
      </c>
    </row>
    <row r="139" spans="1:11" x14ac:dyDescent="0.35">
      <c r="A139" t="s">
        <v>84</v>
      </c>
      <c r="B139" s="1" t="s">
        <v>169</v>
      </c>
      <c r="C139" s="1" t="s">
        <v>41</v>
      </c>
      <c r="D139">
        <v>18</v>
      </c>
      <c r="E139">
        <v>0.3</v>
      </c>
      <c r="I139" t="s">
        <v>151</v>
      </c>
    </row>
    <row r="140" spans="1:11" x14ac:dyDescent="0.35">
      <c r="A140" t="s">
        <v>84</v>
      </c>
      <c r="B140" s="1" t="s">
        <v>169</v>
      </c>
      <c r="C140" s="1" t="s">
        <v>41</v>
      </c>
      <c r="D140">
        <v>18</v>
      </c>
      <c r="E140">
        <v>0.3</v>
      </c>
      <c r="I140" t="s">
        <v>151</v>
      </c>
    </row>
    <row r="141" spans="1:11" x14ac:dyDescent="0.35">
      <c r="A141" t="s">
        <v>84</v>
      </c>
      <c r="B141" s="1" t="s">
        <v>169</v>
      </c>
      <c r="C141" s="1" t="s">
        <v>41</v>
      </c>
      <c r="D141" s="23">
        <v>19</v>
      </c>
      <c r="E141" s="23">
        <v>1</v>
      </c>
      <c r="F141" s="23"/>
      <c r="G141" s="23"/>
      <c r="H141" s="23"/>
      <c r="I141" s="23" t="s">
        <v>146</v>
      </c>
      <c r="J141" s="23"/>
      <c r="K141" s="18"/>
    </row>
    <row r="142" spans="1:11" x14ac:dyDescent="0.35">
      <c r="A142" t="s">
        <v>84</v>
      </c>
      <c r="B142" s="1" t="s">
        <v>169</v>
      </c>
      <c r="C142" s="1" t="s">
        <v>41</v>
      </c>
      <c r="D142" s="23">
        <v>19</v>
      </c>
      <c r="E142">
        <v>1</v>
      </c>
      <c r="I142" t="s">
        <v>146</v>
      </c>
    </row>
    <row r="143" spans="1:11" x14ac:dyDescent="0.35">
      <c r="A143" t="s">
        <v>84</v>
      </c>
      <c r="B143" s="1" t="s">
        <v>169</v>
      </c>
      <c r="C143" s="1" t="s">
        <v>41</v>
      </c>
      <c r="D143" s="23">
        <v>19</v>
      </c>
      <c r="E143">
        <v>0.5</v>
      </c>
      <c r="I143" t="s">
        <v>146</v>
      </c>
    </row>
    <row r="144" spans="1:11" x14ac:dyDescent="0.35">
      <c r="A144" t="s">
        <v>84</v>
      </c>
      <c r="B144" s="1" t="s">
        <v>169</v>
      </c>
      <c r="C144" s="1" t="s">
        <v>41</v>
      </c>
      <c r="D144" s="23">
        <v>19</v>
      </c>
      <c r="E144">
        <v>0.5</v>
      </c>
      <c r="I144" t="s">
        <v>146</v>
      </c>
    </row>
    <row r="145" spans="1:9" x14ac:dyDescent="0.35">
      <c r="A145" t="s">
        <v>84</v>
      </c>
      <c r="B145" s="1" t="s">
        <v>169</v>
      </c>
      <c r="C145" s="1" t="s">
        <v>41</v>
      </c>
      <c r="D145" s="23">
        <v>19</v>
      </c>
      <c r="E145">
        <v>0.5</v>
      </c>
      <c r="I145" t="s">
        <v>146</v>
      </c>
    </row>
    <row r="146" spans="1:9" x14ac:dyDescent="0.35">
      <c r="A146" t="s">
        <v>84</v>
      </c>
      <c r="B146" s="1" t="s">
        <v>169</v>
      </c>
      <c r="C146" s="1" t="s">
        <v>41</v>
      </c>
      <c r="D146" s="23">
        <v>19</v>
      </c>
      <c r="E146">
        <v>0.5</v>
      </c>
      <c r="I146" t="s">
        <v>146</v>
      </c>
    </row>
    <row r="147" spans="1:9" x14ac:dyDescent="0.35">
      <c r="A147" t="s">
        <v>84</v>
      </c>
      <c r="B147" s="1" t="s">
        <v>169</v>
      </c>
      <c r="C147" s="1" t="s">
        <v>41</v>
      </c>
      <c r="D147" s="23">
        <v>19</v>
      </c>
      <c r="E147">
        <v>0.5</v>
      </c>
      <c r="I147" t="s">
        <v>146</v>
      </c>
    </row>
    <row r="148" spans="1:9" x14ac:dyDescent="0.35">
      <c r="A148" t="s">
        <v>84</v>
      </c>
      <c r="B148" s="1" t="s">
        <v>169</v>
      </c>
      <c r="C148" s="1" t="s">
        <v>41</v>
      </c>
      <c r="D148">
        <v>20</v>
      </c>
      <c r="E148">
        <v>0.5</v>
      </c>
      <c r="I148" t="s">
        <v>146</v>
      </c>
    </row>
    <row r="149" spans="1:9" x14ac:dyDescent="0.35">
      <c r="A149" t="s">
        <v>84</v>
      </c>
      <c r="B149" s="1" t="s">
        <v>169</v>
      </c>
      <c r="C149" s="1" t="s">
        <v>41</v>
      </c>
      <c r="D149">
        <v>21</v>
      </c>
      <c r="E149">
        <v>0.3</v>
      </c>
      <c r="I149" t="s">
        <v>146</v>
      </c>
    </row>
    <row r="150" spans="1:9" x14ac:dyDescent="0.35">
      <c r="A150" t="s">
        <v>84</v>
      </c>
      <c r="B150" s="1" t="s">
        <v>169</v>
      </c>
      <c r="C150" s="1" t="s">
        <v>41</v>
      </c>
      <c r="D150">
        <v>21</v>
      </c>
      <c r="E150">
        <v>0.3</v>
      </c>
      <c r="I150" t="s">
        <v>146</v>
      </c>
    </row>
    <row r="151" spans="1:9" x14ac:dyDescent="0.35">
      <c r="A151" t="s">
        <v>84</v>
      </c>
      <c r="B151" s="1" t="s">
        <v>169</v>
      </c>
      <c r="C151" s="1" t="s">
        <v>41</v>
      </c>
      <c r="D151">
        <v>21</v>
      </c>
      <c r="E151">
        <v>0.3</v>
      </c>
      <c r="I151" t="s">
        <v>146</v>
      </c>
    </row>
    <row r="152" spans="1:9" x14ac:dyDescent="0.35">
      <c r="A152" t="s">
        <v>84</v>
      </c>
      <c r="B152" s="1" t="s">
        <v>169</v>
      </c>
      <c r="C152" s="1" t="s">
        <v>41</v>
      </c>
      <c r="D152">
        <v>21</v>
      </c>
      <c r="E152">
        <v>0.3</v>
      </c>
      <c r="I152" t="s">
        <v>146</v>
      </c>
    </row>
    <row r="153" spans="1:9" x14ac:dyDescent="0.35">
      <c r="A153" t="s">
        <v>84</v>
      </c>
      <c r="B153" s="1" t="s">
        <v>169</v>
      </c>
      <c r="C153" s="1" t="s">
        <v>41</v>
      </c>
      <c r="D153">
        <v>21</v>
      </c>
      <c r="E153">
        <v>0.3</v>
      </c>
      <c r="I153" t="s">
        <v>146</v>
      </c>
    </row>
    <row r="154" spans="1:9" x14ac:dyDescent="0.35">
      <c r="A154" t="s">
        <v>84</v>
      </c>
      <c r="B154" s="1" t="s">
        <v>169</v>
      </c>
      <c r="C154" s="1" t="s">
        <v>41</v>
      </c>
      <c r="D154">
        <v>21</v>
      </c>
      <c r="E154">
        <v>0.3</v>
      </c>
      <c r="I154" t="s">
        <v>146</v>
      </c>
    </row>
    <row r="155" spans="1:9" x14ac:dyDescent="0.35">
      <c r="A155" t="s">
        <v>84</v>
      </c>
      <c r="B155" s="1" t="s">
        <v>169</v>
      </c>
      <c r="C155" s="1" t="s">
        <v>41</v>
      </c>
      <c r="D155">
        <v>21</v>
      </c>
      <c r="E155">
        <v>0.3</v>
      </c>
      <c r="I155" t="s">
        <v>146</v>
      </c>
    </row>
    <row r="156" spans="1:9" x14ac:dyDescent="0.35">
      <c r="A156" t="s">
        <v>84</v>
      </c>
      <c r="B156" s="1" t="s">
        <v>169</v>
      </c>
      <c r="C156" s="1" t="s">
        <v>41</v>
      </c>
      <c r="D156">
        <v>21</v>
      </c>
      <c r="E156">
        <v>0.3</v>
      </c>
      <c r="I156" t="s">
        <v>146</v>
      </c>
    </row>
    <row r="157" spans="1:9" x14ac:dyDescent="0.35">
      <c r="A157" t="s">
        <v>84</v>
      </c>
      <c r="B157" s="1" t="s">
        <v>169</v>
      </c>
      <c r="C157" s="1" t="s">
        <v>41</v>
      </c>
      <c r="D157">
        <v>21</v>
      </c>
      <c r="E157">
        <v>0.3</v>
      </c>
      <c r="I157" t="s">
        <v>146</v>
      </c>
    </row>
    <row r="158" spans="1:9" x14ac:dyDescent="0.35">
      <c r="A158" t="s">
        <v>84</v>
      </c>
      <c r="B158" s="1" t="s">
        <v>169</v>
      </c>
      <c r="C158" s="1" t="s">
        <v>41</v>
      </c>
      <c r="D158">
        <v>22</v>
      </c>
      <c r="E158">
        <v>0</v>
      </c>
      <c r="I158" t="s">
        <v>146</v>
      </c>
    </row>
    <row r="159" spans="1:9" x14ac:dyDescent="0.35">
      <c r="A159" t="s">
        <v>84</v>
      </c>
      <c r="B159" s="1" t="s">
        <v>169</v>
      </c>
      <c r="C159" s="1" t="s">
        <v>41</v>
      </c>
      <c r="D159">
        <v>23</v>
      </c>
      <c r="E159">
        <v>0</v>
      </c>
      <c r="I159" t="s">
        <v>146</v>
      </c>
    </row>
    <row r="160" spans="1:9" x14ac:dyDescent="0.35">
      <c r="A160" t="s">
        <v>84</v>
      </c>
      <c r="B160" s="1" t="s">
        <v>169</v>
      </c>
      <c r="C160" s="1" t="s">
        <v>63</v>
      </c>
      <c r="D160">
        <v>24</v>
      </c>
      <c r="E160">
        <v>0.5</v>
      </c>
      <c r="I160" t="s">
        <v>146</v>
      </c>
    </row>
    <row r="161" spans="1:11" x14ac:dyDescent="0.35">
      <c r="A161" t="s">
        <v>84</v>
      </c>
      <c r="B161" s="1" t="s">
        <v>169</v>
      </c>
      <c r="C161" s="1" t="s">
        <v>63</v>
      </c>
      <c r="D161">
        <v>24</v>
      </c>
      <c r="E161">
        <v>0.1</v>
      </c>
      <c r="I161" t="s">
        <v>146</v>
      </c>
    </row>
    <row r="162" spans="1:11" x14ac:dyDescent="0.35">
      <c r="A162" t="s">
        <v>84</v>
      </c>
      <c r="B162" s="1" t="s">
        <v>169</v>
      </c>
      <c r="C162" s="1" t="s">
        <v>63</v>
      </c>
      <c r="D162">
        <v>24</v>
      </c>
      <c r="E162">
        <v>0.1</v>
      </c>
      <c r="I162" t="s">
        <v>146</v>
      </c>
    </row>
    <row r="163" spans="1:11" x14ac:dyDescent="0.35">
      <c r="A163" t="s">
        <v>84</v>
      </c>
      <c r="B163" s="1" t="s">
        <v>169</v>
      </c>
      <c r="C163" s="1" t="s">
        <v>63</v>
      </c>
      <c r="D163">
        <v>24</v>
      </c>
      <c r="E163">
        <v>0.1</v>
      </c>
      <c r="I163" t="s">
        <v>146</v>
      </c>
    </row>
    <row r="164" spans="1:11" x14ac:dyDescent="0.35">
      <c r="A164" t="s">
        <v>84</v>
      </c>
      <c r="B164" s="1" t="s">
        <v>169</v>
      </c>
      <c r="C164" s="1" t="s">
        <v>63</v>
      </c>
      <c r="D164">
        <v>25</v>
      </c>
      <c r="E164">
        <v>1</v>
      </c>
      <c r="I164" t="s">
        <v>146</v>
      </c>
    </row>
    <row r="165" spans="1:11" x14ac:dyDescent="0.35">
      <c r="A165" t="s">
        <v>84</v>
      </c>
      <c r="B165" s="1" t="s">
        <v>169</v>
      </c>
      <c r="C165" s="1" t="s">
        <v>63</v>
      </c>
      <c r="D165">
        <v>25</v>
      </c>
      <c r="E165">
        <v>0.5</v>
      </c>
      <c r="I165" t="s">
        <v>146</v>
      </c>
    </row>
    <row r="166" spans="1:11" x14ac:dyDescent="0.35">
      <c r="A166" t="s">
        <v>84</v>
      </c>
      <c r="B166" s="1" t="s">
        <v>169</v>
      </c>
      <c r="C166" s="1" t="s">
        <v>63</v>
      </c>
      <c r="D166">
        <v>27</v>
      </c>
      <c r="E166">
        <v>0</v>
      </c>
      <c r="I166" t="s">
        <v>146</v>
      </c>
    </row>
    <row r="167" spans="1:11" x14ac:dyDescent="0.35">
      <c r="A167" t="s">
        <v>84</v>
      </c>
      <c r="B167" s="1" t="s">
        <v>169</v>
      </c>
      <c r="C167" s="1" t="s">
        <v>63</v>
      </c>
      <c r="D167">
        <v>28</v>
      </c>
      <c r="E167">
        <v>0</v>
      </c>
      <c r="I167" t="s">
        <v>146</v>
      </c>
    </row>
    <row r="168" spans="1:11" x14ac:dyDescent="0.35">
      <c r="A168" t="s">
        <v>84</v>
      </c>
      <c r="B168" s="1" t="s">
        <v>169</v>
      </c>
      <c r="C168" s="1" t="s">
        <v>63</v>
      </c>
      <c r="D168">
        <v>29</v>
      </c>
      <c r="E168">
        <v>0.5</v>
      </c>
      <c r="I168" t="s">
        <v>146</v>
      </c>
    </row>
    <row r="169" spans="1:11" x14ac:dyDescent="0.35">
      <c r="A169" t="s">
        <v>84</v>
      </c>
      <c r="B169" s="1" t="s">
        <v>169</v>
      </c>
      <c r="C169" s="1" t="s">
        <v>63</v>
      </c>
      <c r="D169">
        <v>30</v>
      </c>
      <c r="E169">
        <v>2</v>
      </c>
      <c r="I169" t="s">
        <v>146</v>
      </c>
    </row>
    <row r="170" spans="1:11" x14ac:dyDescent="0.35">
      <c r="A170" t="s">
        <v>84</v>
      </c>
      <c r="B170" s="1" t="s">
        <v>169</v>
      </c>
      <c r="C170" s="1" t="s">
        <v>63</v>
      </c>
      <c r="D170" s="23">
        <v>31</v>
      </c>
      <c r="E170" s="23">
        <v>2</v>
      </c>
      <c r="F170" s="23"/>
      <c r="G170" s="23"/>
      <c r="H170" s="23"/>
      <c r="I170" s="23" t="s">
        <v>153</v>
      </c>
      <c r="J170" s="23"/>
      <c r="K170" s="23"/>
    </row>
    <row r="171" spans="1:11" x14ac:dyDescent="0.35">
      <c r="A171" t="s">
        <v>84</v>
      </c>
      <c r="B171" s="1" t="s">
        <v>169</v>
      </c>
      <c r="C171" s="1" t="s">
        <v>63</v>
      </c>
      <c r="D171" s="23">
        <v>31</v>
      </c>
      <c r="E171" s="23">
        <v>0.5</v>
      </c>
      <c r="F171" s="23"/>
      <c r="G171" s="23"/>
      <c r="H171" s="23"/>
      <c r="I171" s="23" t="s">
        <v>153</v>
      </c>
      <c r="J171" s="23"/>
      <c r="K171" s="23"/>
    </row>
    <row r="172" spans="1:11" x14ac:dyDescent="0.35">
      <c r="A172" t="s">
        <v>84</v>
      </c>
      <c r="B172" s="1" t="s">
        <v>169</v>
      </c>
      <c r="C172" s="1" t="s">
        <v>63</v>
      </c>
      <c r="D172" s="23">
        <v>31</v>
      </c>
      <c r="E172">
        <v>1</v>
      </c>
      <c r="I172" t="s">
        <v>153</v>
      </c>
    </row>
    <row r="173" spans="1:11" x14ac:dyDescent="0.35">
      <c r="A173" t="s">
        <v>84</v>
      </c>
      <c r="B173" s="1" t="s">
        <v>169</v>
      </c>
      <c r="C173" s="1" t="s">
        <v>63</v>
      </c>
      <c r="D173">
        <v>32</v>
      </c>
      <c r="E173">
        <v>1</v>
      </c>
      <c r="I173" t="s">
        <v>153</v>
      </c>
    </row>
    <row r="174" spans="1:11" x14ac:dyDescent="0.35">
      <c r="A174" t="s">
        <v>84</v>
      </c>
      <c r="B174" s="1" t="s">
        <v>169</v>
      </c>
      <c r="C174" s="1" t="s">
        <v>63</v>
      </c>
      <c r="D174">
        <v>32</v>
      </c>
      <c r="E174">
        <v>1</v>
      </c>
      <c r="I174" t="s">
        <v>153</v>
      </c>
    </row>
    <row r="175" spans="1:11" x14ac:dyDescent="0.35">
      <c r="A175" t="s">
        <v>84</v>
      </c>
      <c r="B175" s="1" t="s">
        <v>169</v>
      </c>
      <c r="C175" s="1" t="s">
        <v>63</v>
      </c>
      <c r="D175">
        <v>32</v>
      </c>
      <c r="E175">
        <v>1.5</v>
      </c>
      <c r="I175" t="s">
        <v>153</v>
      </c>
    </row>
    <row r="176" spans="1:11" x14ac:dyDescent="0.35">
      <c r="A176" t="s">
        <v>84</v>
      </c>
      <c r="B176" s="1" t="s">
        <v>169</v>
      </c>
      <c r="C176" s="1" t="s">
        <v>63</v>
      </c>
      <c r="D176">
        <v>32</v>
      </c>
      <c r="E176">
        <v>1</v>
      </c>
      <c r="I176" t="s">
        <v>153</v>
      </c>
    </row>
    <row r="177" spans="1:9" x14ac:dyDescent="0.35">
      <c r="A177" t="s">
        <v>84</v>
      </c>
      <c r="B177" s="1" t="s">
        <v>169</v>
      </c>
      <c r="C177" s="1" t="s">
        <v>63</v>
      </c>
      <c r="D177">
        <v>33</v>
      </c>
      <c r="E177">
        <v>1.5</v>
      </c>
      <c r="I177" t="s">
        <v>153</v>
      </c>
    </row>
    <row r="178" spans="1:9" x14ac:dyDescent="0.35">
      <c r="A178" t="s">
        <v>84</v>
      </c>
      <c r="B178" s="1" t="s">
        <v>169</v>
      </c>
      <c r="C178" s="1" t="s">
        <v>63</v>
      </c>
      <c r="D178">
        <v>34</v>
      </c>
      <c r="E178">
        <v>2</v>
      </c>
      <c r="I178" t="s">
        <v>153</v>
      </c>
    </row>
    <row r="179" spans="1:9" x14ac:dyDescent="0.35">
      <c r="A179" t="s">
        <v>84</v>
      </c>
      <c r="B179" s="1" t="s">
        <v>169</v>
      </c>
      <c r="C179" s="1" t="s">
        <v>63</v>
      </c>
      <c r="D179">
        <v>35</v>
      </c>
      <c r="E179">
        <v>1</v>
      </c>
      <c r="I179" t="s">
        <v>153</v>
      </c>
    </row>
    <row r="180" spans="1:9" x14ac:dyDescent="0.35">
      <c r="A180" t="s">
        <v>84</v>
      </c>
      <c r="B180" s="1" t="s">
        <v>169</v>
      </c>
      <c r="C180" s="1" t="s">
        <v>63</v>
      </c>
      <c r="D180">
        <v>37</v>
      </c>
      <c r="E180">
        <v>1</v>
      </c>
      <c r="I180" t="s">
        <v>153</v>
      </c>
    </row>
    <row r="181" spans="1:9" x14ac:dyDescent="0.35">
      <c r="A181" t="s">
        <v>84</v>
      </c>
      <c r="B181" s="1" t="s">
        <v>169</v>
      </c>
      <c r="C181" s="1" t="s">
        <v>63</v>
      </c>
      <c r="D181">
        <v>37</v>
      </c>
      <c r="E181">
        <v>2</v>
      </c>
      <c r="I181" t="s">
        <v>153</v>
      </c>
    </row>
    <row r="182" spans="1:9" x14ac:dyDescent="0.35">
      <c r="A182" t="s">
        <v>84</v>
      </c>
      <c r="B182" s="1" t="s">
        <v>169</v>
      </c>
      <c r="C182" s="1" t="s">
        <v>63</v>
      </c>
      <c r="D182">
        <v>38</v>
      </c>
      <c r="E182">
        <v>0.5</v>
      </c>
      <c r="I182" t="s">
        <v>153</v>
      </c>
    </row>
    <row r="183" spans="1:9" x14ac:dyDescent="0.35">
      <c r="A183" t="s">
        <v>84</v>
      </c>
      <c r="B183" s="1" t="s">
        <v>169</v>
      </c>
      <c r="C183" s="1" t="s">
        <v>63</v>
      </c>
      <c r="D183">
        <v>38</v>
      </c>
      <c r="E183">
        <v>0.5</v>
      </c>
      <c r="I183" t="s">
        <v>153</v>
      </c>
    </row>
    <row r="184" spans="1:9" x14ac:dyDescent="0.35">
      <c r="A184" t="s">
        <v>84</v>
      </c>
      <c r="B184" s="1" t="s">
        <v>169</v>
      </c>
      <c r="C184" s="1" t="s">
        <v>63</v>
      </c>
      <c r="D184">
        <v>38</v>
      </c>
      <c r="E184">
        <v>0.5</v>
      </c>
      <c r="I184" t="s">
        <v>153</v>
      </c>
    </row>
    <row r="185" spans="1:9" x14ac:dyDescent="0.35">
      <c r="A185" t="s">
        <v>84</v>
      </c>
      <c r="B185" s="1" t="s">
        <v>169</v>
      </c>
      <c r="C185" s="1" t="s">
        <v>63</v>
      </c>
      <c r="D185">
        <v>38</v>
      </c>
      <c r="E185">
        <v>0.5</v>
      </c>
      <c r="I185" t="s">
        <v>153</v>
      </c>
    </row>
    <row r="186" spans="1:9" x14ac:dyDescent="0.35">
      <c r="A186" t="s">
        <v>84</v>
      </c>
      <c r="B186" s="1" t="s">
        <v>169</v>
      </c>
      <c r="C186" s="1" t="s">
        <v>63</v>
      </c>
      <c r="D186">
        <v>38</v>
      </c>
      <c r="E186">
        <v>0.5</v>
      </c>
      <c r="I186" t="s">
        <v>153</v>
      </c>
    </row>
    <row r="187" spans="1:9" x14ac:dyDescent="0.35">
      <c r="A187" t="s">
        <v>84</v>
      </c>
      <c r="B187" s="1" t="s">
        <v>169</v>
      </c>
      <c r="C187" s="1" t="s">
        <v>63</v>
      </c>
      <c r="D187">
        <v>38</v>
      </c>
      <c r="E187">
        <v>0.5</v>
      </c>
      <c r="I187" t="s">
        <v>153</v>
      </c>
    </row>
    <row r="188" spans="1:9" x14ac:dyDescent="0.35">
      <c r="A188" t="s">
        <v>84</v>
      </c>
      <c r="B188" s="1" t="s">
        <v>169</v>
      </c>
      <c r="C188" s="1" t="s">
        <v>63</v>
      </c>
      <c r="D188">
        <v>38</v>
      </c>
      <c r="E188">
        <v>0.5</v>
      </c>
      <c r="I188" t="s">
        <v>153</v>
      </c>
    </row>
    <row r="189" spans="1:9" x14ac:dyDescent="0.35">
      <c r="A189" t="s">
        <v>84</v>
      </c>
      <c r="B189" s="1" t="s">
        <v>169</v>
      </c>
      <c r="C189" s="1" t="s">
        <v>63</v>
      </c>
      <c r="D189">
        <v>38</v>
      </c>
      <c r="E189">
        <v>0.5</v>
      </c>
      <c r="I189" t="s">
        <v>153</v>
      </c>
    </row>
    <row r="190" spans="1:9" x14ac:dyDescent="0.35">
      <c r="A190" t="s">
        <v>84</v>
      </c>
      <c r="B190" s="1" t="s">
        <v>169</v>
      </c>
      <c r="C190" s="1" t="s">
        <v>63</v>
      </c>
      <c r="D190">
        <v>39</v>
      </c>
      <c r="E190">
        <v>0.3</v>
      </c>
      <c r="I190" t="s">
        <v>153</v>
      </c>
    </row>
    <row r="191" spans="1:9" x14ac:dyDescent="0.35">
      <c r="A191" t="s">
        <v>84</v>
      </c>
      <c r="B191" s="1" t="s">
        <v>169</v>
      </c>
      <c r="C191" s="1" t="s">
        <v>63</v>
      </c>
      <c r="D191">
        <v>39</v>
      </c>
      <c r="E191">
        <v>0.3</v>
      </c>
      <c r="I191" t="s">
        <v>153</v>
      </c>
    </row>
    <row r="192" spans="1:9" x14ac:dyDescent="0.35">
      <c r="A192" t="s">
        <v>84</v>
      </c>
      <c r="B192" s="1" t="s">
        <v>169</v>
      </c>
      <c r="C192" s="1" t="s">
        <v>63</v>
      </c>
      <c r="D192">
        <v>39</v>
      </c>
      <c r="E192">
        <v>0.3</v>
      </c>
      <c r="I192" t="s">
        <v>153</v>
      </c>
    </row>
    <row r="193" spans="1:9" x14ac:dyDescent="0.35">
      <c r="A193" t="s">
        <v>84</v>
      </c>
      <c r="B193" s="1" t="s">
        <v>169</v>
      </c>
      <c r="C193" s="1" t="s">
        <v>63</v>
      </c>
      <c r="D193">
        <v>40</v>
      </c>
      <c r="E193">
        <v>1</v>
      </c>
      <c r="I193" t="s">
        <v>153</v>
      </c>
    </row>
    <row r="194" spans="1:9" x14ac:dyDescent="0.35">
      <c r="A194" t="s">
        <v>84</v>
      </c>
      <c r="B194" s="1" t="s">
        <v>169</v>
      </c>
      <c r="C194" s="1" t="s">
        <v>63</v>
      </c>
      <c r="D194">
        <v>41</v>
      </c>
      <c r="E194">
        <v>2</v>
      </c>
      <c r="I194" t="s">
        <v>145</v>
      </c>
    </row>
    <row r="195" spans="1:9" x14ac:dyDescent="0.35">
      <c r="A195" t="s">
        <v>84</v>
      </c>
      <c r="B195" s="1" t="s">
        <v>169</v>
      </c>
      <c r="C195" s="1" t="s">
        <v>63</v>
      </c>
      <c r="D195">
        <v>41</v>
      </c>
      <c r="E195">
        <v>1.5</v>
      </c>
      <c r="I195" t="s">
        <v>145</v>
      </c>
    </row>
    <row r="196" spans="1:9" x14ac:dyDescent="0.35">
      <c r="A196" t="s">
        <v>84</v>
      </c>
      <c r="B196" s="1" t="s">
        <v>169</v>
      </c>
      <c r="C196" s="1" t="s">
        <v>63</v>
      </c>
      <c r="D196">
        <v>41</v>
      </c>
      <c r="E196">
        <v>1</v>
      </c>
      <c r="I196" t="s">
        <v>145</v>
      </c>
    </row>
    <row r="197" spans="1:9" x14ac:dyDescent="0.35">
      <c r="A197" t="s">
        <v>84</v>
      </c>
      <c r="B197" s="1" t="s">
        <v>169</v>
      </c>
      <c r="C197" s="1" t="s">
        <v>63</v>
      </c>
      <c r="D197">
        <v>41</v>
      </c>
      <c r="E197">
        <v>1</v>
      </c>
      <c r="I197" t="s">
        <v>145</v>
      </c>
    </row>
    <row r="198" spans="1:9" x14ac:dyDescent="0.35">
      <c r="A198" t="s">
        <v>84</v>
      </c>
      <c r="B198" s="1" t="s">
        <v>169</v>
      </c>
      <c r="C198" s="1" t="s">
        <v>63</v>
      </c>
      <c r="D198">
        <v>41</v>
      </c>
      <c r="E198">
        <v>2.5</v>
      </c>
      <c r="I198" t="s">
        <v>145</v>
      </c>
    </row>
    <row r="199" spans="1:9" x14ac:dyDescent="0.35">
      <c r="A199" t="s">
        <v>84</v>
      </c>
      <c r="B199" s="1" t="s">
        <v>169</v>
      </c>
      <c r="C199" s="1" t="s">
        <v>63</v>
      </c>
      <c r="D199">
        <v>41</v>
      </c>
      <c r="E199">
        <v>3</v>
      </c>
      <c r="I199" t="s">
        <v>145</v>
      </c>
    </row>
    <row r="200" spans="1:9" x14ac:dyDescent="0.35">
      <c r="A200" t="s">
        <v>84</v>
      </c>
      <c r="B200" s="1" t="s">
        <v>169</v>
      </c>
      <c r="C200" s="1" t="s">
        <v>63</v>
      </c>
      <c r="D200">
        <v>42</v>
      </c>
      <c r="E200">
        <v>3</v>
      </c>
      <c r="I200" t="s">
        <v>145</v>
      </c>
    </row>
    <row r="201" spans="1:9" x14ac:dyDescent="0.35">
      <c r="A201" t="s">
        <v>84</v>
      </c>
      <c r="B201" s="1" t="s">
        <v>169</v>
      </c>
      <c r="C201" s="1" t="s">
        <v>63</v>
      </c>
      <c r="D201">
        <v>42</v>
      </c>
      <c r="E201">
        <v>2</v>
      </c>
      <c r="I201" t="s">
        <v>145</v>
      </c>
    </row>
    <row r="202" spans="1:9" x14ac:dyDescent="0.35">
      <c r="A202" t="s">
        <v>84</v>
      </c>
      <c r="B202" s="1" t="s">
        <v>169</v>
      </c>
      <c r="C202" s="1" t="s">
        <v>63</v>
      </c>
      <c r="D202">
        <v>42</v>
      </c>
      <c r="E202">
        <v>3</v>
      </c>
      <c r="F202">
        <v>1</v>
      </c>
      <c r="I202" t="s">
        <v>145</v>
      </c>
    </row>
    <row r="203" spans="1:9" x14ac:dyDescent="0.35">
      <c r="A203" t="s">
        <v>84</v>
      </c>
      <c r="B203" s="1" t="s">
        <v>169</v>
      </c>
      <c r="C203" s="1" t="s">
        <v>63</v>
      </c>
      <c r="D203">
        <v>42</v>
      </c>
      <c r="E203">
        <v>2</v>
      </c>
      <c r="I203" t="s">
        <v>145</v>
      </c>
    </row>
    <row r="204" spans="1:9" x14ac:dyDescent="0.35">
      <c r="A204" t="s">
        <v>84</v>
      </c>
      <c r="B204" s="1" t="s">
        <v>169</v>
      </c>
      <c r="C204" s="1" t="s">
        <v>63</v>
      </c>
      <c r="D204">
        <v>42</v>
      </c>
      <c r="E204">
        <v>1.5</v>
      </c>
      <c r="I204" t="s">
        <v>145</v>
      </c>
    </row>
    <row r="205" spans="1:9" x14ac:dyDescent="0.35">
      <c r="A205" t="s">
        <v>84</v>
      </c>
      <c r="B205" s="1" t="s">
        <v>169</v>
      </c>
      <c r="C205" s="1" t="s">
        <v>63</v>
      </c>
      <c r="D205">
        <v>42</v>
      </c>
      <c r="E205">
        <v>2</v>
      </c>
      <c r="I205" t="s">
        <v>145</v>
      </c>
    </row>
    <row r="206" spans="1:9" x14ac:dyDescent="0.35">
      <c r="A206" t="s">
        <v>84</v>
      </c>
      <c r="B206" s="1" t="s">
        <v>169</v>
      </c>
      <c r="C206" s="1" t="s">
        <v>63</v>
      </c>
      <c r="D206">
        <v>42</v>
      </c>
      <c r="E206">
        <v>1</v>
      </c>
      <c r="F206">
        <v>1</v>
      </c>
      <c r="I206" t="s">
        <v>145</v>
      </c>
    </row>
    <row r="207" spans="1:9" x14ac:dyDescent="0.35">
      <c r="A207" t="s">
        <v>84</v>
      </c>
      <c r="B207" s="1" t="s">
        <v>169</v>
      </c>
      <c r="C207" s="1" t="s">
        <v>63</v>
      </c>
      <c r="D207">
        <v>42</v>
      </c>
      <c r="E207">
        <v>0.5</v>
      </c>
      <c r="I207" t="s">
        <v>145</v>
      </c>
    </row>
    <row r="208" spans="1:9" x14ac:dyDescent="0.35">
      <c r="A208" t="s">
        <v>84</v>
      </c>
      <c r="B208" s="1" t="s">
        <v>169</v>
      </c>
      <c r="C208" s="1" t="s">
        <v>63</v>
      </c>
      <c r="D208">
        <v>43</v>
      </c>
      <c r="E208">
        <v>7</v>
      </c>
      <c r="F208">
        <v>1</v>
      </c>
      <c r="I208" t="s">
        <v>145</v>
      </c>
    </row>
    <row r="209" spans="1:9" x14ac:dyDescent="0.35">
      <c r="A209" t="s">
        <v>84</v>
      </c>
      <c r="B209" s="1" t="s">
        <v>169</v>
      </c>
      <c r="C209" s="1" t="s">
        <v>63</v>
      </c>
      <c r="D209">
        <v>43</v>
      </c>
      <c r="E209">
        <v>5</v>
      </c>
      <c r="I209" t="s">
        <v>145</v>
      </c>
    </row>
    <row r="210" spans="1:9" x14ac:dyDescent="0.35">
      <c r="A210" t="s">
        <v>84</v>
      </c>
      <c r="B210" s="1" t="s">
        <v>169</v>
      </c>
      <c r="C210" s="1" t="s">
        <v>63</v>
      </c>
      <c r="D210">
        <v>43</v>
      </c>
      <c r="E210">
        <v>5</v>
      </c>
      <c r="F210">
        <v>3</v>
      </c>
      <c r="I210" t="s">
        <v>145</v>
      </c>
    </row>
    <row r="211" spans="1:9" x14ac:dyDescent="0.35">
      <c r="A211" t="s">
        <v>84</v>
      </c>
      <c r="B211" s="1" t="s">
        <v>169</v>
      </c>
      <c r="C211" s="1" t="s">
        <v>63</v>
      </c>
      <c r="D211">
        <v>43</v>
      </c>
      <c r="E211">
        <v>2</v>
      </c>
      <c r="I211" t="s">
        <v>145</v>
      </c>
    </row>
    <row r="212" spans="1:9" x14ac:dyDescent="0.35">
      <c r="A212" t="s">
        <v>84</v>
      </c>
      <c r="B212" s="1" t="s">
        <v>169</v>
      </c>
      <c r="C212" s="1" t="s">
        <v>63</v>
      </c>
      <c r="D212">
        <v>43</v>
      </c>
      <c r="E212">
        <v>2</v>
      </c>
      <c r="F212">
        <v>1</v>
      </c>
      <c r="I212" t="s">
        <v>145</v>
      </c>
    </row>
    <row r="213" spans="1:9" x14ac:dyDescent="0.35">
      <c r="A213" t="s">
        <v>84</v>
      </c>
      <c r="B213" s="1" t="s">
        <v>169</v>
      </c>
      <c r="C213" s="1" t="s">
        <v>63</v>
      </c>
      <c r="D213">
        <v>43</v>
      </c>
      <c r="E213">
        <v>6</v>
      </c>
      <c r="F213">
        <v>2</v>
      </c>
      <c r="I213" t="s">
        <v>145</v>
      </c>
    </row>
    <row r="214" spans="1:9" x14ac:dyDescent="0.35">
      <c r="A214" t="s">
        <v>84</v>
      </c>
      <c r="B214" s="1" t="s">
        <v>169</v>
      </c>
      <c r="C214" s="1" t="s">
        <v>63</v>
      </c>
      <c r="D214">
        <v>44</v>
      </c>
      <c r="E214">
        <v>6</v>
      </c>
      <c r="I214" t="s">
        <v>145</v>
      </c>
    </row>
    <row r="215" spans="1:9" x14ac:dyDescent="0.35">
      <c r="A215" t="s">
        <v>84</v>
      </c>
      <c r="B215" s="1" t="s">
        <v>169</v>
      </c>
      <c r="C215" s="1" t="s">
        <v>63</v>
      </c>
      <c r="D215">
        <v>44</v>
      </c>
      <c r="E215">
        <v>9</v>
      </c>
      <c r="F215">
        <v>1</v>
      </c>
      <c r="I215" t="s">
        <v>145</v>
      </c>
    </row>
    <row r="216" spans="1:9" x14ac:dyDescent="0.35">
      <c r="A216" t="s">
        <v>84</v>
      </c>
      <c r="B216" s="1" t="s">
        <v>169</v>
      </c>
      <c r="C216" s="1" t="s">
        <v>63</v>
      </c>
      <c r="D216">
        <v>44</v>
      </c>
      <c r="E216">
        <v>3</v>
      </c>
      <c r="I216" t="s">
        <v>145</v>
      </c>
    </row>
    <row r="217" spans="1:9" x14ac:dyDescent="0.35">
      <c r="A217" t="s">
        <v>84</v>
      </c>
      <c r="B217" s="1" t="s">
        <v>169</v>
      </c>
      <c r="C217" s="1" t="s">
        <v>63</v>
      </c>
      <c r="D217">
        <v>44</v>
      </c>
      <c r="E217">
        <v>2</v>
      </c>
      <c r="I217" t="s">
        <v>145</v>
      </c>
    </row>
    <row r="218" spans="1:9" x14ac:dyDescent="0.35">
      <c r="A218" t="s">
        <v>84</v>
      </c>
      <c r="B218" s="1" t="s">
        <v>169</v>
      </c>
      <c r="C218" s="1" t="s">
        <v>63</v>
      </c>
      <c r="D218">
        <v>45</v>
      </c>
      <c r="E218">
        <v>4</v>
      </c>
      <c r="I218" t="s">
        <v>145</v>
      </c>
    </row>
    <row r="219" spans="1:9" x14ac:dyDescent="0.35">
      <c r="A219" t="s">
        <v>84</v>
      </c>
      <c r="B219" s="1" t="s">
        <v>169</v>
      </c>
      <c r="C219" s="1" t="s">
        <v>63</v>
      </c>
      <c r="D219">
        <v>45</v>
      </c>
      <c r="E219">
        <v>2</v>
      </c>
      <c r="I219" t="s">
        <v>145</v>
      </c>
    </row>
    <row r="220" spans="1:9" x14ac:dyDescent="0.35">
      <c r="A220" t="s">
        <v>84</v>
      </c>
      <c r="B220" s="1" t="s">
        <v>169</v>
      </c>
      <c r="C220" s="1" t="s">
        <v>63</v>
      </c>
      <c r="D220">
        <v>45</v>
      </c>
      <c r="E220">
        <v>3</v>
      </c>
      <c r="I220" t="s">
        <v>145</v>
      </c>
    </row>
    <row r="221" spans="1:9" x14ac:dyDescent="0.35">
      <c r="A221" t="s">
        <v>84</v>
      </c>
      <c r="B221" s="1" t="s">
        <v>169</v>
      </c>
      <c r="C221" s="1" t="s">
        <v>63</v>
      </c>
      <c r="D221">
        <v>45</v>
      </c>
      <c r="E221">
        <v>6</v>
      </c>
      <c r="I221" t="s">
        <v>145</v>
      </c>
    </row>
    <row r="222" spans="1:9" x14ac:dyDescent="0.35">
      <c r="A222" t="s">
        <v>84</v>
      </c>
      <c r="B222" s="1" t="s">
        <v>169</v>
      </c>
      <c r="C222" s="1" t="s">
        <v>63</v>
      </c>
      <c r="D222">
        <v>45</v>
      </c>
      <c r="E222">
        <v>5</v>
      </c>
      <c r="I222" t="s">
        <v>145</v>
      </c>
    </row>
    <row r="223" spans="1:9" x14ac:dyDescent="0.35">
      <c r="A223" t="s">
        <v>84</v>
      </c>
      <c r="B223" s="1" t="s">
        <v>169</v>
      </c>
      <c r="C223" s="1" t="s">
        <v>63</v>
      </c>
      <c r="D223">
        <v>46</v>
      </c>
      <c r="E223">
        <v>2</v>
      </c>
      <c r="I223" t="s">
        <v>145</v>
      </c>
    </row>
    <row r="224" spans="1:9" x14ac:dyDescent="0.35">
      <c r="A224" t="s">
        <v>84</v>
      </c>
      <c r="B224" s="1" t="s">
        <v>169</v>
      </c>
      <c r="C224" s="1" t="s">
        <v>63</v>
      </c>
      <c r="D224">
        <v>46</v>
      </c>
      <c r="E224">
        <v>2.5</v>
      </c>
      <c r="I224" t="s">
        <v>145</v>
      </c>
    </row>
    <row r="225" spans="1:9" x14ac:dyDescent="0.35">
      <c r="A225" t="s">
        <v>84</v>
      </c>
      <c r="B225" s="1" t="s">
        <v>169</v>
      </c>
      <c r="C225" s="1" t="s">
        <v>63</v>
      </c>
      <c r="D225">
        <v>46</v>
      </c>
      <c r="E225">
        <v>1.5</v>
      </c>
      <c r="F225">
        <v>1</v>
      </c>
      <c r="I225" t="s">
        <v>145</v>
      </c>
    </row>
    <row r="226" spans="1:9" x14ac:dyDescent="0.35">
      <c r="A226" t="s">
        <v>84</v>
      </c>
      <c r="B226" s="1" t="s">
        <v>169</v>
      </c>
      <c r="C226" s="1" t="s">
        <v>63</v>
      </c>
      <c r="D226">
        <v>46</v>
      </c>
      <c r="E226">
        <v>3</v>
      </c>
      <c r="I226" t="s">
        <v>145</v>
      </c>
    </row>
    <row r="227" spans="1:9" x14ac:dyDescent="0.35">
      <c r="A227" t="s">
        <v>84</v>
      </c>
      <c r="B227" s="1" t="s">
        <v>169</v>
      </c>
      <c r="C227" s="1" t="s">
        <v>63</v>
      </c>
      <c r="D227">
        <v>47</v>
      </c>
      <c r="E227">
        <v>4</v>
      </c>
      <c r="I227" t="s">
        <v>145</v>
      </c>
    </row>
    <row r="228" spans="1:9" x14ac:dyDescent="0.35">
      <c r="A228" t="s">
        <v>84</v>
      </c>
      <c r="B228" s="1" t="s">
        <v>169</v>
      </c>
      <c r="C228" s="1" t="s">
        <v>63</v>
      </c>
      <c r="D228">
        <v>47</v>
      </c>
      <c r="E228">
        <v>1</v>
      </c>
      <c r="I228" t="s">
        <v>145</v>
      </c>
    </row>
    <row r="229" spans="1:9" x14ac:dyDescent="0.35">
      <c r="A229" t="s">
        <v>84</v>
      </c>
      <c r="B229" s="1" t="s">
        <v>169</v>
      </c>
      <c r="C229" s="1" t="s">
        <v>63</v>
      </c>
      <c r="D229">
        <v>47</v>
      </c>
      <c r="E229">
        <v>0.5</v>
      </c>
      <c r="I229" t="s">
        <v>168</v>
      </c>
    </row>
    <row r="230" spans="1:9" x14ac:dyDescent="0.35">
      <c r="A230" t="s">
        <v>84</v>
      </c>
      <c r="B230" s="1" t="s">
        <v>169</v>
      </c>
      <c r="C230" s="1" t="s">
        <v>63</v>
      </c>
      <c r="D230">
        <v>47</v>
      </c>
      <c r="E230">
        <v>2</v>
      </c>
      <c r="I230" t="s">
        <v>153</v>
      </c>
    </row>
    <row r="231" spans="1:9" x14ac:dyDescent="0.35">
      <c r="A231" t="s">
        <v>84</v>
      </c>
      <c r="B231" s="1" t="s">
        <v>169</v>
      </c>
      <c r="C231" s="1" t="s">
        <v>63</v>
      </c>
      <c r="D231">
        <v>47</v>
      </c>
      <c r="E231">
        <v>1</v>
      </c>
      <c r="I231" t="s">
        <v>153</v>
      </c>
    </row>
    <row r="232" spans="1:9" x14ac:dyDescent="0.35">
      <c r="A232" t="s">
        <v>84</v>
      </c>
      <c r="B232" s="1" t="s">
        <v>169</v>
      </c>
      <c r="C232" s="1" t="s">
        <v>63</v>
      </c>
      <c r="D232">
        <v>47</v>
      </c>
      <c r="E232">
        <v>3</v>
      </c>
      <c r="I232" t="s">
        <v>153</v>
      </c>
    </row>
    <row r="233" spans="1:9" x14ac:dyDescent="0.35">
      <c r="A233" t="s">
        <v>84</v>
      </c>
      <c r="B233" s="1" t="s">
        <v>169</v>
      </c>
      <c r="C233" s="1" t="s">
        <v>63</v>
      </c>
      <c r="D233">
        <v>47</v>
      </c>
      <c r="E233">
        <v>3</v>
      </c>
      <c r="I233" t="s">
        <v>153</v>
      </c>
    </row>
    <row r="234" spans="1:9" x14ac:dyDescent="0.35">
      <c r="A234" t="s">
        <v>84</v>
      </c>
      <c r="B234" s="1" t="s">
        <v>169</v>
      </c>
      <c r="C234" s="1" t="s">
        <v>63</v>
      </c>
      <c r="D234">
        <v>47</v>
      </c>
      <c r="E234">
        <v>0.5</v>
      </c>
      <c r="I234" t="s">
        <v>153</v>
      </c>
    </row>
    <row r="235" spans="1:9" x14ac:dyDescent="0.35">
      <c r="A235" t="s">
        <v>84</v>
      </c>
      <c r="B235" s="1" t="s">
        <v>169</v>
      </c>
      <c r="C235" s="1" t="s">
        <v>63</v>
      </c>
      <c r="D235">
        <v>48</v>
      </c>
      <c r="E235">
        <v>3</v>
      </c>
      <c r="I235" t="s">
        <v>153</v>
      </c>
    </row>
    <row r="236" spans="1:9" x14ac:dyDescent="0.35">
      <c r="A236" t="s">
        <v>84</v>
      </c>
      <c r="B236" s="1" t="s">
        <v>169</v>
      </c>
      <c r="C236" s="1" t="s">
        <v>63</v>
      </c>
      <c r="D236">
        <v>48</v>
      </c>
      <c r="E236">
        <v>1</v>
      </c>
      <c r="I236" t="s">
        <v>153</v>
      </c>
    </row>
    <row r="237" spans="1:9" x14ac:dyDescent="0.35">
      <c r="A237" t="s">
        <v>84</v>
      </c>
      <c r="B237" s="1" t="s">
        <v>169</v>
      </c>
      <c r="C237" s="1" t="s">
        <v>63</v>
      </c>
      <c r="D237">
        <v>48</v>
      </c>
      <c r="E237">
        <v>1.5</v>
      </c>
      <c r="I237" t="s">
        <v>153</v>
      </c>
    </row>
    <row r="238" spans="1:9" x14ac:dyDescent="0.35">
      <c r="A238" t="s">
        <v>84</v>
      </c>
      <c r="B238" s="1" t="s">
        <v>169</v>
      </c>
      <c r="C238" s="1" t="s">
        <v>63</v>
      </c>
      <c r="D238">
        <v>48</v>
      </c>
      <c r="E238">
        <v>0.5</v>
      </c>
      <c r="I238" t="s">
        <v>153</v>
      </c>
    </row>
    <row r="239" spans="1:9" x14ac:dyDescent="0.35">
      <c r="A239" t="s">
        <v>84</v>
      </c>
      <c r="B239" s="1" t="s">
        <v>169</v>
      </c>
      <c r="C239" s="1" t="s">
        <v>63</v>
      </c>
      <c r="D239">
        <v>49</v>
      </c>
      <c r="E239">
        <v>2</v>
      </c>
      <c r="I239" t="s">
        <v>153</v>
      </c>
    </row>
    <row r="240" spans="1:9" x14ac:dyDescent="0.35">
      <c r="A240" t="s">
        <v>84</v>
      </c>
      <c r="B240" s="1" t="s">
        <v>169</v>
      </c>
      <c r="C240" s="1" t="s">
        <v>63</v>
      </c>
      <c r="D240">
        <v>49</v>
      </c>
      <c r="E240">
        <v>1</v>
      </c>
      <c r="I240" t="s">
        <v>153</v>
      </c>
    </row>
    <row r="241" spans="1:9" x14ac:dyDescent="0.35">
      <c r="A241" t="s">
        <v>84</v>
      </c>
      <c r="B241" s="1" t="s">
        <v>169</v>
      </c>
      <c r="C241" s="1" t="s">
        <v>63</v>
      </c>
      <c r="D241">
        <v>49</v>
      </c>
      <c r="E241">
        <v>6</v>
      </c>
      <c r="F241">
        <v>3</v>
      </c>
      <c r="I241" t="s">
        <v>153</v>
      </c>
    </row>
    <row r="242" spans="1:9" x14ac:dyDescent="0.35">
      <c r="A242" t="s">
        <v>84</v>
      </c>
      <c r="B242" s="1" t="s">
        <v>169</v>
      </c>
      <c r="C242" s="1" t="s">
        <v>63</v>
      </c>
      <c r="D242">
        <v>49</v>
      </c>
      <c r="E242">
        <v>2</v>
      </c>
      <c r="I242" t="s">
        <v>153</v>
      </c>
    </row>
    <row r="243" spans="1:9" x14ac:dyDescent="0.35">
      <c r="A243" t="s">
        <v>84</v>
      </c>
      <c r="B243" s="1" t="s">
        <v>169</v>
      </c>
      <c r="C243" s="1" t="s">
        <v>63</v>
      </c>
      <c r="D243">
        <v>49</v>
      </c>
      <c r="E243">
        <v>3</v>
      </c>
      <c r="I243" t="s">
        <v>153</v>
      </c>
    </row>
    <row r="244" spans="1:9" x14ac:dyDescent="0.35">
      <c r="A244" t="s">
        <v>84</v>
      </c>
      <c r="B244" s="1" t="s">
        <v>169</v>
      </c>
      <c r="C244" s="1" t="s">
        <v>63</v>
      </c>
      <c r="D244">
        <v>49</v>
      </c>
      <c r="E244">
        <v>6</v>
      </c>
      <c r="I244" t="s">
        <v>153</v>
      </c>
    </row>
    <row r="245" spans="1:9" x14ac:dyDescent="0.35">
      <c r="A245" t="s">
        <v>84</v>
      </c>
      <c r="B245" s="1" t="s">
        <v>169</v>
      </c>
      <c r="C245" s="1" t="s">
        <v>63</v>
      </c>
      <c r="D245">
        <v>49</v>
      </c>
      <c r="E245">
        <v>1</v>
      </c>
      <c r="I245" t="s">
        <v>153</v>
      </c>
    </row>
    <row r="246" spans="1:9" x14ac:dyDescent="0.35">
      <c r="B246" s="1"/>
      <c r="C246" s="1"/>
    </row>
    <row r="247" spans="1:9" x14ac:dyDescent="0.35">
      <c r="B247" s="1"/>
      <c r="C247" s="1"/>
      <c r="E247" t="s">
        <v>170</v>
      </c>
      <c r="F247">
        <f>COUNTBLANK(F36:F245)</f>
        <v>177</v>
      </c>
    </row>
    <row r="248" spans="1:9" x14ac:dyDescent="0.35">
      <c r="B248" s="1"/>
      <c r="C248" s="1"/>
      <c r="E248" t="s">
        <v>171</v>
      </c>
      <c r="F248">
        <f>COUNTIF(F36:F245,1)</f>
        <v>20</v>
      </c>
    </row>
    <row r="249" spans="1:9" x14ac:dyDescent="0.35">
      <c r="B249" s="1"/>
      <c r="C249" s="1"/>
      <c r="E249" t="s">
        <v>172</v>
      </c>
      <c r="F249">
        <f>COUNTIF(F36:F245,2)</f>
        <v>11</v>
      </c>
    </row>
    <row r="250" spans="1:9" x14ac:dyDescent="0.35">
      <c r="B250" s="1"/>
      <c r="C250" s="1"/>
      <c r="E250" t="s">
        <v>173</v>
      </c>
      <c r="F250">
        <f>COUNTIF(F36:F245,3)</f>
        <v>2</v>
      </c>
    </row>
    <row r="251" spans="1:9" x14ac:dyDescent="0.35">
      <c r="B251" s="1"/>
      <c r="C251" s="1"/>
      <c r="E251" t="s">
        <v>174</v>
      </c>
      <c r="F251">
        <f>COUNTIF(F36:F245,4)</f>
        <v>0</v>
      </c>
    </row>
    <row r="252" spans="1:9" x14ac:dyDescent="0.35">
      <c r="B252" s="1"/>
      <c r="C252" s="1"/>
    </row>
    <row r="253" spans="1:9" x14ac:dyDescent="0.35">
      <c r="B253" s="1"/>
      <c r="C253" s="1"/>
    </row>
    <row r="254" spans="1:9" x14ac:dyDescent="0.35">
      <c r="B254" s="1"/>
      <c r="C254" s="1"/>
    </row>
    <row r="255" spans="1:9" x14ac:dyDescent="0.35">
      <c r="B255" s="1"/>
      <c r="C255" s="1"/>
    </row>
    <row r="256" spans="1:9" x14ac:dyDescent="0.35">
      <c r="B256" s="1"/>
      <c r="C256" s="1"/>
    </row>
    <row r="257" spans="2:3" x14ac:dyDescent="0.35">
      <c r="B257" s="1"/>
      <c r="C257" s="1"/>
    </row>
    <row r="258" spans="2:3" x14ac:dyDescent="0.35">
      <c r="B258" s="1"/>
      <c r="C258" s="1"/>
    </row>
    <row r="259" spans="2:3" x14ac:dyDescent="0.35">
      <c r="B259" s="1"/>
      <c r="C259" s="1"/>
    </row>
    <row r="260" spans="2:3" x14ac:dyDescent="0.35">
      <c r="B260" s="1"/>
      <c r="C260" s="1"/>
    </row>
    <row r="261" spans="2:3" x14ac:dyDescent="0.35">
      <c r="B261" s="1"/>
      <c r="C261" s="1"/>
    </row>
    <row r="262" spans="2:3" x14ac:dyDescent="0.35">
      <c r="B262" s="1"/>
      <c r="C262" s="1"/>
    </row>
    <row r="263" spans="2:3" x14ac:dyDescent="0.35">
      <c r="B263" s="1"/>
      <c r="C263" s="1"/>
    </row>
    <row r="264" spans="2:3" x14ac:dyDescent="0.35">
      <c r="B264" s="1"/>
      <c r="C264" s="1"/>
    </row>
    <row r="265" spans="2:3" x14ac:dyDescent="0.35">
      <c r="B265" s="1"/>
      <c r="C265" s="1"/>
    </row>
    <row r="266" spans="2:3" x14ac:dyDescent="0.35">
      <c r="B266" s="1"/>
      <c r="C266" s="1"/>
    </row>
    <row r="267" spans="2:3" x14ac:dyDescent="0.35">
      <c r="B267" s="1"/>
      <c r="C267" s="1"/>
    </row>
    <row r="268" spans="2:3" x14ac:dyDescent="0.35">
      <c r="B268" s="1"/>
      <c r="C268" s="1"/>
    </row>
    <row r="269" spans="2:3" x14ac:dyDescent="0.35">
      <c r="B269" s="1"/>
      <c r="C269" s="1"/>
    </row>
    <row r="270" spans="2:3" x14ac:dyDescent="0.35">
      <c r="B270" s="1"/>
      <c r="C270" s="1"/>
    </row>
    <row r="271" spans="2:3" x14ac:dyDescent="0.35">
      <c r="B271" s="1"/>
      <c r="C271" s="1"/>
    </row>
    <row r="272" spans="2:3" x14ac:dyDescent="0.35">
      <c r="B272" s="1"/>
      <c r="C272" s="1"/>
    </row>
    <row r="273" spans="2:3" x14ac:dyDescent="0.35">
      <c r="B273" s="1"/>
      <c r="C273" s="1"/>
    </row>
    <row r="274" spans="2:3" x14ac:dyDescent="0.35">
      <c r="B274" s="1"/>
      <c r="C274" s="1"/>
    </row>
    <row r="275" spans="2:3" x14ac:dyDescent="0.35">
      <c r="B275" s="1"/>
      <c r="C275" s="1"/>
    </row>
    <row r="276" spans="2:3" x14ac:dyDescent="0.35">
      <c r="B276" s="1"/>
      <c r="C276" s="1"/>
    </row>
    <row r="277" spans="2:3" x14ac:dyDescent="0.35">
      <c r="B277" s="1"/>
      <c r="C277" s="1"/>
    </row>
    <row r="278" spans="2:3" x14ac:dyDescent="0.35">
      <c r="B278" s="1"/>
      <c r="C278" s="1"/>
    </row>
    <row r="279" spans="2:3" x14ac:dyDescent="0.35">
      <c r="B279" s="1"/>
      <c r="C279" s="1"/>
    </row>
    <row r="280" spans="2:3" x14ac:dyDescent="0.35">
      <c r="B280" s="1"/>
      <c r="C280" s="1"/>
    </row>
    <row r="281" spans="2:3" x14ac:dyDescent="0.35">
      <c r="B281" s="1"/>
      <c r="C281" s="1"/>
    </row>
    <row r="282" spans="2:3" x14ac:dyDescent="0.35">
      <c r="B282" s="1"/>
      <c r="C282" s="1"/>
    </row>
    <row r="283" spans="2:3" x14ac:dyDescent="0.35">
      <c r="B283" s="1"/>
      <c r="C283" s="1"/>
    </row>
    <row r="284" spans="2:3" x14ac:dyDescent="0.35">
      <c r="B284" s="1"/>
      <c r="C284" s="1"/>
    </row>
    <row r="285" spans="2:3" x14ac:dyDescent="0.35">
      <c r="B285" s="1"/>
      <c r="C285" s="1"/>
    </row>
    <row r="286" spans="2:3" x14ac:dyDescent="0.35">
      <c r="B286" s="1"/>
      <c r="C286" s="1"/>
    </row>
    <row r="287" spans="2:3" x14ac:dyDescent="0.35">
      <c r="B287" s="1"/>
      <c r="C287" s="1"/>
    </row>
    <row r="288" spans="2:3" x14ac:dyDescent="0.35">
      <c r="B288" s="1"/>
      <c r="C288" s="1"/>
    </row>
    <row r="289" spans="2:3" x14ac:dyDescent="0.35">
      <c r="B289" s="1"/>
      <c r="C289" s="1"/>
    </row>
    <row r="290" spans="2:3" x14ac:dyDescent="0.35">
      <c r="B290" s="1"/>
      <c r="C290" s="1"/>
    </row>
    <row r="291" spans="2:3" x14ac:dyDescent="0.35">
      <c r="B291" s="1"/>
      <c r="C291" s="1"/>
    </row>
    <row r="292" spans="2:3" x14ac:dyDescent="0.35">
      <c r="B292" s="1"/>
      <c r="C292" s="1"/>
    </row>
    <row r="293" spans="2:3" x14ac:dyDescent="0.35">
      <c r="B293" s="1"/>
      <c r="C293" s="1"/>
    </row>
    <row r="294" spans="2:3" x14ac:dyDescent="0.35">
      <c r="B294" s="1"/>
      <c r="C294" s="1"/>
    </row>
    <row r="295" spans="2:3" x14ac:dyDescent="0.35">
      <c r="B295" s="1"/>
      <c r="C295" s="1"/>
    </row>
    <row r="296" spans="2:3" x14ac:dyDescent="0.35">
      <c r="B296" s="1"/>
      <c r="C296" s="1"/>
    </row>
    <row r="297" spans="2:3" x14ac:dyDescent="0.35">
      <c r="B297" s="1"/>
      <c r="C297" s="1"/>
    </row>
    <row r="298" spans="2:3" x14ac:dyDescent="0.35">
      <c r="B298" s="1"/>
      <c r="C298" s="1"/>
    </row>
    <row r="299" spans="2:3" x14ac:dyDescent="0.35">
      <c r="B299" s="1"/>
      <c r="C299" s="1"/>
    </row>
    <row r="300" spans="2:3" x14ac:dyDescent="0.35">
      <c r="B300" s="1"/>
      <c r="C300" s="1"/>
    </row>
    <row r="301" spans="2:3" x14ac:dyDescent="0.35">
      <c r="B301" s="1"/>
      <c r="C301" s="1"/>
    </row>
    <row r="302" spans="2:3" x14ac:dyDescent="0.35">
      <c r="B302" s="1"/>
      <c r="C302" s="1"/>
    </row>
    <row r="303" spans="2:3" x14ac:dyDescent="0.35">
      <c r="B303" s="1"/>
      <c r="C303" s="1"/>
    </row>
    <row r="304" spans="2:3" x14ac:dyDescent="0.35">
      <c r="B304" s="1"/>
      <c r="C304" s="1"/>
    </row>
    <row r="305" spans="2:3" x14ac:dyDescent="0.35">
      <c r="B305" s="1"/>
      <c r="C305" s="1"/>
    </row>
    <row r="306" spans="2:3" x14ac:dyDescent="0.35">
      <c r="B306" s="1"/>
      <c r="C306" s="1"/>
    </row>
    <row r="307" spans="2:3" x14ac:dyDescent="0.35">
      <c r="B307" s="1"/>
      <c r="C307" s="1"/>
    </row>
    <row r="308" spans="2:3" x14ac:dyDescent="0.35">
      <c r="B308" s="1"/>
      <c r="C308" s="1"/>
    </row>
    <row r="309" spans="2:3" x14ac:dyDescent="0.35">
      <c r="B309" s="1"/>
      <c r="C309" s="1"/>
    </row>
    <row r="310" spans="2:3" x14ac:dyDescent="0.35">
      <c r="B310" s="1"/>
      <c r="C310" s="1"/>
    </row>
    <row r="311" spans="2:3" x14ac:dyDescent="0.35">
      <c r="B311" s="1"/>
      <c r="C311" s="1"/>
    </row>
    <row r="312" spans="2:3" x14ac:dyDescent="0.35">
      <c r="B312" s="1"/>
      <c r="C312" s="1"/>
    </row>
    <row r="313" spans="2:3" x14ac:dyDescent="0.35">
      <c r="B313" s="1"/>
      <c r="C313" s="1"/>
    </row>
    <row r="314" spans="2:3" x14ac:dyDescent="0.35">
      <c r="B314" s="1"/>
      <c r="C314" s="1"/>
    </row>
    <row r="315" spans="2:3" x14ac:dyDescent="0.35">
      <c r="B315" s="1"/>
      <c r="C315" s="1"/>
    </row>
    <row r="316" spans="2:3" x14ac:dyDescent="0.35">
      <c r="B316" s="1"/>
      <c r="C316" s="1"/>
    </row>
    <row r="317" spans="2:3" x14ac:dyDescent="0.35">
      <c r="B317" s="1"/>
      <c r="C317" s="1"/>
    </row>
    <row r="318" spans="2:3" x14ac:dyDescent="0.35">
      <c r="B318" s="1"/>
      <c r="C318" s="1"/>
    </row>
    <row r="319" spans="2:3" x14ac:dyDescent="0.35">
      <c r="B319" s="1"/>
      <c r="C319" s="1"/>
    </row>
    <row r="320" spans="2:3" x14ac:dyDescent="0.35">
      <c r="B320" s="1"/>
      <c r="C320" s="1"/>
    </row>
    <row r="321" spans="2:3" x14ac:dyDescent="0.35">
      <c r="B321" s="1"/>
      <c r="C321" s="1"/>
    </row>
    <row r="322" spans="2:3" x14ac:dyDescent="0.35">
      <c r="B322" s="1"/>
      <c r="C322" s="1"/>
    </row>
    <row r="323" spans="2:3" x14ac:dyDescent="0.35">
      <c r="B323" s="1"/>
      <c r="C323" s="1"/>
    </row>
    <row r="324" spans="2:3" x14ac:dyDescent="0.35">
      <c r="B324" s="1"/>
      <c r="C324" s="1"/>
    </row>
    <row r="325" spans="2:3" x14ac:dyDescent="0.35">
      <c r="B325" s="1"/>
      <c r="C325" s="1"/>
    </row>
    <row r="326" spans="2:3" x14ac:dyDescent="0.35">
      <c r="B326" s="1"/>
      <c r="C326" s="1"/>
    </row>
    <row r="327" spans="2:3" x14ac:dyDescent="0.35">
      <c r="B327" s="1"/>
      <c r="C327" s="1"/>
    </row>
    <row r="328" spans="2:3" x14ac:dyDescent="0.35">
      <c r="B328" s="1"/>
      <c r="C328" s="1"/>
    </row>
    <row r="329" spans="2:3" x14ac:dyDescent="0.35">
      <c r="B329" s="1"/>
      <c r="C329" s="1"/>
    </row>
    <row r="330" spans="2:3" x14ac:dyDescent="0.35">
      <c r="B330" s="1"/>
      <c r="C330" s="1"/>
    </row>
    <row r="331" spans="2:3" x14ac:dyDescent="0.35">
      <c r="B331" s="1"/>
      <c r="C331" s="1"/>
    </row>
    <row r="332" spans="2:3" x14ac:dyDescent="0.35">
      <c r="B332" s="1"/>
      <c r="C332" s="1"/>
    </row>
    <row r="333" spans="2:3" x14ac:dyDescent="0.35">
      <c r="B333" s="1"/>
      <c r="C333" s="1"/>
    </row>
    <row r="334" spans="2:3" x14ac:dyDescent="0.35">
      <c r="B334" s="1"/>
      <c r="C334" s="1"/>
    </row>
    <row r="335" spans="2:3" x14ac:dyDescent="0.35">
      <c r="B335" s="1"/>
      <c r="C335" s="1"/>
    </row>
    <row r="336" spans="2:3" x14ac:dyDescent="0.35">
      <c r="B336" s="1"/>
      <c r="C336" s="1"/>
    </row>
    <row r="337" spans="2:3" x14ac:dyDescent="0.35">
      <c r="B337" s="1"/>
      <c r="C337" s="1"/>
    </row>
    <row r="338" spans="2:3" x14ac:dyDescent="0.35">
      <c r="B338" s="1"/>
      <c r="C338" s="1"/>
    </row>
    <row r="339" spans="2:3" x14ac:dyDescent="0.35">
      <c r="B339" s="1"/>
      <c r="C339" s="1"/>
    </row>
    <row r="340" spans="2:3" x14ac:dyDescent="0.35">
      <c r="B340" s="1"/>
      <c r="C340" s="1"/>
    </row>
    <row r="341" spans="2:3" x14ac:dyDescent="0.35">
      <c r="B341" s="1"/>
      <c r="C341" s="1"/>
    </row>
    <row r="342" spans="2:3" x14ac:dyDescent="0.35">
      <c r="B342" s="1"/>
      <c r="C342" s="1"/>
    </row>
    <row r="343" spans="2:3" x14ac:dyDescent="0.35">
      <c r="B343" s="1"/>
      <c r="C343" s="1"/>
    </row>
    <row r="344" spans="2:3" x14ac:dyDescent="0.35">
      <c r="B344" s="1"/>
      <c r="C344" s="1"/>
    </row>
    <row r="345" spans="2:3" x14ac:dyDescent="0.35">
      <c r="B345" s="1"/>
      <c r="C345" s="1"/>
    </row>
    <row r="346" spans="2:3" x14ac:dyDescent="0.35">
      <c r="B346" s="1"/>
      <c r="C346" s="1"/>
    </row>
    <row r="347" spans="2:3" x14ac:dyDescent="0.35">
      <c r="B347" s="1"/>
      <c r="C347" s="1"/>
    </row>
    <row r="348" spans="2:3" x14ac:dyDescent="0.35">
      <c r="B348" s="1"/>
      <c r="C348" s="1"/>
    </row>
    <row r="349" spans="2:3" x14ac:dyDescent="0.35">
      <c r="B349" s="1"/>
      <c r="C349" s="1"/>
    </row>
    <row r="350" spans="2:3" x14ac:dyDescent="0.35">
      <c r="B350" s="1"/>
      <c r="C350" s="1"/>
    </row>
    <row r="351" spans="2:3" x14ac:dyDescent="0.35">
      <c r="B351" s="1"/>
      <c r="C351" s="1"/>
    </row>
    <row r="352" spans="2:3" x14ac:dyDescent="0.35">
      <c r="B352" s="1"/>
      <c r="C352" s="1"/>
    </row>
    <row r="353" spans="2:3" x14ac:dyDescent="0.35">
      <c r="B353" s="1"/>
      <c r="C353" s="1"/>
    </row>
    <row r="354" spans="2:3" x14ac:dyDescent="0.35">
      <c r="B354" s="1"/>
      <c r="C354" s="1"/>
    </row>
    <row r="355" spans="2:3" x14ac:dyDescent="0.35">
      <c r="B355" s="1"/>
      <c r="C355" s="1"/>
    </row>
    <row r="356" spans="2:3" x14ac:dyDescent="0.35">
      <c r="B356" s="1"/>
      <c r="C356" s="1"/>
    </row>
    <row r="357" spans="2:3" x14ac:dyDescent="0.35">
      <c r="B357" s="1"/>
      <c r="C357" s="1"/>
    </row>
    <row r="358" spans="2:3" x14ac:dyDescent="0.35">
      <c r="B358" s="1"/>
      <c r="C358" s="1"/>
    </row>
    <row r="359" spans="2:3" x14ac:dyDescent="0.35">
      <c r="B359" s="1"/>
      <c r="C359" s="1"/>
    </row>
    <row r="360" spans="2:3" x14ac:dyDescent="0.35">
      <c r="B360" s="1"/>
      <c r="C360" s="1"/>
    </row>
    <row r="361" spans="2:3" x14ac:dyDescent="0.35">
      <c r="B361" s="1"/>
      <c r="C361" s="1"/>
    </row>
    <row r="362" spans="2:3" x14ac:dyDescent="0.35">
      <c r="B362" s="1"/>
      <c r="C362" s="1"/>
    </row>
    <row r="363" spans="2:3" x14ac:dyDescent="0.35">
      <c r="B363" s="1"/>
      <c r="C363" s="1"/>
    </row>
    <row r="364" spans="2:3" x14ac:dyDescent="0.35">
      <c r="B364" s="1"/>
      <c r="C364" s="1"/>
    </row>
    <row r="365" spans="2:3" x14ac:dyDescent="0.35">
      <c r="B365" s="1"/>
      <c r="C365" s="1"/>
    </row>
    <row r="366" spans="2:3" x14ac:dyDescent="0.35">
      <c r="B366" s="1"/>
      <c r="C366" s="1"/>
    </row>
    <row r="367" spans="2:3" x14ac:dyDescent="0.35">
      <c r="B367" s="1"/>
      <c r="C367" s="1"/>
    </row>
    <row r="368" spans="2:3" x14ac:dyDescent="0.35">
      <c r="B368" s="1"/>
      <c r="C368" s="1"/>
    </row>
    <row r="369" spans="2:3" x14ac:dyDescent="0.35">
      <c r="B369" s="1"/>
      <c r="C369" s="1"/>
    </row>
    <row r="370" spans="2:3" x14ac:dyDescent="0.35">
      <c r="B370" s="1"/>
      <c r="C370" s="1"/>
    </row>
    <row r="371" spans="2:3" x14ac:dyDescent="0.35">
      <c r="B371" s="1"/>
      <c r="C371" s="1"/>
    </row>
    <row r="372" spans="2:3" x14ac:dyDescent="0.35">
      <c r="B372" s="1"/>
      <c r="C372" s="1"/>
    </row>
    <row r="373" spans="2:3" x14ac:dyDescent="0.35">
      <c r="B373" s="1"/>
      <c r="C373" s="1"/>
    </row>
    <row r="374" spans="2:3" x14ac:dyDescent="0.35">
      <c r="B374" s="1"/>
      <c r="C374" s="1"/>
    </row>
    <row r="375" spans="2:3" x14ac:dyDescent="0.35">
      <c r="B375" s="1"/>
      <c r="C375" s="1"/>
    </row>
    <row r="376" spans="2:3" x14ac:dyDescent="0.35">
      <c r="B376" s="1"/>
      <c r="C376" s="1"/>
    </row>
    <row r="377" spans="2:3" x14ac:dyDescent="0.35">
      <c r="B377" s="1"/>
      <c r="C377" s="1"/>
    </row>
    <row r="378" spans="2:3" x14ac:dyDescent="0.35">
      <c r="B378" s="1"/>
      <c r="C378" s="1"/>
    </row>
    <row r="379" spans="2:3" x14ac:dyDescent="0.35">
      <c r="B379" s="1"/>
      <c r="C379" s="1"/>
    </row>
    <row r="380" spans="2:3" x14ac:dyDescent="0.35">
      <c r="B380" s="1"/>
      <c r="C380" s="1"/>
    </row>
    <row r="381" spans="2:3" x14ac:dyDescent="0.35">
      <c r="B381" s="1"/>
      <c r="C381" s="1"/>
    </row>
    <row r="382" spans="2:3" x14ac:dyDescent="0.35">
      <c r="B382" s="1"/>
      <c r="C382" s="1"/>
    </row>
    <row r="383" spans="2:3" x14ac:dyDescent="0.35">
      <c r="B383" s="1"/>
      <c r="C383" s="1"/>
    </row>
    <row r="384" spans="2:3" x14ac:dyDescent="0.35">
      <c r="B384" s="1"/>
      <c r="C384" s="1"/>
    </row>
    <row r="385" spans="2:3" x14ac:dyDescent="0.35">
      <c r="B385" s="1"/>
      <c r="C385" s="1"/>
    </row>
    <row r="386" spans="2:3" x14ac:dyDescent="0.35">
      <c r="B386" s="1"/>
      <c r="C386" s="1"/>
    </row>
    <row r="387" spans="2:3" x14ac:dyDescent="0.35">
      <c r="B387" s="1"/>
      <c r="C387" s="1"/>
    </row>
    <row r="388" spans="2:3" x14ac:dyDescent="0.35">
      <c r="B388" s="1"/>
      <c r="C388" s="1"/>
    </row>
    <row r="389" spans="2:3" x14ac:dyDescent="0.35">
      <c r="B389" s="1"/>
      <c r="C389" s="1"/>
    </row>
    <row r="390" spans="2:3" x14ac:dyDescent="0.35">
      <c r="B390" s="1"/>
      <c r="C390" s="1"/>
    </row>
    <row r="391" spans="2:3" x14ac:dyDescent="0.35">
      <c r="B391" s="1"/>
      <c r="C391" s="1"/>
    </row>
    <row r="392" spans="2:3" x14ac:dyDescent="0.35">
      <c r="B392" s="1"/>
      <c r="C392" s="1"/>
    </row>
    <row r="393" spans="2:3" x14ac:dyDescent="0.35">
      <c r="B393" s="1"/>
      <c r="C393" s="1"/>
    </row>
    <row r="394" spans="2:3" x14ac:dyDescent="0.35">
      <c r="B394" s="1"/>
      <c r="C394" s="1"/>
    </row>
    <row r="395" spans="2:3" x14ac:dyDescent="0.35">
      <c r="B395" s="1"/>
      <c r="C395" s="1"/>
    </row>
    <row r="396" spans="2:3" x14ac:dyDescent="0.35">
      <c r="B396" s="1"/>
      <c r="C396" s="1"/>
    </row>
    <row r="397" spans="2:3" x14ac:dyDescent="0.35">
      <c r="B397" s="1"/>
      <c r="C397" s="1"/>
    </row>
    <row r="398" spans="2:3" x14ac:dyDescent="0.35">
      <c r="B398" s="1"/>
      <c r="C398" s="1"/>
    </row>
    <row r="399" spans="2:3" x14ac:dyDescent="0.35">
      <c r="B399" s="1"/>
      <c r="C399" s="1"/>
    </row>
    <row r="400" spans="2:3" x14ac:dyDescent="0.35">
      <c r="B400" s="1"/>
      <c r="C400" s="1"/>
    </row>
    <row r="401" spans="2:3" x14ac:dyDescent="0.35">
      <c r="B401" s="1"/>
      <c r="C401" s="1"/>
    </row>
    <row r="402" spans="2:3" x14ac:dyDescent="0.35">
      <c r="B402" s="1"/>
      <c r="C402" s="1"/>
    </row>
    <row r="403" spans="2:3" x14ac:dyDescent="0.35">
      <c r="B403" s="1"/>
      <c r="C403" s="1"/>
    </row>
    <row r="404" spans="2:3" x14ac:dyDescent="0.35">
      <c r="B404" s="1"/>
      <c r="C404" s="1"/>
    </row>
    <row r="405" spans="2:3" x14ac:dyDescent="0.35">
      <c r="B405" s="1"/>
      <c r="C405" s="1"/>
    </row>
    <row r="406" spans="2:3" x14ac:dyDescent="0.35">
      <c r="B406" s="1"/>
      <c r="C406" s="1"/>
    </row>
    <row r="407" spans="2:3" x14ac:dyDescent="0.35">
      <c r="B407" s="1"/>
      <c r="C407" s="1"/>
    </row>
  </sheetData>
  <sortState xmlns:xlrd2="http://schemas.microsoft.com/office/spreadsheetml/2017/richdata2" ref="A2:K245">
    <sortCondition ref="G2:G245"/>
  </sortState>
  <conditionalFormatting sqref="E247:E251">
    <cfRule type="cellIs" dxfId="0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00"/>
  <sheetViews>
    <sheetView topLeftCell="A158" zoomScale="80" zoomScaleNormal="80" workbookViewId="0">
      <selection activeCell="G174" sqref="G174"/>
    </sheetView>
  </sheetViews>
  <sheetFormatPr defaultColWidth="10.90625" defaultRowHeight="14.5" x14ac:dyDescent="0.35"/>
  <cols>
    <col min="5" max="5" width="18.90625" customWidth="1"/>
    <col min="7" max="7" width="18.90625" customWidth="1"/>
  </cols>
  <sheetData>
    <row r="1" spans="1:8" x14ac:dyDescent="0.35">
      <c r="A1" t="s">
        <v>19</v>
      </c>
      <c r="B1" s="15" t="s">
        <v>18</v>
      </c>
      <c r="C1" s="15" t="s">
        <v>17</v>
      </c>
      <c r="D1" s="14" t="s">
        <v>21</v>
      </c>
      <c r="E1" s="14" t="s">
        <v>22</v>
      </c>
      <c r="F1" t="s">
        <v>23</v>
      </c>
      <c r="G1" s="14" t="s">
        <v>22</v>
      </c>
      <c r="H1" t="s">
        <v>23</v>
      </c>
    </row>
    <row r="2" spans="1:8" x14ac:dyDescent="0.35">
      <c r="A2" t="s">
        <v>20</v>
      </c>
      <c r="B2" s="1">
        <v>42787</v>
      </c>
      <c r="C2">
        <v>1</v>
      </c>
      <c r="D2">
        <v>7.5</v>
      </c>
      <c r="E2">
        <v>0</v>
      </c>
      <c r="G2">
        <v>0</v>
      </c>
    </row>
    <row r="3" spans="1:8" x14ac:dyDescent="0.35">
      <c r="B3" s="1">
        <v>42787</v>
      </c>
      <c r="C3">
        <v>1</v>
      </c>
      <c r="D3">
        <v>7</v>
      </c>
      <c r="E3">
        <v>0</v>
      </c>
      <c r="G3">
        <v>0</v>
      </c>
    </row>
    <row r="4" spans="1:8" x14ac:dyDescent="0.35">
      <c r="B4" s="1">
        <v>42787</v>
      </c>
      <c r="C4">
        <v>1</v>
      </c>
      <c r="D4">
        <v>8</v>
      </c>
      <c r="E4">
        <v>0</v>
      </c>
      <c r="G4">
        <v>0</v>
      </c>
    </row>
    <row r="5" spans="1:8" x14ac:dyDescent="0.35">
      <c r="B5" s="1">
        <v>42787</v>
      </c>
      <c r="C5">
        <v>1</v>
      </c>
      <c r="D5">
        <v>5.5</v>
      </c>
      <c r="E5">
        <v>0</v>
      </c>
      <c r="G5">
        <v>0</v>
      </c>
    </row>
    <row r="6" spans="1:8" x14ac:dyDescent="0.35">
      <c r="B6" s="1">
        <v>42787</v>
      </c>
      <c r="C6">
        <v>1</v>
      </c>
      <c r="D6">
        <v>10.5</v>
      </c>
      <c r="E6">
        <v>0</v>
      </c>
      <c r="G6">
        <v>0</v>
      </c>
    </row>
    <row r="7" spans="1:8" x14ac:dyDescent="0.35">
      <c r="B7" s="1">
        <v>42787</v>
      </c>
      <c r="C7">
        <v>1</v>
      </c>
      <c r="D7">
        <v>9.6999999999999993</v>
      </c>
      <c r="E7">
        <v>0</v>
      </c>
      <c r="G7">
        <v>0</v>
      </c>
    </row>
    <row r="8" spans="1:8" x14ac:dyDescent="0.35">
      <c r="B8" s="1">
        <v>42787</v>
      </c>
      <c r="C8">
        <v>1</v>
      </c>
      <c r="D8">
        <v>4.8</v>
      </c>
      <c r="E8">
        <v>0</v>
      </c>
      <c r="G8">
        <v>0</v>
      </c>
    </row>
    <row r="9" spans="1:8" x14ac:dyDescent="0.35">
      <c r="B9" s="1">
        <v>42787</v>
      </c>
      <c r="C9">
        <v>1</v>
      </c>
      <c r="D9">
        <v>5</v>
      </c>
      <c r="E9">
        <v>0</v>
      </c>
      <c r="G9">
        <v>0</v>
      </c>
    </row>
    <row r="10" spans="1:8" x14ac:dyDescent="0.35">
      <c r="B10" s="1">
        <v>42787</v>
      </c>
      <c r="C10">
        <v>2</v>
      </c>
      <c r="D10">
        <v>5</v>
      </c>
      <c r="E10">
        <v>0</v>
      </c>
      <c r="G10">
        <v>0</v>
      </c>
    </row>
    <row r="11" spans="1:8" x14ac:dyDescent="0.35">
      <c r="B11" s="1">
        <v>42787</v>
      </c>
      <c r="C11">
        <v>2</v>
      </c>
      <c r="D11">
        <v>5.5</v>
      </c>
      <c r="E11">
        <v>0</v>
      </c>
      <c r="G11">
        <v>0</v>
      </c>
    </row>
    <row r="12" spans="1:8" x14ac:dyDescent="0.35">
      <c r="B12" s="1">
        <v>42787</v>
      </c>
      <c r="C12">
        <v>2</v>
      </c>
      <c r="D12">
        <v>9.5</v>
      </c>
      <c r="E12">
        <v>0</v>
      </c>
      <c r="G12">
        <v>0</v>
      </c>
    </row>
    <row r="13" spans="1:8" x14ac:dyDescent="0.35">
      <c r="B13" s="1">
        <v>42787</v>
      </c>
      <c r="C13">
        <v>2</v>
      </c>
      <c r="D13">
        <v>4.5</v>
      </c>
      <c r="E13">
        <v>0</v>
      </c>
      <c r="G13">
        <v>0</v>
      </c>
    </row>
    <row r="14" spans="1:8" x14ac:dyDescent="0.35">
      <c r="B14" s="1">
        <v>42787</v>
      </c>
      <c r="C14">
        <v>2</v>
      </c>
      <c r="D14">
        <v>8</v>
      </c>
      <c r="E14">
        <v>0</v>
      </c>
      <c r="G14">
        <v>0</v>
      </c>
    </row>
    <row r="15" spans="1:8" x14ac:dyDescent="0.35">
      <c r="B15" s="1">
        <v>42787</v>
      </c>
      <c r="C15">
        <v>2</v>
      </c>
      <c r="D15">
        <v>9.6999999999999993</v>
      </c>
      <c r="E15">
        <v>0</v>
      </c>
      <c r="G15">
        <v>0</v>
      </c>
    </row>
    <row r="16" spans="1:8" x14ac:dyDescent="0.35">
      <c r="B16" s="1">
        <v>42787</v>
      </c>
      <c r="C16">
        <v>3</v>
      </c>
      <c r="D16">
        <v>9.3000000000000007</v>
      </c>
      <c r="E16">
        <v>0</v>
      </c>
      <c r="G16">
        <v>0</v>
      </c>
    </row>
    <row r="17" spans="2:7" x14ac:dyDescent="0.35">
      <c r="B17" s="1">
        <v>42787</v>
      </c>
      <c r="C17">
        <v>3</v>
      </c>
      <c r="D17">
        <v>9.5</v>
      </c>
      <c r="E17">
        <v>0</v>
      </c>
      <c r="G17">
        <v>0</v>
      </c>
    </row>
    <row r="18" spans="2:7" x14ac:dyDescent="0.35">
      <c r="B18" s="1">
        <v>42787</v>
      </c>
      <c r="C18">
        <v>3</v>
      </c>
      <c r="D18">
        <v>6.7</v>
      </c>
      <c r="E18">
        <v>0</v>
      </c>
      <c r="G18">
        <v>0</v>
      </c>
    </row>
    <row r="19" spans="2:7" x14ac:dyDescent="0.35">
      <c r="B19" s="1">
        <v>42787</v>
      </c>
      <c r="C19">
        <v>3</v>
      </c>
      <c r="D19">
        <v>7.7</v>
      </c>
      <c r="E19">
        <v>0</v>
      </c>
      <c r="G19">
        <v>0</v>
      </c>
    </row>
    <row r="20" spans="2:7" x14ac:dyDescent="0.35">
      <c r="B20" s="1">
        <v>42787</v>
      </c>
      <c r="C20">
        <v>3</v>
      </c>
      <c r="D20">
        <v>7</v>
      </c>
      <c r="E20">
        <v>0</v>
      </c>
      <c r="G20">
        <v>0</v>
      </c>
    </row>
    <row r="21" spans="2:7" x14ac:dyDescent="0.35">
      <c r="B21" s="1">
        <v>42787</v>
      </c>
      <c r="C21">
        <v>3</v>
      </c>
      <c r="D21">
        <v>7.8</v>
      </c>
      <c r="E21">
        <v>0</v>
      </c>
      <c r="G21">
        <v>0</v>
      </c>
    </row>
    <row r="22" spans="2:7" x14ac:dyDescent="0.35">
      <c r="B22" s="1">
        <v>42787</v>
      </c>
      <c r="C22">
        <v>3</v>
      </c>
      <c r="D22">
        <v>0.5</v>
      </c>
      <c r="E22">
        <v>0</v>
      </c>
      <c r="G22">
        <v>0</v>
      </c>
    </row>
    <row r="23" spans="2:7" x14ac:dyDescent="0.35">
      <c r="B23" s="1">
        <v>42787</v>
      </c>
      <c r="C23">
        <v>3</v>
      </c>
      <c r="D23">
        <v>0.5</v>
      </c>
      <c r="E23">
        <v>0</v>
      </c>
      <c r="G23">
        <v>0</v>
      </c>
    </row>
    <row r="24" spans="2:7" x14ac:dyDescent="0.35">
      <c r="B24" s="1">
        <v>42787</v>
      </c>
      <c r="C24">
        <v>4</v>
      </c>
      <c r="D24">
        <v>0.5</v>
      </c>
      <c r="E24">
        <v>0</v>
      </c>
      <c r="G24">
        <v>0</v>
      </c>
    </row>
    <row r="25" spans="2:7" x14ac:dyDescent="0.35">
      <c r="B25" s="1">
        <v>42787</v>
      </c>
      <c r="C25">
        <v>4</v>
      </c>
      <c r="D25">
        <v>0.5</v>
      </c>
      <c r="E25">
        <v>0</v>
      </c>
      <c r="G25">
        <v>0</v>
      </c>
    </row>
    <row r="26" spans="2:7" x14ac:dyDescent="0.35">
      <c r="B26" s="1">
        <v>42787</v>
      </c>
      <c r="C26">
        <v>4</v>
      </c>
      <c r="D26">
        <v>2.5</v>
      </c>
      <c r="E26">
        <v>0</v>
      </c>
      <c r="G26">
        <v>0</v>
      </c>
    </row>
    <row r="27" spans="2:7" x14ac:dyDescent="0.35">
      <c r="B27" s="1">
        <v>42787</v>
      </c>
      <c r="C27">
        <v>4</v>
      </c>
      <c r="D27">
        <v>7.5</v>
      </c>
      <c r="E27">
        <v>0</v>
      </c>
      <c r="G27">
        <v>0</v>
      </c>
    </row>
    <row r="28" spans="2:7" x14ac:dyDescent="0.35">
      <c r="B28" s="1">
        <v>42787</v>
      </c>
      <c r="C28">
        <v>4</v>
      </c>
      <c r="D28">
        <v>6</v>
      </c>
      <c r="E28">
        <v>0</v>
      </c>
      <c r="G28">
        <v>0</v>
      </c>
    </row>
    <row r="29" spans="2:7" x14ac:dyDescent="0.35">
      <c r="B29" s="1">
        <v>42787</v>
      </c>
      <c r="C29">
        <v>4</v>
      </c>
      <c r="D29">
        <v>7</v>
      </c>
      <c r="E29">
        <v>0</v>
      </c>
      <c r="G29">
        <v>0</v>
      </c>
    </row>
    <row r="30" spans="2:7" x14ac:dyDescent="0.35">
      <c r="B30" s="1">
        <v>42787</v>
      </c>
      <c r="C30">
        <v>4</v>
      </c>
      <c r="D30">
        <v>7.5</v>
      </c>
      <c r="E30">
        <v>0</v>
      </c>
      <c r="G30">
        <v>0</v>
      </c>
    </row>
    <row r="31" spans="2:7" x14ac:dyDescent="0.35">
      <c r="B31" s="1">
        <v>42787</v>
      </c>
      <c r="C31">
        <v>4</v>
      </c>
      <c r="D31">
        <v>5.8</v>
      </c>
      <c r="E31">
        <v>0</v>
      </c>
      <c r="G31">
        <v>0</v>
      </c>
    </row>
    <row r="32" spans="2:7" x14ac:dyDescent="0.35">
      <c r="B32" s="1">
        <v>42787</v>
      </c>
      <c r="C32">
        <v>4</v>
      </c>
      <c r="D32">
        <v>3</v>
      </c>
      <c r="E32">
        <v>0</v>
      </c>
      <c r="G32">
        <v>0</v>
      </c>
    </row>
    <row r="33" spans="2:7" x14ac:dyDescent="0.35">
      <c r="B33" s="1">
        <v>42787</v>
      </c>
      <c r="C33">
        <v>4</v>
      </c>
      <c r="D33">
        <v>8</v>
      </c>
      <c r="E33">
        <v>0</v>
      </c>
      <c r="G33">
        <v>0</v>
      </c>
    </row>
    <row r="34" spans="2:7" x14ac:dyDescent="0.35">
      <c r="B34" s="1">
        <v>42787</v>
      </c>
      <c r="C34">
        <v>5</v>
      </c>
      <c r="D34">
        <v>0.5</v>
      </c>
      <c r="E34">
        <v>0</v>
      </c>
      <c r="G34">
        <v>0</v>
      </c>
    </row>
    <row r="35" spans="2:7" x14ac:dyDescent="0.35">
      <c r="B35" s="1">
        <v>42787</v>
      </c>
      <c r="C35">
        <v>5</v>
      </c>
      <c r="D35">
        <v>0.5</v>
      </c>
      <c r="E35">
        <v>0</v>
      </c>
      <c r="G35">
        <v>0</v>
      </c>
    </row>
    <row r="36" spans="2:7" x14ac:dyDescent="0.35">
      <c r="B36" s="1">
        <v>42787</v>
      </c>
      <c r="C36">
        <v>5</v>
      </c>
      <c r="D36">
        <v>0.5</v>
      </c>
      <c r="E36">
        <v>0</v>
      </c>
      <c r="G36">
        <v>0</v>
      </c>
    </row>
    <row r="37" spans="2:7" x14ac:dyDescent="0.35">
      <c r="B37" s="1">
        <v>42787</v>
      </c>
      <c r="C37">
        <v>5</v>
      </c>
      <c r="D37">
        <v>0.5</v>
      </c>
      <c r="E37">
        <v>0</v>
      </c>
      <c r="G37">
        <v>0</v>
      </c>
    </row>
    <row r="38" spans="2:7" x14ac:dyDescent="0.35">
      <c r="B38" s="1">
        <v>42787</v>
      </c>
      <c r="C38">
        <v>5</v>
      </c>
      <c r="D38">
        <v>1</v>
      </c>
      <c r="E38">
        <v>0</v>
      </c>
      <c r="G38">
        <v>0</v>
      </c>
    </row>
    <row r="39" spans="2:7" x14ac:dyDescent="0.35">
      <c r="B39" s="1">
        <v>42787</v>
      </c>
      <c r="C39">
        <v>5</v>
      </c>
      <c r="D39">
        <v>3.7</v>
      </c>
      <c r="E39">
        <v>0</v>
      </c>
      <c r="G39">
        <v>0</v>
      </c>
    </row>
    <row r="40" spans="2:7" x14ac:dyDescent="0.35">
      <c r="B40" s="1">
        <v>42787</v>
      </c>
      <c r="C40">
        <v>5</v>
      </c>
      <c r="D40">
        <v>8</v>
      </c>
      <c r="E40">
        <v>0</v>
      </c>
      <c r="G40">
        <v>0</v>
      </c>
    </row>
    <row r="41" spans="2:7" x14ac:dyDescent="0.35">
      <c r="B41" s="1">
        <v>42787</v>
      </c>
      <c r="C41">
        <v>5</v>
      </c>
      <c r="D41">
        <v>9.6999999999999993</v>
      </c>
      <c r="E41">
        <v>0</v>
      </c>
      <c r="G41">
        <v>0</v>
      </c>
    </row>
    <row r="42" spans="2:7" x14ac:dyDescent="0.35">
      <c r="B42" s="1">
        <v>42787</v>
      </c>
      <c r="C42">
        <v>5</v>
      </c>
      <c r="D42">
        <v>5.5</v>
      </c>
      <c r="E42">
        <v>0</v>
      </c>
      <c r="G42">
        <v>0</v>
      </c>
    </row>
    <row r="43" spans="2:7" x14ac:dyDescent="0.35">
      <c r="B43" s="1">
        <v>42787</v>
      </c>
      <c r="C43">
        <v>6</v>
      </c>
      <c r="D43">
        <v>7</v>
      </c>
      <c r="E43">
        <v>0</v>
      </c>
      <c r="G43">
        <v>0</v>
      </c>
    </row>
    <row r="44" spans="2:7" x14ac:dyDescent="0.35">
      <c r="B44" s="1">
        <v>42787</v>
      </c>
      <c r="C44">
        <v>6</v>
      </c>
      <c r="D44">
        <v>9</v>
      </c>
      <c r="E44">
        <v>0</v>
      </c>
      <c r="G44">
        <v>0</v>
      </c>
    </row>
    <row r="45" spans="2:7" x14ac:dyDescent="0.35">
      <c r="B45" s="1">
        <v>42787</v>
      </c>
      <c r="C45">
        <v>6</v>
      </c>
      <c r="D45">
        <v>3.5</v>
      </c>
      <c r="E45">
        <v>0</v>
      </c>
      <c r="G45">
        <v>0</v>
      </c>
    </row>
    <row r="46" spans="2:7" x14ac:dyDescent="0.35">
      <c r="B46" s="1">
        <v>42787</v>
      </c>
      <c r="C46">
        <v>6</v>
      </c>
      <c r="D46">
        <v>11</v>
      </c>
      <c r="E46">
        <v>0</v>
      </c>
      <c r="G46">
        <v>0</v>
      </c>
    </row>
    <row r="47" spans="2:7" x14ac:dyDescent="0.35">
      <c r="B47" s="1">
        <v>42787</v>
      </c>
      <c r="C47">
        <v>6</v>
      </c>
      <c r="D47">
        <v>5</v>
      </c>
      <c r="E47">
        <v>0</v>
      </c>
      <c r="G47">
        <v>0</v>
      </c>
    </row>
    <row r="48" spans="2:7" x14ac:dyDescent="0.35">
      <c r="B48" s="1">
        <v>42787</v>
      </c>
      <c r="C48">
        <v>6</v>
      </c>
      <c r="D48">
        <v>6</v>
      </c>
      <c r="E48">
        <v>0</v>
      </c>
      <c r="G48">
        <v>0</v>
      </c>
    </row>
    <row r="49" spans="2:7" x14ac:dyDescent="0.35">
      <c r="B49" s="1">
        <v>42787</v>
      </c>
      <c r="C49">
        <v>6</v>
      </c>
      <c r="D49">
        <v>8</v>
      </c>
      <c r="E49">
        <v>0</v>
      </c>
      <c r="G49">
        <v>0</v>
      </c>
    </row>
    <row r="50" spans="2:7" x14ac:dyDescent="0.35">
      <c r="B50" s="1">
        <v>42787</v>
      </c>
      <c r="C50">
        <v>6</v>
      </c>
      <c r="D50">
        <v>8.5</v>
      </c>
      <c r="E50">
        <v>0</v>
      </c>
      <c r="G50">
        <v>0</v>
      </c>
    </row>
    <row r="51" spans="2:7" x14ac:dyDescent="0.35">
      <c r="B51" s="1">
        <v>42787</v>
      </c>
      <c r="C51">
        <v>7</v>
      </c>
      <c r="D51">
        <v>7.3</v>
      </c>
      <c r="E51">
        <v>0</v>
      </c>
      <c r="G51">
        <v>0</v>
      </c>
    </row>
    <row r="52" spans="2:7" x14ac:dyDescent="0.35">
      <c r="B52" s="1">
        <v>42787</v>
      </c>
      <c r="C52">
        <v>7</v>
      </c>
      <c r="D52">
        <v>7</v>
      </c>
      <c r="E52">
        <v>0</v>
      </c>
      <c r="G52">
        <v>0</v>
      </c>
    </row>
    <row r="53" spans="2:7" x14ac:dyDescent="0.35">
      <c r="B53" s="1">
        <v>42787</v>
      </c>
      <c r="C53">
        <v>7</v>
      </c>
      <c r="D53">
        <v>3</v>
      </c>
      <c r="E53">
        <v>0</v>
      </c>
      <c r="G53">
        <v>0</v>
      </c>
    </row>
    <row r="54" spans="2:7" x14ac:dyDescent="0.35">
      <c r="B54" s="1">
        <v>42787</v>
      </c>
      <c r="C54">
        <v>7</v>
      </c>
      <c r="D54">
        <v>6.5</v>
      </c>
      <c r="E54">
        <v>0</v>
      </c>
      <c r="G54">
        <v>0</v>
      </c>
    </row>
    <row r="55" spans="2:7" x14ac:dyDescent="0.35">
      <c r="B55" s="1">
        <v>42787</v>
      </c>
      <c r="C55">
        <v>7</v>
      </c>
      <c r="D55">
        <v>2</v>
      </c>
      <c r="E55">
        <v>0</v>
      </c>
      <c r="G55">
        <v>0</v>
      </c>
    </row>
    <row r="56" spans="2:7" x14ac:dyDescent="0.35">
      <c r="B56" s="1">
        <v>42787</v>
      </c>
      <c r="C56">
        <v>7</v>
      </c>
      <c r="D56">
        <v>0.5</v>
      </c>
      <c r="E56">
        <v>0</v>
      </c>
      <c r="G56">
        <v>0</v>
      </c>
    </row>
    <row r="57" spans="2:7" x14ac:dyDescent="0.35">
      <c r="B57" s="1">
        <v>42787</v>
      </c>
      <c r="C57">
        <v>7</v>
      </c>
      <c r="D57">
        <v>0.5</v>
      </c>
      <c r="E57">
        <v>0</v>
      </c>
      <c r="G57">
        <v>0</v>
      </c>
    </row>
    <row r="58" spans="2:7" x14ac:dyDescent="0.35">
      <c r="B58" s="1">
        <v>42787</v>
      </c>
      <c r="C58">
        <v>7</v>
      </c>
      <c r="D58">
        <v>1</v>
      </c>
      <c r="E58">
        <v>0</v>
      </c>
      <c r="G58">
        <v>0</v>
      </c>
    </row>
    <row r="59" spans="2:7" x14ac:dyDescent="0.35">
      <c r="B59" s="1">
        <v>42787</v>
      </c>
      <c r="C59">
        <v>7</v>
      </c>
      <c r="D59">
        <v>5</v>
      </c>
      <c r="E59">
        <v>0</v>
      </c>
      <c r="G59">
        <v>0</v>
      </c>
    </row>
    <row r="60" spans="2:7" x14ac:dyDescent="0.35">
      <c r="B60" s="1">
        <v>42787</v>
      </c>
      <c r="C60">
        <v>8</v>
      </c>
      <c r="D60">
        <v>5.5</v>
      </c>
      <c r="E60">
        <v>0</v>
      </c>
      <c r="G60">
        <v>0</v>
      </c>
    </row>
    <row r="61" spans="2:7" x14ac:dyDescent="0.35">
      <c r="B61" s="1">
        <v>42787</v>
      </c>
      <c r="C61">
        <v>8</v>
      </c>
      <c r="D61">
        <v>10.3</v>
      </c>
      <c r="E61">
        <v>0</v>
      </c>
      <c r="G61">
        <v>0</v>
      </c>
    </row>
    <row r="62" spans="2:7" x14ac:dyDescent="0.35">
      <c r="B62" s="1">
        <v>42787</v>
      </c>
      <c r="C62">
        <v>8</v>
      </c>
      <c r="D62">
        <v>6.5</v>
      </c>
      <c r="E62">
        <v>0</v>
      </c>
      <c r="G62">
        <v>0</v>
      </c>
    </row>
    <row r="63" spans="2:7" x14ac:dyDescent="0.35">
      <c r="B63" s="1">
        <v>42787</v>
      </c>
      <c r="C63">
        <v>8</v>
      </c>
      <c r="D63">
        <v>11.7</v>
      </c>
      <c r="E63">
        <v>0</v>
      </c>
      <c r="G63">
        <v>0</v>
      </c>
    </row>
    <row r="64" spans="2:7" x14ac:dyDescent="0.35">
      <c r="B64" s="1">
        <v>42787</v>
      </c>
      <c r="C64">
        <v>8</v>
      </c>
      <c r="D64">
        <v>9</v>
      </c>
      <c r="E64">
        <v>0</v>
      </c>
      <c r="G64">
        <v>0</v>
      </c>
    </row>
    <row r="65" spans="2:8" x14ac:dyDescent="0.35">
      <c r="B65" s="1">
        <v>42787</v>
      </c>
      <c r="C65">
        <v>8</v>
      </c>
      <c r="D65">
        <v>7</v>
      </c>
      <c r="E65">
        <v>0</v>
      </c>
      <c r="G65">
        <v>0</v>
      </c>
    </row>
    <row r="66" spans="2:8" x14ac:dyDescent="0.35">
      <c r="B66" s="1">
        <v>42787</v>
      </c>
      <c r="C66">
        <v>8</v>
      </c>
      <c r="D66">
        <v>2.5</v>
      </c>
      <c r="E66">
        <v>0</v>
      </c>
      <c r="G66">
        <v>0</v>
      </c>
    </row>
    <row r="67" spans="2:8" x14ac:dyDescent="0.35">
      <c r="B67" s="1">
        <v>42787</v>
      </c>
      <c r="C67">
        <v>8</v>
      </c>
      <c r="D67">
        <v>1</v>
      </c>
      <c r="E67">
        <v>0</v>
      </c>
      <c r="G67">
        <v>0</v>
      </c>
    </row>
    <row r="68" spans="2:8" x14ac:dyDescent="0.35">
      <c r="B68" s="1">
        <v>42787</v>
      </c>
      <c r="C68">
        <v>9</v>
      </c>
      <c r="D68">
        <v>4.7</v>
      </c>
      <c r="E68">
        <v>0</v>
      </c>
      <c r="G68">
        <v>0</v>
      </c>
    </row>
    <row r="69" spans="2:8" x14ac:dyDescent="0.35">
      <c r="B69" s="1">
        <v>42787</v>
      </c>
      <c r="C69">
        <v>9</v>
      </c>
      <c r="D69">
        <v>7.5</v>
      </c>
      <c r="E69">
        <v>0</v>
      </c>
      <c r="G69">
        <v>0</v>
      </c>
    </row>
    <row r="70" spans="2:8" x14ac:dyDescent="0.35">
      <c r="B70" s="1">
        <v>42787</v>
      </c>
      <c r="C70">
        <v>9</v>
      </c>
      <c r="D70">
        <v>9.5</v>
      </c>
      <c r="E70">
        <v>0</v>
      </c>
      <c r="G70">
        <v>0</v>
      </c>
    </row>
    <row r="71" spans="2:8" x14ac:dyDescent="0.35">
      <c r="B71" s="1">
        <v>42787</v>
      </c>
      <c r="C71">
        <v>9</v>
      </c>
      <c r="D71">
        <v>7</v>
      </c>
      <c r="E71">
        <v>0</v>
      </c>
      <c r="G71">
        <v>0</v>
      </c>
    </row>
    <row r="72" spans="2:8" x14ac:dyDescent="0.35">
      <c r="B72" s="1">
        <v>42787</v>
      </c>
      <c r="C72">
        <v>9</v>
      </c>
      <c r="D72">
        <v>6.5</v>
      </c>
      <c r="E72">
        <v>0</v>
      </c>
      <c r="G72">
        <v>0</v>
      </c>
    </row>
    <row r="73" spans="2:8" x14ac:dyDescent="0.35">
      <c r="B73" s="1">
        <v>42787</v>
      </c>
      <c r="C73">
        <v>9</v>
      </c>
      <c r="D73">
        <v>13</v>
      </c>
      <c r="E73">
        <v>0</v>
      </c>
      <c r="G73">
        <v>0</v>
      </c>
    </row>
    <row r="74" spans="2:8" x14ac:dyDescent="0.35">
      <c r="B74" s="1">
        <v>42787</v>
      </c>
      <c r="C74">
        <v>9</v>
      </c>
      <c r="D74">
        <v>6.5</v>
      </c>
      <c r="E74">
        <v>0</v>
      </c>
      <c r="G74">
        <v>0</v>
      </c>
    </row>
    <row r="75" spans="2:8" x14ac:dyDescent="0.35">
      <c r="B75" s="1">
        <v>42787</v>
      </c>
      <c r="C75">
        <v>10</v>
      </c>
      <c r="D75">
        <v>5.5</v>
      </c>
      <c r="E75">
        <v>0</v>
      </c>
      <c r="G75">
        <v>0</v>
      </c>
    </row>
    <row r="76" spans="2:8" x14ac:dyDescent="0.35">
      <c r="B76" s="1">
        <v>42787</v>
      </c>
      <c r="C76">
        <v>10</v>
      </c>
      <c r="D76">
        <v>0.5</v>
      </c>
      <c r="E76">
        <v>0</v>
      </c>
      <c r="G76">
        <v>0</v>
      </c>
    </row>
    <row r="77" spans="2:8" x14ac:dyDescent="0.35">
      <c r="B77" s="1">
        <v>42787</v>
      </c>
      <c r="C77">
        <v>10</v>
      </c>
      <c r="D77">
        <v>0.5</v>
      </c>
      <c r="E77">
        <v>0</v>
      </c>
      <c r="G77">
        <v>0</v>
      </c>
    </row>
    <row r="78" spans="2:8" x14ac:dyDescent="0.35">
      <c r="B78" s="1">
        <v>42787</v>
      </c>
      <c r="C78">
        <v>10</v>
      </c>
      <c r="D78">
        <v>3.5</v>
      </c>
      <c r="E78">
        <v>0</v>
      </c>
      <c r="G78">
        <v>0</v>
      </c>
    </row>
    <row r="79" spans="2:8" x14ac:dyDescent="0.35">
      <c r="B79" s="1">
        <v>42787</v>
      </c>
      <c r="C79">
        <v>10</v>
      </c>
      <c r="D79" t="s">
        <v>46</v>
      </c>
      <c r="E79">
        <v>0</v>
      </c>
      <c r="F79" t="s">
        <v>0</v>
      </c>
      <c r="H79" t="s">
        <v>0</v>
      </c>
    </row>
    <row r="80" spans="2:8" x14ac:dyDescent="0.35">
      <c r="B80" s="1">
        <v>42787</v>
      </c>
      <c r="C80">
        <v>10</v>
      </c>
      <c r="D80">
        <v>0.5</v>
      </c>
      <c r="E80">
        <v>0</v>
      </c>
      <c r="G80">
        <v>0</v>
      </c>
    </row>
    <row r="81" spans="2:8" x14ac:dyDescent="0.35">
      <c r="B81" s="1">
        <v>42787</v>
      </c>
      <c r="C81">
        <v>10</v>
      </c>
      <c r="D81">
        <v>0.5</v>
      </c>
      <c r="E81">
        <v>0</v>
      </c>
      <c r="G81">
        <v>0</v>
      </c>
    </row>
    <row r="82" spans="2:8" x14ac:dyDescent="0.35">
      <c r="B82" s="1">
        <v>42787</v>
      </c>
      <c r="C82">
        <v>10</v>
      </c>
      <c r="D82">
        <v>0.5</v>
      </c>
      <c r="E82">
        <v>0</v>
      </c>
      <c r="G82">
        <v>0</v>
      </c>
    </row>
    <row r="83" spans="2:8" x14ac:dyDescent="0.35">
      <c r="B83" s="1">
        <v>42787</v>
      </c>
      <c r="C83">
        <v>10</v>
      </c>
      <c r="D83">
        <v>0.5</v>
      </c>
      <c r="E83">
        <v>0</v>
      </c>
      <c r="G83">
        <v>0</v>
      </c>
    </row>
    <row r="84" spans="2:8" x14ac:dyDescent="0.35">
      <c r="B84" s="1">
        <v>42787</v>
      </c>
      <c r="C84">
        <v>10</v>
      </c>
      <c r="D84">
        <v>0.5</v>
      </c>
      <c r="E84">
        <v>0</v>
      </c>
      <c r="G84">
        <v>0</v>
      </c>
    </row>
    <row r="85" spans="2:8" x14ac:dyDescent="0.35">
      <c r="B85" s="1">
        <v>42787</v>
      </c>
      <c r="C85">
        <v>10</v>
      </c>
      <c r="D85">
        <v>0.5</v>
      </c>
      <c r="E85">
        <v>0</v>
      </c>
      <c r="G85">
        <v>0</v>
      </c>
    </row>
    <row r="86" spans="2:8" x14ac:dyDescent="0.35">
      <c r="B86" s="1">
        <v>42787</v>
      </c>
      <c r="C86">
        <v>10</v>
      </c>
      <c r="D86">
        <v>0.5</v>
      </c>
      <c r="E86">
        <v>0</v>
      </c>
      <c r="G86">
        <v>0</v>
      </c>
    </row>
    <row r="87" spans="2:8" x14ac:dyDescent="0.35">
      <c r="B87" s="1">
        <v>42787</v>
      </c>
      <c r="C87">
        <v>10</v>
      </c>
      <c r="D87">
        <v>0.5</v>
      </c>
      <c r="E87">
        <v>0</v>
      </c>
      <c r="G87">
        <v>0</v>
      </c>
    </row>
    <row r="88" spans="2:8" x14ac:dyDescent="0.35">
      <c r="B88" s="1">
        <v>42787</v>
      </c>
      <c r="C88">
        <v>10</v>
      </c>
      <c r="D88">
        <v>0.5</v>
      </c>
      <c r="E88">
        <v>0</v>
      </c>
      <c r="G88">
        <v>0</v>
      </c>
    </row>
    <row r="89" spans="2:8" x14ac:dyDescent="0.35">
      <c r="B89" s="1">
        <v>42787</v>
      </c>
      <c r="C89">
        <v>10</v>
      </c>
      <c r="D89">
        <v>6</v>
      </c>
      <c r="E89">
        <v>0</v>
      </c>
      <c r="G89">
        <v>0</v>
      </c>
    </row>
    <row r="90" spans="2:8" x14ac:dyDescent="0.35">
      <c r="B90" s="1">
        <v>42787</v>
      </c>
      <c r="C90">
        <v>10</v>
      </c>
      <c r="D90">
        <v>0.5</v>
      </c>
      <c r="E90">
        <v>0</v>
      </c>
      <c r="G90">
        <v>0</v>
      </c>
    </row>
    <row r="91" spans="2:8" x14ac:dyDescent="0.35">
      <c r="B91" s="1">
        <v>42787</v>
      </c>
      <c r="C91">
        <v>10</v>
      </c>
      <c r="D91">
        <v>0.5</v>
      </c>
      <c r="E91">
        <v>0</v>
      </c>
      <c r="G91">
        <v>0</v>
      </c>
    </row>
    <row r="92" spans="2:8" x14ac:dyDescent="0.35">
      <c r="B92" s="1">
        <v>42787</v>
      </c>
      <c r="C92">
        <v>10</v>
      </c>
      <c r="D92">
        <v>0.5</v>
      </c>
      <c r="E92">
        <v>0</v>
      </c>
      <c r="G92">
        <v>0</v>
      </c>
    </row>
    <row r="93" spans="2:8" x14ac:dyDescent="0.35">
      <c r="B93" s="1">
        <v>42787</v>
      </c>
      <c r="C93">
        <v>10</v>
      </c>
      <c r="D93">
        <v>0.5</v>
      </c>
      <c r="E93">
        <v>0</v>
      </c>
      <c r="G93">
        <v>0</v>
      </c>
    </row>
    <row r="94" spans="2:8" x14ac:dyDescent="0.35">
      <c r="B94" s="1">
        <v>42787</v>
      </c>
      <c r="C94">
        <v>10</v>
      </c>
      <c r="D94">
        <v>0.5</v>
      </c>
      <c r="E94">
        <v>0</v>
      </c>
      <c r="G94">
        <v>0</v>
      </c>
    </row>
    <row r="95" spans="2:8" x14ac:dyDescent="0.35">
      <c r="B95" s="1">
        <v>42787</v>
      </c>
      <c r="C95">
        <v>11</v>
      </c>
      <c r="D95" t="s">
        <v>67</v>
      </c>
      <c r="E95">
        <v>0</v>
      </c>
      <c r="F95" t="s">
        <v>0</v>
      </c>
      <c r="H95" t="s">
        <v>0</v>
      </c>
    </row>
    <row r="96" spans="2:8" x14ac:dyDescent="0.35">
      <c r="B96" s="1">
        <v>42787</v>
      </c>
      <c r="C96">
        <v>11</v>
      </c>
      <c r="D96">
        <v>9.4</v>
      </c>
      <c r="E96">
        <v>0</v>
      </c>
      <c r="G96">
        <v>0</v>
      </c>
    </row>
    <row r="97" spans="2:7" x14ac:dyDescent="0.35">
      <c r="B97" s="1">
        <v>42787</v>
      </c>
      <c r="C97">
        <v>11</v>
      </c>
      <c r="D97">
        <v>5.2</v>
      </c>
      <c r="E97">
        <v>0</v>
      </c>
      <c r="G97">
        <v>0</v>
      </c>
    </row>
    <row r="98" spans="2:7" x14ac:dyDescent="0.35">
      <c r="B98" s="1">
        <v>42787</v>
      </c>
      <c r="C98">
        <v>11</v>
      </c>
      <c r="D98">
        <v>4.4000000000000004</v>
      </c>
      <c r="E98">
        <v>0</v>
      </c>
      <c r="G98">
        <v>0</v>
      </c>
    </row>
    <row r="99" spans="2:7" x14ac:dyDescent="0.35">
      <c r="B99" s="1">
        <v>42787</v>
      </c>
      <c r="C99">
        <v>11</v>
      </c>
      <c r="D99">
        <v>4.5999999999999996</v>
      </c>
      <c r="E99">
        <v>0</v>
      </c>
      <c r="G99">
        <v>0</v>
      </c>
    </row>
    <row r="100" spans="2:7" x14ac:dyDescent="0.35">
      <c r="B100" s="1">
        <v>42787</v>
      </c>
      <c r="C100">
        <v>11</v>
      </c>
      <c r="D100">
        <v>3.5</v>
      </c>
      <c r="E100">
        <v>0</v>
      </c>
      <c r="G100">
        <v>0</v>
      </c>
    </row>
    <row r="101" spans="2:7" x14ac:dyDescent="0.35">
      <c r="B101" s="1">
        <v>42787</v>
      </c>
      <c r="C101">
        <v>11</v>
      </c>
      <c r="D101">
        <v>5.4</v>
      </c>
      <c r="E101">
        <v>0</v>
      </c>
      <c r="G101">
        <v>0</v>
      </c>
    </row>
    <row r="102" spans="2:7" x14ac:dyDescent="0.35">
      <c r="B102" s="1">
        <v>42787</v>
      </c>
      <c r="C102">
        <v>11</v>
      </c>
      <c r="D102">
        <v>6.8</v>
      </c>
      <c r="E102">
        <v>0</v>
      </c>
      <c r="G102">
        <v>0</v>
      </c>
    </row>
    <row r="103" spans="2:7" x14ac:dyDescent="0.35">
      <c r="B103" s="1">
        <v>42787</v>
      </c>
      <c r="C103">
        <v>11</v>
      </c>
      <c r="D103">
        <v>0.5</v>
      </c>
      <c r="E103">
        <v>0</v>
      </c>
      <c r="G103">
        <v>0</v>
      </c>
    </row>
    <row r="104" spans="2:7" x14ac:dyDescent="0.35">
      <c r="B104" s="1">
        <v>42787</v>
      </c>
      <c r="C104">
        <v>11</v>
      </c>
      <c r="D104">
        <v>0.5</v>
      </c>
      <c r="E104">
        <v>0</v>
      </c>
      <c r="G104">
        <v>0</v>
      </c>
    </row>
    <row r="105" spans="2:7" x14ac:dyDescent="0.35">
      <c r="B105" s="1">
        <v>42787</v>
      </c>
      <c r="C105">
        <v>11</v>
      </c>
      <c r="D105">
        <v>0.5</v>
      </c>
      <c r="E105">
        <v>0</v>
      </c>
      <c r="G105">
        <v>0</v>
      </c>
    </row>
    <row r="106" spans="2:7" x14ac:dyDescent="0.35">
      <c r="B106" s="1">
        <v>42787</v>
      </c>
      <c r="C106">
        <v>11</v>
      </c>
      <c r="D106">
        <v>0.5</v>
      </c>
      <c r="E106">
        <v>0</v>
      </c>
      <c r="G106">
        <v>0</v>
      </c>
    </row>
    <row r="107" spans="2:7" x14ac:dyDescent="0.35">
      <c r="B107" s="1">
        <v>42787</v>
      </c>
      <c r="C107">
        <v>11</v>
      </c>
      <c r="D107">
        <v>0.5</v>
      </c>
      <c r="E107">
        <v>0</v>
      </c>
      <c r="G107">
        <v>0</v>
      </c>
    </row>
    <row r="108" spans="2:7" x14ac:dyDescent="0.35">
      <c r="B108" s="1">
        <v>42787</v>
      </c>
      <c r="C108">
        <v>11</v>
      </c>
      <c r="D108">
        <v>0.5</v>
      </c>
      <c r="E108">
        <v>0</v>
      </c>
      <c r="G108">
        <v>0</v>
      </c>
    </row>
    <row r="109" spans="2:7" x14ac:dyDescent="0.35">
      <c r="B109" s="1">
        <v>42787</v>
      </c>
      <c r="C109">
        <v>11</v>
      </c>
      <c r="D109">
        <v>5.4</v>
      </c>
      <c r="E109">
        <v>0</v>
      </c>
      <c r="G109">
        <v>0</v>
      </c>
    </row>
    <row r="110" spans="2:7" x14ac:dyDescent="0.35">
      <c r="B110" s="1">
        <v>42787</v>
      </c>
      <c r="C110">
        <v>12</v>
      </c>
      <c r="D110">
        <v>8.1999999999999993</v>
      </c>
      <c r="E110">
        <v>0</v>
      </c>
      <c r="G110">
        <v>0</v>
      </c>
    </row>
    <row r="111" spans="2:7" x14ac:dyDescent="0.35">
      <c r="B111" s="1">
        <v>42787</v>
      </c>
      <c r="C111">
        <v>12</v>
      </c>
      <c r="D111">
        <v>1.1000000000000001</v>
      </c>
      <c r="E111">
        <v>0</v>
      </c>
      <c r="G111">
        <v>0</v>
      </c>
    </row>
    <row r="112" spans="2:7" x14ac:dyDescent="0.35">
      <c r="B112" s="1">
        <v>42787</v>
      </c>
      <c r="C112">
        <v>12</v>
      </c>
      <c r="D112">
        <v>1.3</v>
      </c>
      <c r="E112">
        <v>0</v>
      </c>
      <c r="G112">
        <v>0</v>
      </c>
    </row>
    <row r="113" spans="2:8" x14ac:dyDescent="0.35">
      <c r="B113" s="1">
        <v>42787</v>
      </c>
      <c r="C113">
        <v>12</v>
      </c>
      <c r="D113">
        <v>3.4</v>
      </c>
      <c r="E113">
        <v>0</v>
      </c>
      <c r="G113">
        <v>0</v>
      </c>
    </row>
    <row r="114" spans="2:8" x14ac:dyDescent="0.35">
      <c r="B114" s="1">
        <v>42787</v>
      </c>
      <c r="C114">
        <v>12</v>
      </c>
      <c r="D114">
        <v>4.4000000000000004</v>
      </c>
      <c r="E114">
        <v>0</v>
      </c>
      <c r="G114">
        <v>0</v>
      </c>
    </row>
    <row r="115" spans="2:8" x14ac:dyDescent="0.35">
      <c r="B115" s="1">
        <v>42787</v>
      </c>
      <c r="C115">
        <v>12</v>
      </c>
      <c r="D115">
        <v>2.5</v>
      </c>
      <c r="E115">
        <v>0</v>
      </c>
      <c r="G115">
        <v>0</v>
      </c>
    </row>
    <row r="116" spans="2:8" x14ac:dyDescent="0.35">
      <c r="B116" s="1">
        <v>42787</v>
      </c>
      <c r="C116">
        <v>13</v>
      </c>
      <c r="D116">
        <v>7</v>
      </c>
      <c r="E116">
        <v>0</v>
      </c>
      <c r="G116">
        <v>0</v>
      </c>
    </row>
    <row r="117" spans="2:8" x14ac:dyDescent="0.35">
      <c r="B117" s="1">
        <v>42787</v>
      </c>
      <c r="C117">
        <v>13</v>
      </c>
      <c r="D117">
        <v>6.8</v>
      </c>
      <c r="E117">
        <v>0</v>
      </c>
      <c r="G117">
        <v>0</v>
      </c>
    </row>
    <row r="118" spans="2:8" x14ac:dyDescent="0.35">
      <c r="B118" s="1">
        <v>42787</v>
      </c>
      <c r="C118">
        <v>13</v>
      </c>
      <c r="D118" t="s">
        <v>46</v>
      </c>
      <c r="E118">
        <v>0</v>
      </c>
      <c r="F118" t="s">
        <v>0</v>
      </c>
      <c r="H118" t="s">
        <v>0</v>
      </c>
    </row>
    <row r="119" spans="2:8" x14ac:dyDescent="0.35">
      <c r="B119" s="1">
        <v>42787</v>
      </c>
      <c r="C119">
        <v>13</v>
      </c>
      <c r="D119" t="s">
        <v>66</v>
      </c>
      <c r="E119">
        <v>0</v>
      </c>
      <c r="F119" t="s">
        <v>0</v>
      </c>
      <c r="H119" t="s">
        <v>0</v>
      </c>
    </row>
    <row r="120" spans="2:8" x14ac:dyDescent="0.35">
      <c r="B120" s="1">
        <v>42787</v>
      </c>
      <c r="C120">
        <v>13</v>
      </c>
      <c r="D120">
        <v>4</v>
      </c>
      <c r="E120">
        <v>0</v>
      </c>
      <c r="G120">
        <v>0</v>
      </c>
    </row>
    <row r="121" spans="2:8" x14ac:dyDescent="0.35">
      <c r="B121" s="1">
        <v>42787</v>
      </c>
      <c r="C121">
        <v>13</v>
      </c>
      <c r="D121">
        <v>15</v>
      </c>
      <c r="E121">
        <v>0</v>
      </c>
      <c r="F121" t="s">
        <v>0</v>
      </c>
      <c r="H121" t="s">
        <v>0</v>
      </c>
    </row>
    <row r="122" spans="2:8" x14ac:dyDescent="0.35">
      <c r="B122" s="1">
        <v>42787</v>
      </c>
      <c r="C122">
        <v>13</v>
      </c>
      <c r="D122">
        <v>2</v>
      </c>
      <c r="E122">
        <v>0</v>
      </c>
      <c r="G122">
        <v>0</v>
      </c>
    </row>
    <row r="123" spans="2:8" x14ac:dyDescent="0.35">
      <c r="B123" s="1">
        <v>42787</v>
      </c>
      <c r="C123">
        <v>13</v>
      </c>
      <c r="D123" t="s">
        <v>44</v>
      </c>
      <c r="E123">
        <v>0</v>
      </c>
      <c r="F123" t="s">
        <v>0</v>
      </c>
      <c r="H123" t="s">
        <v>0</v>
      </c>
    </row>
    <row r="124" spans="2:8" x14ac:dyDescent="0.35">
      <c r="B124" s="1">
        <v>42787</v>
      </c>
      <c r="C124">
        <v>13</v>
      </c>
      <c r="D124">
        <v>2.5</v>
      </c>
      <c r="E124">
        <v>0</v>
      </c>
      <c r="G124">
        <v>0</v>
      </c>
    </row>
    <row r="125" spans="2:8" x14ac:dyDescent="0.35">
      <c r="B125" s="1">
        <v>42787</v>
      </c>
      <c r="C125">
        <v>13</v>
      </c>
      <c r="D125">
        <v>2.5</v>
      </c>
      <c r="E125">
        <v>0</v>
      </c>
      <c r="G125">
        <v>0</v>
      </c>
    </row>
    <row r="126" spans="2:8" x14ac:dyDescent="0.35">
      <c r="B126" s="1">
        <v>42787</v>
      </c>
      <c r="C126">
        <v>13</v>
      </c>
      <c r="D126" t="s">
        <v>55</v>
      </c>
      <c r="E126">
        <v>0</v>
      </c>
      <c r="F126" t="s">
        <v>0</v>
      </c>
      <c r="H126" t="s">
        <v>0</v>
      </c>
    </row>
    <row r="127" spans="2:8" x14ac:dyDescent="0.35">
      <c r="B127" s="1">
        <v>42787</v>
      </c>
      <c r="C127">
        <v>14</v>
      </c>
      <c r="D127" t="s">
        <v>68</v>
      </c>
      <c r="E127">
        <v>0</v>
      </c>
      <c r="F127" t="s">
        <v>0</v>
      </c>
      <c r="H127" t="s">
        <v>0</v>
      </c>
    </row>
    <row r="128" spans="2:8" x14ac:dyDescent="0.35">
      <c r="B128" s="1">
        <v>42787</v>
      </c>
      <c r="C128">
        <v>14</v>
      </c>
      <c r="D128">
        <v>4.7</v>
      </c>
      <c r="E128">
        <v>0</v>
      </c>
      <c r="G128">
        <v>0</v>
      </c>
    </row>
    <row r="129" spans="2:8" x14ac:dyDescent="0.35">
      <c r="B129" s="1">
        <v>42787</v>
      </c>
      <c r="C129">
        <v>14</v>
      </c>
      <c r="D129">
        <v>5.3</v>
      </c>
      <c r="E129">
        <v>0</v>
      </c>
      <c r="G129">
        <v>0</v>
      </c>
    </row>
    <row r="130" spans="2:8" x14ac:dyDescent="0.35">
      <c r="B130" s="1">
        <v>42787</v>
      </c>
      <c r="C130">
        <v>14</v>
      </c>
      <c r="D130" t="s">
        <v>66</v>
      </c>
      <c r="E130">
        <v>0</v>
      </c>
      <c r="F130" t="s">
        <v>0</v>
      </c>
      <c r="H130" t="s">
        <v>0</v>
      </c>
    </row>
    <row r="131" spans="2:8" x14ac:dyDescent="0.35">
      <c r="B131" s="1">
        <v>42787</v>
      </c>
      <c r="C131">
        <v>14</v>
      </c>
      <c r="D131" t="s">
        <v>46</v>
      </c>
      <c r="E131">
        <v>0</v>
      </c>
      <c r="F131" t="s">
        <v>0</v>
      </c>
      <c r="H131" t="s">
        <v>0</v>
      </c>
    </row>
    <row r="132" spans="2:8" x14ac:dyDescent="0.35">
      <c r="B132" s="1">
        <v>42787</v>
      </c>
      <c r="C132">
        <v>14</v>
      </c>
      <c r="D132" t="s">
        <v>46</v>
      </c>
      <c r="E132">
        <v>0</v>
      </c>
      <c r="F132" t="s">
        <v>0</v>
      </c>
      <c r="H132" t="s">
        <v>0</v>
      </c>
    </row>
    <row r="133" spans="2:8" x14ac:dyDescent="0.35">
      <c r="B133" s="1">
        <v>42787</v>
      </c>
      <c r="C133">
        <v>15</v>
      </c>
      <c r="D133" t="s">
        <v>69</v>
      </c>
      <c r="E133">
        <v>0</v>
      </c>
      <c r="F133" t="s">
        <v>0</v>
      </c>
      <c r="H133" t="s">
        <v>0</v>
      </c>
    </row>
    <row r="134" spans="2:8" x14ac:dyDescent="0.35">
      <c r="B134" s="1">
        <v>42787</v>
      </c>
      <c r="C134">
        <v>15</v>
      </c>
      <c r="D134" t="s">
        <v>46</v>
      </c>
      <c r="E134">
        <v>0</v>
      </c>
      <c r="F134" t="s">
        <v>0</v>
      </c>
      <c r="H134" t="s">
        <v>0</v>
      </c>
    </row>
    <row r="135" spans="2:8" x14ac:dyDescent="0.35">
      <c r="B135" s="1">
        <v>42787</v>
      </c>
      <c r="C135">
        <v>15</v>
      </c>
      <c r="D135" t="s">
        <v>66</v>
      </c>
      <c r="E135">
        <v>0</v>
      </c>
      <c r="F135" t="s">
        <v>0</v>
      </c>
      <c r="H135" t="s">
        <v>0</v>
      </c>
    </row>
    <row r="136" spans="2:8" x14ac:dyDescent="0.35">
      <c r="B136" s="1">
        <v>42787</v>
      </c>
      <c r="C136">
        <v>15</v>
      </c>
      <c r="D136">
        <v>4</v>
      </c>
      <c r="E136">
        <v>0</v>
      </c>
      <c r="G136">
        <v>0</v>
      </c>
    </row>
    <row r="137" spans="2:8" x14ac:dyDescent="0.35">
      <c r="B137" s="1">
        <v>42787</v>
      </c>
      <c r="C137">
        <v>15</v>
      </c>
      <c r="D137">
        <v>5</v>
      </c>
      <c r="E137">
        <v>0</v>
      </c>
      <c r="G137">
        <v>0</v>
      </c>
    </row>
    <row r="138" spans="2:8" x14ac:dyDescent="0.35">
      <c r="B138" s="1">
        <v>42787</v>
      </c>
      <c r="C138">
        <v>15</v>
      </c>
      <c r="D138">
        <v>4.0999999999999996</v>
      </c>
      <c r="E138">
        <v>0</v>
      </c>
      <c r="G138">
        <v>0</v>
      </c>
    </row>
    <row r="139" spans="2:8" x14ac:dyDescent="0.35">
      <c r="B139" s="1">
        <v>42787</v>
      </c>
      <c r="C139">
        <v>15</v>
      </c>
      <c r="D139">
        <v>1</v>
      </c>
      <c r="E139">
        <v>0</v>
      </c>
      <c r="G139">
        <v>0</v>
      </c>
    </row>
    <row r="140" spans="2:8" x14ac:dyDescent="0.35">
      <c r="B140" s="1">
        <v>42787</v>
      </c>
      <c r="C140">
        <v>15</v>
      </c>
      <c r="D140">
        <v>6.4</v>
      </c>
      <c r="E140">
        <v>0</v>
      </c>
      <c r="G140">
        <v>0</v>
      </c>
    </row>
    <row r="141" spans="2:8" x14ac:dyDescent="0.35">
      <c r="B141" s="1">
        <v>42787</v>
      </c>
      <c r="C141">
        <v>15</v>
      </c>
      <c r="D141">
        <v>3</v>
      </c>
      <c r="E141">
        <v>0</v>
      </c>
      <c r="G141">
        <v>0</v>
      </c>
    </row>
    <row r="142" spans="2:8" x14ac:dyDescent="0.35">
      <c r="B142" s="1">
        <v>42787</v>
      </c>
      <c r="C142">
        <v>15</v>
      </c>
      <c r="D142">
        <v>1.5</v>
      </c>
      <c r="E142">
        <v>0</v>
      </c>
      <c r="G142">
        <v>0</v>
      </c>
    </row>
    <row r="143" spans="2:8" x14ac:dyDescent="0.35">
      <c r="B143" s="1">
        <v>42787</v>
      </c>
      <c r="C143">
        <v>15</v>
      </c>
      <c r="D143">
        <v>4</v>
      </c>
      <c r="E143">
        <v>0</v>
      </c>
      <c r="G143">
        <v>0</v>
      </c>
    </row>
    <row r="144" spans="2:8" x14ac:dyDescent="0.35">
      <c r="B144" s="1">
        <v>42787</v>
      </c>
      <c r="C144">
        <v>15</v>
      </c>
      <c r="D144">
        <v>0.5</v>
      </c>
      <c r="E144">
        <v>0</v>
      </c>
      <c r="G144">
        <v>0</v>
      </c>
    </row>
    <row r="145" spans="2:8" x14ac:dyDescent="0.35">
      <c r="B145" s="1">
        <v>42787</v>
      </c>
      <c r="C145">
        <v>16</v>
      </c>
      <c r="D145" t="s">
        <v>59</v>
      </c>
      <c r="E145">
        <v>0</v>
      </c>
      <c r="F145" t="s">
        <v>0</v>
      </c>
      <c r="H145" t="s">
        <v>0</v>
      </c>
    </row>
    <row r="146" spans="2:8" x14ac:dyDescent="0.35">
      <c r="B146" s="1">
        <v>42787</v>
      </c>
      <c r="C146">
        <v>16</v>
      </c>
      <c r="D146">
        <v>6</v>
      </c>
      <c r="E146">
        <v>0</v>
      </c>
      <c r="G146">
        <v>0</v>
      </c>
    </row>
    <row r="147" spans="2:8" x14ac:dyDescent="0.35">
      <c r="B147" s="1">
        <v>42787</v>
      </c>
      <c r="C147">
        <v>16</v>
      </c>
      <c r="D147">
        <v>5</v>
      </c>
      <c r="E147">
        <v>0</v>
      </c>
      <c r="G147">
        <v>0</v>
      </c>
    </row>
    <row r="148" spans="2:8" x14ac:dyDescent="0.35">
      <c r="B148" s="1">
        <v>42787</v>
      </c>
      <c r="C148">
        <v>16</v>
      </c>
      <c r="D148">
        <v>2.5</v>
      </c>
      <c r="E148">
        <v>0</v>
      </c>
      <c r="G148">
        <v>0</v>
      </c>
    </row>
    <row r="149" spans="2:8" x14ac:dyDescent="0.35">
      <c r="B149" s="1">
        <v>42787</v>
      </c>
      <c r="C149">
        <v>16</v>
      </c>
      <c r="D149">
        <v>5.7</v>
      </c>
      <c r="E149">
        <v>0</v>
      </c>
      <c r="G149">
        <v>0</v>
      </c>
    </row>
    <row r="150" spans="2:8" x14ac:dyDescent="0.35">
      <c r="B150" s="1">
        <v>42787</v>
      </c>
      <c r="C150">
        <v>16</v>
      </c>
      <c r="D150">
        <v>6</v>
      </c>
      <c r="E150">
        <v>0</v>
      </c>
      <c r="G150">
        <v>0</v>
      </c>
    </row>
    <row r="151" spans="2:8" x14ac:dyDescent="0.35">
      <c r="B151" s="1">
        <v>42787</v>
      </c>
      <c r="C151">
        <v>16</v>
      </c>
      <c r="D151">
        <v>7</v>
      </c>
      <c r="E151">
        <v>0</v>
      </c>
      <c r="G151">
        <v>0</v>
      </c>
    </row>
    <row r="152" spans="2:8" x14ac:dyDescent="0.35">
      <c r="B152" s="1">
        <v>42787</v>
      </c>
      <c r="C152">
        <v>17</v>
      </c>
      <c r="D152">
        <v>9</v>
      </c>
      <c r="E152">
        <v>0</v>
      </c>
      <c r="G152">
        <v>0</v>
      </c>
    </row>
    <row r="153" spans="2:8" x14ac:dyDescent="0.35">
      <c r="B153" s="1">
        <v>42787</v>
      </c>
      <c r="C153">
        <v>17</v>
      </c>
      <c r="D153">
        <v>3.5</v>
      </c>
      <c r="E153">
        <v>0</v>
      </c>
      <c r="G153">
        <v>0</v>
      </c>
    </row>
    <row r="154" spans="2:8" x14ac:dyDescent="0.35">
      <c r="B154" s="1">
        <v>42787</v>
      </c>
      <c r="C154">
        <v>17</v>
      </c>
      <c r="D154" t="s">
        <v>59</v>
      </c>
      <c r="E154">
        <v>0</v>
      </c>
      <c r="F154" t="s">
        <v>0</v>
      </c>
      <c r="H154" t="s">
        <v>0</v>
      </c>
    </row>
    <row r="155" spans="2:8" x14ac:dyDescent="0.35">
      <c r="B155" s="1">
        <v>42787</v>
      </c>
      <c r="C155">
        <v>17</v>
      </c>
      <c r="D155" t="s">
        <v>70</v>
      </c>
      <c r="E155">
        <v>0</v>
      </c>
      <c r="F155" t="s">
        <v>0</v>
      </c>
      <c r="H155" t="s">
        <v>0</v>
      </c>
    </row>
    <row r="156" spans="2:8" x14ac:dyDescent="0.35">
      <c r="B156" s="1">
        <v>42787</v>
      </c>
      <c r="C156">
        <v>17</v>
      </c>
      <c r="D156" t="s">
        <v>57</v>
      </c>
      <c r="E156">
        <v>0</v>
      </c>
      <c r="F156" t="s">
        <v>0</v>
      </c>
      <c r="H156" t="s">
        <v>0</v>
      </c>
    </row>
    <row r="157" spans="2:8" x14ac:dyDescent="0.35">
      <c r="B157" s="1">
        <v>42787</v>
      </c>
      <c r="C157">
        <v>17</v>
      </c>
      <c r="D157" t="s">
        <v>46</v>
      </c>
      <c r="E157">
        <v>0</v>
      </c>
      <c r="F157" t="s">
        <v>0</v>
      </c>
      <c r="H157" t="s">
        <v>0</v>
      </c>
    </row>
    <row r="158" spans="2:8" x14ac:dyDescent="0.35">
      <c r="B158" s="1">
        <v>42787</v>
      </c>
      <c r="C158">
        <v>17</v>
      </c>
      <c r="D158" t="s">
        <v>71</v>
      </c>
      <c r="E158">
        <v>0</v>
      </c>
      <c r="F158" t="s">
        <v>0</v>
      </c>
      <c r="H158" t="s">
        <v>0</v>
      </c>
    </row>
    <row r="159" spans="2:8" x14ac:dyDescent="0.35">
      <c r="B159" s="1">
        <v>42787</v>
      </c>
      <c r="C159">
        <v>17</v>
      </c>
      <c r="D159" t="s">
        <v>51</v>
      </c>
      <c r="E159">
        <v>0</v>
      </c>
      <c r="F159" t="s">
        <v>0</v>
      </c>
      <c r="H159" t="s">
        <v>0</v>
      </c>
    </row>
    <row r="160" spans="2:8" x14ac:dyDescent="0.35">
      <c r="B160" s="1">
        <v>42787</v>
      </c>
      <c r="C160">
        <v>17</v>
      </c>
      <c r="D160">
        <v>3.2</v>
      </c>
      <c r="E160">
        <v>0</v>
      </c>
      <c r="G160">
        <v>0</v>
      </c>
    </row>
    <row r="161" spans="2:8" x14ac:dyDescent="0.35">
      <c r="B161" s="1">
        <v>42787</v>
      </c>
      <c r="C161">
        <v>17</v>
      </c>
      <c r="D161">
        <v>4</v>
      </c>
      <c r="E161">
        <v>0</v>
      </c>
      <c r="G161">
        <v>0</v>
      </c>
    </row>
    <row r="162" spans="2:8" x14ac:dyDescent="0.35">
      <c r="B162" s="1">
        <v>42787</v>
      </c>
      <c r="C162">
        <v>17</v>
      </c>
      <c r="D162">
        <v>1.5</v>
      </c>
      <c r="E162">
        <v>0</v>
      </c>
      <c r="G162">
        <v>0</v>
      </c>
    </row>
    <row r="163" spans="2:8" x14ac:dyDescent="0.35">
      <c r="B163" s="1">
        <v>42787</v>
      </c>
      <c r="C163">
        <v>18</v>
      </c>
      <c r="D163">
        <v>5.8</v>
      </c>
      <c r="E163">
        <v>0</v>
      </c>
      <c r="G163">
        <v>0</v>
      </c>
    </row>
    <row r="164" spans="2:8" x14ac:dyDescent="0.35">
      <c r="B164" s="1">
        <v>42787</v>
      </c>
      <c r="C164">
        <v>18</v>
      </c>
      <c r="D164">
        <v>5.5</v>
      </c>
      <c r="E164">
        <v>0</v>
      </c>
      <c r="G164">
        <v>0</v>
      </c>
    </row>
    <row r="165" spans="2:8" x14ac:dyDescent="0.35">
      <c r="B165" s="1">
        <v>42787</v>
      </c>
      <c r="C165">
        <v>18</v>
      </c>
      <c r="D165">
        <v>2</v>
      </c>
      <c r="E165">
        <v>0</v>
      </c>
      <c r="G165">
        <v>0</v>
      </c>
    </row>
    <row r="166" spans="2:8" x14ac:dyDescent="0.35">
      <c r="B166" s="1">
        <v>42787</v>
      </c>
      <c r="C166">
        <v>18</v>
      </c>
      <c r="D166">
        <v>4.4000000000000004</v>
      </c>
      <c r="E166">
        <v>0</v>
      </c>
      <c r="G166">
        <v>0</v>
      </c>
    </row>
    <row r="167" spans="2:8" x14ac:dyDescent="0.35">
      <c r="B167" s="1">
        <v>42787</v>
      </c>
      <c r="C167">
        <v>18</v>
      </c>
      <c r="D167">
        <v>3</v>
      </c>
      <c r="E167">
        <v>0</v>
      </c>
      <c r="G167">
        <v>0</v>
      </c>
    </row>
    <row r="168" spans="2:8" x14ac:dyDescent="0.35">
      <c r="B168" s="1">
        <v>42787</v>
      </c>
      <c r="C168">
        <v>19</v>
      </c>
      <c r="D168">
        <v>4.4000000000000004</v>
      </c>
      <c r="E168">
        <v>0</v>
      </c>
      <c r="G168">
        <v>0</v>
      </c>
    </row>
    <row r="169" spans="2:8" x14ac:dyDescent="0.35">
      <c r="B169" s="1">
        <v>42787</v>
      </c>
      <c r="C169">
        <v>19</v>
      </c>
      <c r="D169">
        <v>4.5</v>
      </c>
      <c r="E169">
        <v>0</v>
      </c>
      <c r="G169">
        <v>0</v>
      </c>
    </row>
    <row r="170" spans="2:8" x14ac:dyDescent="0.35">
      <c r="B170" s="1">
        <v>42787</v>
      </c>
      <c r="C170">
        <v>19</v>
      </c>
      <c r="D170" t="s">
        <v>46</v>
      </c>
      <c r="E170">
        <v>0</v>
      </c>
      <c r="F170" t="s">
        <v>0</v>
      </c>
      <c r="H170" t="s">
        <v>0</v>
      </c>
    </row>
    <row r="171" spans="2:8" x14ac:dyDescent="0.35">
      <c r="B171" s="1">
        <v>42787</v>
      </c>
      <c r="C171">
        <v>19</v>
      </c>
      <c r="D171" t="s">
        <v>51</v>
      </c>
      <c r="E171">
        <v>0</v>
      </c>
      <c r="F171" t="s">
        <v>0</v>
      </c>
      <c r="H171" t="s">
        <v>0</v>
      </c>
    </row>
    <row r="172" spans="2:8" x14ac:dyDescent="0.35">
      <c r="B172" s="1">
        <v>42787</v>
      </c>
      <c r="C172">
        <v>19</v>
      </c>
      <c r="D172" t="s">
        <v>51</v>
      </c>
      <c r="E172">
        <v>0</v>
      </c>
      <c r="F172" t="s">
        <v>0</v>
      </c>
      <c r="H172" t="s">
        <v>0</v>
      </c>
    </row>
    <row r="173" spans="2:8" x14ac:dyDescent="0.35">
      <c r="B173" s="1">
        <v>42787</v>
      </c>
      <c r="C173">
        <v>19</v>
      </c>
      <c r="D173" t="s">
        <v>70</v>
      </c>
      <c r="E173">
        <v>0</v>
      </c>
      <c r="F173" t="s">
        <v>0</v>
      </c>
      <c r="H173" t="s">
        <v>0</v>
      </c>
    </row>
    <row r="174" spans="2:8" x14ac:dyDescent="0.35">
      <c r="B174" s="1">
        <v>42787</v>
      </c>
      <c r="C174">
        <v>19</v>
      </c>
      <c r="D174">
        <v>3.3</v>
      </c>
      <c r="E174">
        <v>0</v>
      </c>
      <c r="G174">
        <v>0</v>
      </c>
    </row>
    <row r="175" spans="2:8" x14ac:dyDescent="0.35">
      <c r="B175" s="1">
        <v>42787</v>
      </c>
      <c r="C175">
        <v>19</v>
      </c>
      <c r="D175">
        <v>3.2</v>
      </c>
      <c r="E175">
        <v>0</v>
      </c>
      <c r="G175">
        <v>0</v>
      </c>
    </row>
    <row r="176" spans="2:8" x14ac:dyDescent="0.35">
      <c r="B176" s="1">
        <v>42787</v>
      </c>
      <c r="C176">
        <v>19</v>
      </c>
      <c r="D176">
        <v>4.0999999999999996</v>
      </c>
      <c r="E176">
        <v>0</v>
      </c>
      <c r="G176">
        <v>0</v>
      </c>
    </row>
    <row r="177" spans="2:8" x14ac:dyDescent="0.35">
      <c r="B177" s="1">
        <v>42787</v>
      </c>
      <c r="C177">
        <v>19</v>
      </c>
      <c r="D177">
        <v>0.5</v>
      </c>
      <c r="E177">
        <v>0</v>
      </c>
      <c r="G177">
        <v>0</v>
      </c>
    </row>
    <row r="178" spans="2:8" x14ac:dyDescent="0.35">
      <c r="B178" s="1">
        <v>42787</v>
      </c>
      <c r="C178">
        <v>20</v>
      </c>
      <c r="D178">
        <v>1</v>
      </c>
      <c r="E178">
        <v>0</v>
      </c>
      <c r="G178">
        <v>0</v>
      </c>
    </row>
    <row r="179" spans="2:8" x14ac:dyDescent="0.35">
      <c r="B179" s="1">
        <v>42787</v>
      </c>
      <c r="C179">
        <v>20</v>
      </c>
      <c r="D179">
        <v>0.5</v>
      </c>
      <c r="E179">
        <v>0</v>
      </c>
      <c r="G179">
        <v>0</v>
      </c>
    </row>
    <row r="180" spans="2:8" x14ac:dyDescent="0.35">
      <c r="B180" s="1">
        <v>42787</v>
      </c>
      <c r="C180">
        <v>20</v>
      </c>
      <c r="D180">
        <v>3</v>
      </c>
      <c r="E180">
        <v>0</v>
      </c>
      <c r="G180">
        <v>0</v>
      </c>
    </row>
    <row r="181" spans="2:8" x14ac:dyDescent="0.35">
      <c r="B181" s="1">
        <v>42787</v>
      </c>
      <c r="C181">
        <v>20</v>
      </c>
      <c r="D181" t="s">
        <v>51</v>
      </c>
      <c r="E181">
        <v>0</v>
      </c>
      <c r="F181" t="s">
        <v>0</v>
      </c>
      <c r="H181" t="s">
        <v>0</v>
      </c>
    </row>
    <row r="182" spans="2:8" x14ac:dyDescent="0.35">
      <c r="B182" s="1">
        <v>42787</v>
      </c>
      <c r="C182">
        <v>20</v>
      </c>
      <c r="D182" t="s">
        <v>51</v>
      </c>
      <c r="E182">
        <v>0</v>
      </c>
      <c r="F182" t="s">
        <v>0</v>
      </c>
      <c r="H182" t="s">
        <v>0</v>
      </c>
    </row>
    <row r="183" spans="2:8" x14ac:dyDescent="0.35">
      <c r="B183" s="1">
        <v>42787</v>
      </c>
      <c r="C183">
        <v>20</v>
      </c>
      <c r="D183" t="s">
        <v>66</v>
      </c>
      <c r="E183">
        <v>0</v>
      </c>
      <c r="F183" t="s">
        <v>0</v>
      </c>
      <c r="H183" t="s">
        <v>0</v>
      </c>
    </row>
    <row r="184" spans="2:8" x14ac:dyDescent="0.35">
      <c r="B184" s="1">
        <v>42787</v>
      </c>
      <c r="C184">
        <v>20</v>
      </c>
      <c r="D184">
        <v>1.5</v>
      </c>
      <c r="E184">
        <v>0</v>
      </c>
      <c r="G184">
        <v>0</v>
      </c>
    </row>
    <row r="185" spans="2:8" x14ac:dyDescent="0.35">
      <c r="B185" s="1">
        <v>42787</v>
      </c>
      <c r="C185">
        <v>20</v>
      </c>
      <c r="D185">
        <v>4.5999999999999996</v>
      </c>
      <c r="E185">
        <v>0</v>
      </c>
      <c r="G185">
        <v>0</v>
      </c>
    </row>
    <row r="186" spans="2:8" x14ac:dyDescent="0.35">
      <c r="B186" s="1">
        <v>42787</v>
      </c>
      <c r="C186">
        <v>20</v>
      </c>
      <c r="D186">
        <v>0.5</v>
      </c>
      <c r="E186">
        <v>0</v>
      </c>
      <c r="G186">
        <v>0</v>
      </c>
    </row>
    <row r="187" spans="2:8" x14ac:dyDescent="0.35">
      <c r="B187" s="1">
        <v>42787</v>
      </c>
      <c r="C187">
        <v>21</v>
      </c>
      <c r="D187">
        <v>2</v>
      </c>
      <c r="E187">
        <v>0</v>
      </c>
      <c r="G187">
        <v>0</v>
      </c>
    </row>
    <row r="188" spans="2:8" x14ac:dyDescent="0.35">
      <c r="B188" s="1">
        <v>42787</v>
      </c>
      <c r="C188">
        <v>21</v>
      </c>
      <c r="D188">
        <v>3.2</v>
      </c>
      <c r="E188">
        <v>0</v>
      </c>
      <c r="G188">
        <v>0</v>
      </c>
    </row>
    <row r="189" spans="2:8" x14ac:dyDescent="0.35">
      <c r="B189" s="1">
        <v>42787</v>
      </c>
      <c r="C189">
        <v>21</v>
      </c>
      <c r="D189">
        <v>3</v>
      </c>
      <c r="E189">
        <v>0</v>
      </c>
      <c r="G189">
        <v>0</v>
      </c>
    </row>
    <row r="190" spans="2:8" x14ac:dyDescent="0.35">
      <c r="B190" s="1">
        <v>42787</v>
      </c>
      <c r="C190">
        <v>21</v>
      </c>
      <c r="D190">
        <v>3.8</v>
      </c>
      <c r="E190">
        <v>0</v>
      </c>
      <c r="G190">
        <v>0</v>
      </c>
    </row>
    <row r="191" spans="2:8" x14ac:dyDescent="0.35">
      <c r="B191" s="1">
        <v>42787</v>
      </c>
      <c r="C191">
        <v>21</v>
      </c>
      <c r="D191">
        <v>0.5</v>
      </c>
      <c r="E191">
        <v>0</v>
      </c>
      <c r="G191">
        <v>0</v>
      </c>
    </row>
    <row r="192" spans="2:8" x14ac:dyDescent="0.35">
      <c r="B192" s="1">
        <v>42787</v>
      </c>
      <c r="C192">
        <v>21</v>
      </c>
      <c r="D192">
        <v>4.5999999999999996</v>
      </c>
      <c r="E192">
        <v>0</v>
      </c>
      <c r="G192">
        <v>0</v>
      </c>
    </row>
    <row r="193" spans="2:7" x14ac:dyDescent="0.35">
      <c r="B193" s="1">
        <v>42787</v>
      </c>
      <c r="C193">
        <v>21</v>
      </c>
      <c r="D193">
        <v>5</v>
      </c>
      <c r="E193">
        <v>0</v>
      </c>
      <c r="G193">
        <v>0</v>
      </c>
    </row>
    <row r="194" spans="2:7" x14ac:dyDescent="0.35">
      <c r="B194" s="1">
        <v>42787</v>
      </c>
      <c r="C194">
        <v>21</v>
      </c>
      <c r="D194">
        <v>4.9000000000000004</v>
      </c>
      <c r="E194">
        <v>0</v>
      </c>
      <c r="G194">
        <v>0</v>
      </c>
    </row>
    <row r="196" spans="2:7" x14ac:dyDescent="0.35">
      <c r="D196">
        <f>COUNT(D2:D194)</f>
        <v>166</v>
      </c>
      <c r="F196" t="s">
        <v>170</v>
      </c>
      <c r="G196">
        <f>COUNTIF(G2:G194,0)</f>
        <v>165</v>
      </c>
    </row>
    <row r="197" spans="2:7" x14ac:dyDescent="0.35">
      <c r="F197" t="s">
        <v>171</v>
      </c>
      <c r="G197">
        <f>COUNTIF(G2:G194,1)</f>
        <v>0</v>
      </c>
    </row>
    <row r="198" spans="2:7" x14ac:dyDescent="0.35">
      <c r="F198" t="s">
        <v>172</v>
      </c>
      <c r="G198">
        <f>COUNTIF(G2:G195,2)</f>
        <v>0</v>
      </c>
    </row>
    <row r="199" spans="2:7" x14ac:dyDescent="0.35">
      <c r="F199" t="s">
        <v>173</v>
      </c>
      <c r="G199">
        <f>COUNTIF(G2:G196,3)</f>
        <v>0</v>
      </c>
    </row>
    <row r="200" spans="2:7" x14ac:dyDescent="0.35">
      <c r="F200" t="s">
        <v>174</v>
      </c>
      <c r="G200">
        <f>COUNTIF(G2:G197,4)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167"/>
  <sheetViews>
    <sheetView topLeftCell="A16" zoomScale="60" zoomScaleNormal="60" workbookViewId="0">
      <selection activeCell="E43" sqref="E43"/>
    </sheetView>
  </sheetViews>
  <sheetFormatPr defaultColWidth="10.90625" defaultRowHeight="14.5" x14ac:dyDescent="0.35"/>
  <sheetData>
    <row r="1" spans="1:17" x14ac:dyDescent="0.35">
      <c r="A1" t="s">
        <v>19</v>
      </c>
      <c r="B1" s="15" t="s">
        <v>18</v>
      </c>
      <c r="C1" s="15" t="s">
        <v>27</v>
      </c>
      <c r="D1" s="15" t="s">
        <v>17</v>
      </c>
      <c r="E1" s="14" t="s">
        <v>21</v>
      </c>
      <c r="F1" s="14" t="s">
        <v>22</v>
      </c>
      <c r="G1" t="s">
        <v>23</v>
      </c>
      <c r="H1" s="14" t="s">
        <v>22</v>
      </c>
      <c r="I1" t="s">
        <v>23</v>
      </c>
      <c r="M1" t="s">
        <v>24</v>
      </c>
    </row>
    <row r="2" spans="1:17" x14ac:dyDescent="0.35">
      <c r="A2" t="s">
        <v>20</v>
      </c>
      <c r="B2" s="1">
        <v>42823</v>
      </c>
      <c r="C2" s="1" t="s">
        <v>41</v>
      </c>
      <c r="D2">
        <v>1</v>
      </c>
      <c r="E2">
        <v>5.5</v>
      </c>
      <c r="F2">
        <v>0</v>
      </c>
      <c r="H2">
        <v>0</v>
      </c>
      <c r="K2" t="s">
        <v>129</v>
      </c>
      <c r="M2" s="17" t="s">
        <v>25</v>
      </c>
      <c r="N2" t="s">
        <v>26</v>
      </c>
      <c r="O2" t="s">
        <v>27</v>
      </c>
      <c r="P2" t="s">
        <v>25</v>
      </c>
    </row>
    <row r="3" spans="1:17" x14ac:dyDescent="0.35">
      <c r="B3" s="1">
        <v>42823</v>
      </c>
      <c r="C3" s="1" t="s">
        <v>41</v>
      </c>
      <c r="D3">
        <v>1</v>
      </c>
      <c r="E3">
        <v>7</v>
      </c>
      <c r="F3">
        <v>0</v>
      </c>
      <c r="H3">
        <v>0</v>
      </c>
      <c r="K3" t="s">
        <v>130</v>
      </c>
      <c r="N3" s="16">
        <v>0.45833333333333331</v>
      </c>
      <c r="O3" t="s">
        <v>28</v>
      </c>
      <c r="P3">
        <v>16</v>
      </c>
    </row>
    <row r="4" spans="1:17" x14ac:dyDescent="0.35">
      <c r="B4" s="1">
        <v>42823</v>
      </c>
      <c r="C4" s="1" t="s">
        <v>41</v>
      </c>
      <c r="D4">
        <v>1</v>
      </c>
      <c r="E4">
        <v>3</v>
      </c>
      <c r="F4">
        <v>0</v>
      </c>
      <c r="H4">
        <v>0</v>
      </c>
      <c r="N4" s="16">
        <v>0.45833333333333331</v>
      </c>
      <c r="O4" t="s">
        <v>29</v>
      </c>
      <c r="P4">
        <v>16.600000000000001</v>
      </c>
    </row>
    <row r="5" spans="1:17" x14ac:dyDescent="0.35">
      <c r="B5" s="1">
        <v>42823</v>
      </c>
      <c r="C5" s="1" t="s">
        <v>41</v>
      </c>
      <c r="D5">
        <v>1</v>
      </c>
      <c r="E5">
        <v>7</v>
      </c>
      <c r="F5">
        <v>0</v>
      </c>
      <c r="H5">
        <v>0</v>
      </c>
      <c r="N5" s="16">
        <v>0.625</v>
      </c>
      <c r="O5" t="s">
        <v>28</v>
      </c>
      <c r="P5">
        <v>19.7</v>
      </c>
    </row>
    <row r="6" spans="1:17" x14ac:dyDescent="0.35">
      <c r="B6" s="1">
        <v>42823</v>
      </c>
      <c r="C6" s="1" t="s">
        <v>41</v>
      </c>
      <c r="D6">
        <v>1</v>
      </c>
      <c r="E6">
        <v>6.5</v>
      </c>
      <c r="F6">
        <v>0</v>
      </c>
      <c r="H6">
        <v>0</v>
      </c>
      <c r="N6" s="16">
        <v>0.66666666666666696</v>
      </c>
      <c r="O6" t="s">
        <v>29</v>
      </c>
      <c r="P6">
        <v>23</v>
      </c>
    </row>
    <row r="7" spans="1:17" x14ac:dyDescent="0.35">
      <c r="B7" s="1">
        <v>42823</v>
      </c>
      <c r="C7" s="1" t="s">
        <v>41</v>
      </c>
      <c r="D7">
        <v>1</v>
      </c>
      <c r="E7">
        <v>4.5</v>
      </c>
      <c r="F7">
        <v>0</v>
      </c>
      <c r="H7">
        <v>0</v>
      </c>
    </row>
    <row r="8" spans="1:17" x14ac:dyDescent="0.35">
      <c r="B8" s="1">
        <v>42823</v>
      </c>
      <c r="C8" s="1" t="s">
        <v>41</v>
      </c>
      <c r="D8">
        <v>1</v>
      </c>
      <c r="E8">
        <v>13.5</v>
      </c>
      <c r="F8">
        <v>1</v>
      </c>
      <c r="H8">
        <v>1</v>
      </c>
      <c r="M8" s="17" t="s">
        <v>30</v>
      </c>
      <c r="N8" t="s">
        <v>26</v>
      </c>
      <c r="O8" t="s">
        <v>27</v>
      </c>
      <c r="P8" t="s">
        <v>34</v>
      </c>
    </row>
    <row r="9" spans="1:17" x14ac:dyDescent="0.35">
      <c r="B9" s="1">
        <v>42823</v>
      </c>
      <c r="C9" s="1" t="s">
        <v>41</v>
      </c>
      <c r="D9">
        <v>1</v>
      </c>
      <c r="E9">
        <v>7.8</v>
      </c>
      <c r="F9">
        <v>0</v>
      </c>
      <c r="H9">
        <v>0</v>
      </c>
      <c r="N9" s="16">
        <v>0.4861111111111111</v>
      </c>
      <c r="O9" t="s">
        <v>32</v>
      </c>
      <c r="P9">
        <v>3348</v>
      </c>
    </row>
    <row r="10" spans="1:17" x14ac:dyDescent="0.35">
      <c r="B10" s="1">
        <v>42823</v>
      </c>
      <c r="C10" s="1" t="s">
        <v>41</v>
      </c>
      <c r="D10">
        <v>1</v>
      </c>
      <c r="E10">
        <v>12.8</v>
      </c>
      <c r="F10">
        <v>1</v>
      </c>
      <c r="H10">
        <v>1</v>
      </c>
      <c r="N10" s="16">
        <v>0.52777777777777801</v>
      </c>
      <c r="O10" t="s">
        <v>32</v>
      </c>
      <c r="P10">
        <v>3190</v>
      </c>
    </row>
    <row r="11" spans="1:17" x14ac:dyDescent="0.35">
      <c r="B11" s="1">
        <v>42823</v>
      </c>
      <c r="C11" s="1" t="s">
        <v>41</v>
      </c>
      <c r="D11">
        <v>1</v>
      </c>
      <c r="E11">
        <v>7.3</v>
      </c>
      <c r="F11">
        <v>0</v>
      </c>
      <c r="H11">
        <v>0</v>
      </c>
      <c r="N11" s="16">
        <v>0.56944444444444398</v>
      </c>
      <c r="O11" t="s">
        <v>33</v>
      </c>
      <c r="P11" s="18">
        <v>1353</v>
      </c>
      <c r="Q11" t="s">
        <v>35</v>
      </c>
    </row>
    <row r="12" spans="1:17" x14ac:dyDescent="0.35">
      <c r="B12" s="1">
        <v>42823</v>
      </c>
      <c r="C12" s="1" t="s">
        <v>41</v>
      </c>
      <c r="D12">
        <v>2</v>
      </c>
      <c r="E12">
        <v>3.8</v>
      </c>
      <c r="F12">
        <v>0</v>
      </c>
      <c r="H12">
        <v>0</v>
      </c>
      <c r="N12" s="16">
        <v>0.625</v>
      </c>
      <c r="O12" t="s">
        <v>32</v>
      </c>
      <c r="P12">
        <v>3460</v>
      </c>
    </row>
    <row r="13" spans="1:17" x14ac:dyDescent="0.35">
      <c r="B13" s="1">
        <v>42823</v>
      </c>
      <c r="C13" s="1" t="s">
        <v>41</v>
      </c>
      <c r="D13">
        <v>2</v>
      </c>
      <c r="E13">
        <v>2.5</v>
      </c>
      <c r="F13">
        <v>0</v>
      </c>
      <c r="H13">
        <v>0</v>
      </c>
    </row>
    <row r="14" spans="1:17" x14ac:dyDescent="0.35">
      <c r="B14" s="1">
        <v>42823</v>
      </c>
      <c r="C14" s="1" t="s">
        <v>41</v>
      </c>
      <c r="D14">
        <v>2</v>
      </c>
      <c r="E14">
        <v>6.2</v>
      </c>
      <c r="F14">
        <v>0</v>
      </c>
      <c r="H14">
        <v>0</v>
      </c>
      <c r="M14" s="17" t="s">
        <v>36</v>
      </c>
      <c r="N14" t="s">
        <v>26</v>
      </c>
      <c r="O14" t="s">
        <v>31</v>
      </c>
      <c r="P14" t="s">
        <v>37</v>
      </c>
    </row>
    <row r="15" spans="1:17" x14ac:dyDescent="0.35">
      <c r="B15" s="1">
        <v>42823</v>
      </c>
      <c r="C15" s="1" t="s">
        <v>41</v>
      </c>
      <c r="D15">
        <v>2</v>
      </c>
      <c r="E15">
        <v>5</v>
      </c>
      <c r="F15">
        <v>0</v>
      </c>
      <c r="H15">
        <v>0</v>
      </c>
      <c r="N15" s="16">
        <v>0.47916666666666669</v>
      </c>
      <c r="O15">
        <v>28.3</v>
      </c>
      <c r="P15" t="s">
        <v>38</v>
      </c>
    </row>
    <row r="16" spans="1:17" x14ac:dyDescent="0.35">
      <c r="B16" s="1">
        <v>42823</v>
      </c>
      <c r="C16" s="1" t="s">
        <v>41</v>
      </c>
      <c r="D16">
        <v>2</v>
      </c>
      <c r="E16">
        <v>9.6999999999999993</v>
      </c>
      <c r="F16">
        <v>1</v>
      </c>
      <c r="H16">
        <v>1</v>
      </c>
      <c r="N16" s="16">
        <v>0.47916666666666669</v>
      </c>
      <c r="O16">
        <v>37.1</v>
      </c>
      <c r="P16" t="s">
        <v>39</v>
      </c>
    </row>
    <row r="17" spans="2:16" x14ac:dyDescent="0.35">
      <c r="B17" s="1">
        <v>42823</v>
      </c>
      <c r="C17" s="1" t="s">
        <v>41</v>
      </c>
      <c r="D17">
        <v>2</v>
      </c>
      <c r="E17">
        <v>8</v>
      </c>
      <c r="F17">
        <v>0</v>
      </c>
      <c r="H17">
        <v>0</v>
      </c>
      <c r="N17" s="16">
        <v>0.47916666666666669</v>
      </c>
      <c r="O17">
        <v>105</v>
      </c>
      <c r="P17" s="19" t="s">
        <v>40</v>
      </c>
    </row>
    <row r="18" spans="2:16" x14ac:dyDescent="0.35">
      <c r="B18" s="1">
        <v>42823</v>
      </c>
      <c r="C18" s="1" t="s">
        <v>41</v>
      </c>
      <c r="D18">
        <v>2</v>
      </c>
      <c r="E18">
        <v>4</v>
      </c>
      <c r="F18">
        <v>0</v>
      </c>
      <c r="H18">
        <v>0</v>
      </c>
      <c r="N18" s="16">
        <v>0.625</v>
      </c>
      <c r="O18">
        <v>37</v>
      </c>
      <c r="P18" t="s">
        <v>39</v>
      </c>
    </row>
    <row r="19" spans="2:16" x14ac:dyDescent="0.35">
      <c r="B19" s="1">
        <v>42823</v>
      </c>
      <c r="C19" s="1" t="s">
        <v>41</v>
      </c>
      <c r="D19">
        <v>2</v>
      </c>
      <c r="E19">
        <v>5.8</v>
      </c>
      <c r="F19">
        <v>0</v>
      </c>
      <c r="H19">
        <v>0</v>
      </c>
      <c r="N19" s="16">
        <v>0.625</v>
      </c>
      <c r="O19">
        <v>121.4</v>
      </c>
      <c r="P19" s="19" t="s">
        <v>40</v>
      </c>
    </row>
    <row r="20" spans="2:16" x14ac:dyDescent="0.35">
      <c r="B20" s="1">
        <v>42823</v>
      </c>
      <c r="C20" s="1" t="s">
        <v>41</v>
      </c>
      <c r="D20">
        <v>2</v>
      </c>
      <c r="E20">
        <v>10</v>
      </c>
      <c r="F20">
        <v>0</v>
      </c>
      <c r="H20">
        <v>0</v>
      </c>
      <c r="N20" s="16"/>
    </row>
    <row r="21" spans="2:16" x14ac:dyDescent="0.35">
      <c r="B21" s="1">
        <v>42823</v>
      </c>
      <c r="C21" s="1" t="s">
        <v>41</v>
      </c>
      <c r="D21">
        <v>3</v>
      </c>
      <c r="E21">
        <v>8</v>
      </c>
      <c r="F21">
        <v>0</v>
      </c>
      <c r="H21">
        <v>0</v>
      </c>
      <c r="N21" s="16"/>
    </row>
    <row r="22" spans="2:16" x14ac:dyDescent="0.35">
      <c r="B22" s="1">
        <v>42823</v>
      </c>
      <c r="C22" s="1" t="s">
        <v>41</v>
      </c>
      <c r="D22">
        <v>3</v>
      </c>
      <c r="E22">
        <v>6.5</v>
      </c>
      <c r="F22">
        <v>0</v>
      </c>
      <c r="H22">
        <v>0</v>
      </c>
    </row>
    <row r="23" spans="2:16" x14ac:dyDescent="0.35">
      <c r="B23" s="1">
        <v>42823</v>
      </c>
      <c r="C23" s="1" t="s">
        <v>41</v>
      </c>
      <c r="D23">
        <v>3</v>
      </c>
      <c r="E23">
        <v>11</v>
      </c>
      <c r="F23">
        <v>2</v>
      </c>
      <c r="H23">
        <v>2</v>
      </c>
    </row>
    <row r="24" spans="2:16" x14ac:dyDescent="0.35">
      <c r="B24" s="1">
        <v>42823</v>
      </c>
      <c r="C24" s="1" t="s">
        <v>41</v>
      </c>
      <c r="D24">
        <v>3</v>
      </c>
      <c r="E24">
        <v>14</v>
      </c>
      <c r="F24">
        <v>2</v>
      </c>
      <c r="H24">
        <v>2</v>
      </c>
    </row>
    <row r="25" spans="2:16" x14ac:dyDescent="0.35">
      <c r="B25" s="1">
        <v>42823</v>
      </c>
      <c r="C25" s="1" t="s">
        <v>41</v>
      </c>
      <c r="D25">
        <v>3</v>
      </c>
      <c r="E25">
        <v>12</v>
      </c>
      <c r="F25">
        <v>1</v>
      </c>
      <c r="H25">
        <v>1</v>
      </c>
    </row>
    <row r="26" spans="2:16" x14ac:dyDescent="0.35">
      <c r="B26" s="1">
        <v>42823</v>
      </c>
      <c r="C26" s="1" t="s">
        <v>41</v>
      </c>
      <c r="D26">
        <v>4</v>
      </c>
      <c r="E26">
        <v>10.5</v>
      </c>
      <c r="F26">
        <v>0</v>
      </c>
      <c r="H26">
        <v>0</v>
      </c>
    </row>
    <row r="27" spans="2:16" x14ac:dyDescent="0.35">
      <c r="B27" s="1">
        <v>42823</v>
      </c>
      <c r="C27" s="1" t="s">
        <v>41</v>
      </c>
      <c r="D27">
        <v>4</v>
      </c>
      <c r="E27">
        <v>8</v>
      </c>
      <c r="F27">
        <v>0</v>
      </c>
      <c r="H27">
        <v>0</v>
      </c>
    </row>
    <row r="28" spans="2:16" x14ac:dyDescent="0.35">
      <c r="B28" s="1">
        <v>42823</v>
      </c>
      <c r="C28" s="1" t="s">
        <v>41</v>
      </c>
      <c r="D28">
        <v>4</v>
      </c>
      <c r="E28">
        <v>9</v>
      </c>
      <c r="F28">
        <v>0</v>
      </c>
      <c r="H28">
        <v>0</v>
      </c>
    </row>
    <row r="29" spans="2:16" x14ac:dyDescent="0.35">
      <c r="B29" s="1">
        <v>42823</v>
      </c>
      <c r="C29" s="1" t="s">
        <v>41</v>
      </c>
      <c r="D29">
        <v>4</v>
      </c>
      <c r="E29">
        <v>8.1999999999999993</v>
      </c>
      <c r="F29">
        <v>2</v>
      </c>
      <c r="H29">
        <v>2</v>
      </c>
    </row>
    <row r="30" spans="2:16" x14ac:dyDescent="0.35">
      <c r="B30" s="1">
        <v>42823</v>
      </c>
      <c r="C30" s="1" t="s">
        <v>41</v>
      </c>
      <c r="D30">
        <v>4</v>
      </c>
      <c r="E30">
        <v>5.5</v>
      </c>
      <c r="F30">
        <v>2</v>
      </c>
      <c r="H30">
        <v>2</v>
      </c>
    </row>
    <row r="31" spans="2:16" x14ac:dyDescent="0.35">
      <c r="B31" s="1">
        <v>42823</v>
      </c>
      <c r="C31" s="1" t="s">
        <v>41</v>
      </c>
      <c r="D31">
        <v>5</v>
      </c>
      <c r="E31">
        <v>3.3</v>
      </c>
      <c r="F31">
        <v>0</v>
      </c>
      <c r="H31">
        <v>0</v>
      </c>
    </row>
    <row r="32" spans="2:16" x14ac:dyDescent="0.35">
      <c r="B32" s="1">
        <v>42823</v>
      </c>
      <c r="C32" s="1" t="s">
        <v>41</v>
      </c>
      <c r="D32">
        <v>5</v>
      </c>
      <c r="E32">
        <v>9</v>
      </c>
      <c r="F32">
        <v>0</v>
      </c>
      <c r="H32">
        <v>0</v>
      </c>
    </row>
    <row r="33" spans="2:9" x14ac:dyDescent="0.35">
      <c r="B33" s="1">
        <v>42823</v>
      </c>
      <c r="C33" s="1" t="s">
        <v>41</v>
      </c>
      <c r="D33">
        <v>5</v>
      </c>
      <c r="E33">
        <v>8</v>
      </c>
      <c r="F33">
        <v>0</v>
      </c>
      <c r="H33">
        <v>0</v>
      </c>
    </row>
    <row r="34" spans="2:9" x14ac:dyDescent="0.35">
      <c r="B34" s="1">
        <v>42823</v>
      </c>
      <c r="C34" s="1" t="s">
        <v>41</v>
      </c>
      <c r="D34">
        <v>5</v>
      </c>
      <c r="E34">
        <v>4</v>
      </c>
      <c r="F34">
        <v>0</v>
      </c>
      <c r="H34">
        <v>0</v>
      </c>
    </row>
    <row r="35" spans="2:9" x14ac:dyDescent="0.35">
      <c r="B35" s="1">
        <v>42823</v>
      </c>
      <c r="C35" s="1" t="s">
        <v>41</v>
      </c>
      <c r="D35">
        <v>5</v>
      </c>
      <c r="E35">
        <v>5.7</v>
      </c>
      <c r="F35">
        <v>0</v>
      </c>
      <c r="H35">
        <v>0</v>
      </c>
    </row>
    <row r="36" spans="2:9" x14ac:dyDescent="0.35">
      <c r="B36" s="1">
        <v>42823</v>
      </c>
      <c r="C36" s="1" t="s">
        <v>41</v>
      </c>
      <c r="D36">
        <v>5</v>
      </c>
      <c r="E36">
        <v>5</v>
      </c>
      <c r="F36">
        <v>0</v>
      </c>
      <c r="H36">
        <v>0</v>
      </c>
    </row>
    <row r="37" spans="2:9" x14ac:dyDescent="0.35">
      <c r="B37" s="1">
        <v>42823</v>
      </c>
      <c r="C37" s="1" t="s">
        <v>41</v>
      </c>
      <c r="D37">
        <v>5</v>
      </c>
      <c r="E37">
        <v>6.7</v>
      </c>
      <c r="F37">
        <v>0</v>
      </c>
      <c r="H37">
        <v>0</v>
      </c>
    </row>
    <row r="38" spans="2:9" x14ac:dyDescent="0.35">
      <c r="B38" s="1">
        <v>42823</v>
      </c>
      <c r="C38" s="1" t="s">
        <v>41</v>
      </c>
      <c r="D38">
        <v>5</v>
      </c>
      <c r="E38">
        <v>6.8</v>
      </c>
      <c r="F38">
        <v>0</v>
      </c>
      <c r="H38">
        <v>0</v>
      </c>
    </row>
    <row r="39" spans="2:9" x14ac:dyDescent="0.35">
      <c r="B39" s="1">
        <v>42823</v>
      </c>
      <c r="C39" s="1" t="s">
        <v>41</v>
      </c>
      <c r="D39">
        <v>5</v>
      </c>
      <c r="E39">
        <v>3</v>
      </c>
      <c r="F39">
        <v>0</v>
      </c>
      <c r="H39">
        <v>0</v>
      </c>
    </row>
    <row r="40" spans="2:9" x14ac:dyDescent="0.35">
      <c r="B40" s="1">
        <v>42823</v>
      </c>
      <c r="C40" s="1" t="s">
        <v>41</v>
      </c>
      <c r="D40">
        <v>6</v>
      </c>
      <c r="E40">
        <v>4.7</v>
      </c>
      <c r="F40">
        <v>0</v>
      </c>
      <c r="H40">
        <v>0</v>
      </c>
    </row>
    <row r="41" spans="2:9" x14ac:dyDescent="0.35">
      <c r="B41" s="1">
        <v>42823</v>
      </c>
      <c r="C41" s="1" t="s">
        <v>41</v>
      </c>
      <c r="D41">
        <v>6</v>
      </c>
      <c r="E41">
        <v>5.9</v>
      </c>
      <c r="F41">
        <v>0</v>
      </c>
      <c r="H41">
        <v>0</v>
      </c>
    </row>
    <row r="42" spans="2:9" x14ac:dyDescent="0.35">
      <c r="B42" s="1">
        <v>42823</v>
      </c>
      <c r="C42" s="1" t="s">
        <v>41</v>
      </c>
      <c r="D42">
        <v>6</v>
      </c>
      <c r="E42">
        <v>9</v>
      </c>
      <c r="F42">
        <v>0</v>
      </c>
      <c r="H42">
        <v>0</v>
      </c>
    </row>
    <row r="43" spans="2:9" x14ac:dyDescent="0.35">
      <c r="B43" s="1">
        <v>42823</v>
      </c>
      <c r="C43" s="1" t="s">
        <v>41</v>
      </c>
      <c r="D43">
        <v>6</v>
      </c>
      <c r="E43" t="s">
        <v>44</v>
      </c>
      <c r="F43">
        <v>0</v>
      </c>
      <c r="G43" t="s">
        <v>42</v>
      </c>
      <c r="I43" t="s">
        <v>42</v>
      </c>
    </row>
    <row r="44" spans="2:9" x14ac:dyDescent="0.35">
      <c r="B44" s="1">
        <v>42823</v>
      </c>
      <c r="C44" s="1" t="s">
        <v>41</v>
      </c>
      <c r="D44">
        <v>6</v>
      </c>
      <c r="E44">
        <v>6.8</v>
      </c>
      <c r="F44">
        <v>0</v>
      </c>
      <c r="H44">
        <v>0</v>
      </c>
    </row>
    <row r="45" spans="2:9" x14ac:dyDescent="0.35">
      <c r="B45" s="1">
        <v>42823</v>
      </c>
      <c r="C45" s="1" t="s">
        <v>41</v>
      </c>
      <c r="D45">
        <v>7</v>
      </c>
      <c r="E45">
        <v>3</v>
      </c>
      <c r="F45">
        <v>0</v>
      </c>
      <c r="H45">
        <v>0</v>
      </c>
    </row>
    <row r="46" spans="2:9" x14ac:dyDescent="0.35">
      <c r="B46" s="1">
        <v>42823</v>
      </c>
      <c r="C46" s="1" t="s">
        <v>41</v>
      </c>
      <c r="D46">
        <v>7</v>
      </c>
      <c r="E46">
        <v>5.5</v>
      </c>
      <c r="F46">
        <v>0</v>
      </c>
      <c r="H46">
        <v>0</v>
      </c>
    </row>
    <row r="47" spans="2:9" x14ac:dyDescent="0.35">
      <c r="B47" s="1">
        <v>42823</v>
      </c>
      <c r="C47" s="1" t="s">
        <v>41</v>
      </c>
      <c r="D47">
        <v>7</v>
      </c>
      <c r="E47">
        <v>9.5</v>
      </c>
      <c r="F47">
        <v>0</v>
      </c>
      <c r="H47">
        <v>0</v>
      </c>
    </row>
    <row r="48" spans="2:9" x14ac:dyDescent="0.35">
      <c r="B48" s="1">
        <v>42823</v>
      </c>
      <c r="C48" s="1" t="s">
        <v>41</v>
      </c>
      <c r="D48">
        <v>7</v>
      </c>
      <c r="E48">
        <v>6.5</v>
      </c>
      <c r="F48">
        <v>0</v>
      </c>
      <c r="H48">
        <v>0</v>
      </c>
    </row>
    <row r="49" spans="2:9" x14ac:dyDescent="0.35">
      <c r="B49" s="1">
        <v>42823</v>
      </c>
      <c r="C49" s="1" t="s">
        <v>41</v>
      </c>
      <c r="D49">
        <v>7</v>
      </c>
      <c r="E49">
        <v>3</v>
      </c>
      <c r="F49">
        <v>0</v>
      </c>
      <c r="H49">
        <v>0</v>
      </c>
    </row>
    <row r="50" spans="2:9" x14ac:dyDescent="0.35">
      <c r="B50" s="1">
        <v>42823</v>
      </c>
      <c r="C50" s="1" t="s">
        <v>41</v>
      </c>
      <c r="D50">
        <v>7</v>
      </c>
      <c r="E50">
        <v>10.199999999999999</v>
      </c>
      <c r="F50">
        <v>0</v>
      </c>
      <c r="H50">
        <v>0</v>
      </c>
    </row>
    <row r="51" spans="2:9" x14ac:dyDescent="0.35">
      <c r="B51" s="1">
        <v>42823</v>
      </c>
      <c r="C51" s="1" t="s">
        <v>41</v>
      </c>
      <c r="D51">
        <v>7</v>
      </c>
      <c r="E51">
        <v>8.5</v>
      </c>
      <c r="F51">
        <v>0</v>
      </c>
      <c r="H51">
        <v>0</v>
      </c>
    </row>
    <row r="52" spans="2:9" x14ac:dyDescent="0.35">
      <c r="B52" s="1">
        <v>42823</v>
      </c>
      <c r="C52" s="1" t="s">
        <v>41</v>
      </c>
      <c r="D52">
        <v>7</v>
      </c>
      <c r="E52">
        <v>4.5</v>
      </c>
      <c r="F52">
        <v>0</v>
      </c>
      <c r="H52">
        <v>0</v>
      </c>
    </row>
    <row r="53" spans="2:9" x14ac:dyDescent="0.35">
      <c r="B53" s="1">
        <v>42823</v>
      </c>
      <c r="C53" s="1" t="s">
        <v>41</v>
      </c>
      <c r="D53">
        <v>7</v>
      </c>
      <c r="E53" t="s">
        <v>43</v>
      </c>
      <c r="F53">
        <v>0</v>
      </c>
      <c r="G53" t="s">
        <v>42</v>
      </c>
      <c r="I53" t="s">
        <v>42</v>
      </c>
    </row>
    <row r="54" spans="2:9" x14ac:dyDescent="0.35">
      <c r="B54" s="1">
        <v>42823</v>
      </c>
      <c r="C54" s="1" t="s">
        <v>41</v>
      </c>
      <c r="D54">
        <v>7</v>
      </c>
      <c r="E54" t="s">
        <v>45</v>
      </c>
      <c r="F54">
        <v>0</v>
      </c>
      <c r="H54">
        <v>0</v>
      </c>
    </row>
    <row r="55" spans="2:9" x14ac:dyDescent="0.35">
      <c r="B55" s="1">
        <v>42823</v>
      </c>
      <c r="C55" s="1" t="s">
        <v>41</v>
      </c>
      <c r="D55">
        <v>8</v>
      </c>
      <c r="E55">
        <v>8.3000000000000007</v>
      </c>
      <c r="F55">
        <v>1</v>
      </c>
      <c r="H55">
        <v>1</v>
      </c>
    </row>
    <row r="56" spans="2:9" x14ac:dyDescent="0.35">
      <c r="B56" s="1">
        <v>42823</v>
      </c>
      <c r="C56" s="1" t="s">
        <v>41</v>
      </c>
      <c r="D56">
        <v>8</v>
      </c>
      <c r="E56">
        <v>6.5</v>
      </c>
      <c r="F56">
        <v>0</v>
      </c>
      <c r="H56">
        <v>0</v>
      </c>
    </row>
    <row r="57" spans="2:9" x14ac:dyDescent="0.35">
      <c r="B57" s="1">
        <v>42823</v>
      </c>
      <c r="C57" s="1" t="s">
        <v>41</v>
      </c>
      <c r="D57">
        <v>8</v>
      </c>
      <c r="E57">
        <v>3.5</v>
      </c>
      <c r="F57">
        <v>0</v>
      </c>
      <c r="H57">
        <v>0</v>
      </c>
    </row>
    <row r="58" spans="2:9" x14ac:dyDescent="0.35">
      <c r="B58" s="1">
        <v>42823</v>
      </c>
      <c r="C58" s="1" t="s">
        <v>41</v>
      </c>
      <c r="D58">
        <v>8</v>
      </c>
      <c r="E58">
        <v>3.5</v>
      </c>
      <c r="F58">
        <v>0</v>
      </c>
      <c r="H58">
        <v>0</v>
      </c>
    </row>
    <row r="59" spans="2:9" x14ac:dyDescent="0.35">
      <c r="B59" s="1">
        <v>42823</v>
      </c>
      <c r="C59" s="1" t="s">
        <v>41</v>
      </c>
      <c r="D59">
        <v>8</v>
      </c>
      <c r="E59">
        <v>2.9</v>
      </c>
      <c r="F59">
        <v>0</v>
      </c>
      <c r="H59">
        <v>0</v>
      </c>
    </row>
    <row r="60" spans="2:9" x14ac:dyDescent="0.35">
      <c r="B60" s="1">
        <v>42823</v>
      </c>
      <c r="C60" s="1" t="s">
        <v>41</v>
      </c>
      <c r="D60">
        <v>8</v>
      </c>
      <c r="E60">
        <v>7</v>
      </c>
      <c r="F60">
        <v>0</v>
      </c>
      <c r="H60">
        <v>0</v>
      </c>
    </row>
    <row r="61" spans="2:9" x14ac:dyDescent="0.35">
      <c r="B61" s="1">
        <v>42823</v>
      </c>
      <c r="C61" s="1" t="s">
        <v>41</v>
      </c>
      <c r="D61">
        <v>8</v>
      </c>
      <c r="E61">
        <v>7.5</v>
      </c>
      <c r="F61">
        <v>0</v>
      </c>
      <c r="H61">
        <v>0</v>
      </c>
    </row>
    <row r="62" spans="2:9" x14ac:dyDescent="0.35">
      <c r="B62" s="1">
        <v>42823</v>
      </c>
      <c r="C62" s="1" t="s">
        <v>41</v>
      </c>
      <c r="D62">
        <v>8</v>
      </c>
      <c r="E62">
        <v>9.4</v>
      </c>
      <c r="F62">
        <v>1</v>
      </c>
      <c r="H62">
        <v>1</v>
      </c>
    </row>
    <row r="63" spans="2:9" x14ac:dyDescent="0.35">
      <c r="B63" s="1">
        <v>42823</v>
      </c>
      <c r="C63" s="1" t="s">
        <v>41</v>
      </c>
      <c r="D63">
        <v>8</v>
      </c>
      <c r="E63">
        <v>3</v>
      </c>
      <c r="F63">
        <v>0</v>
      </c>
      <c r="H63">
        <v>0</v>
      </c>
    </row>
    <row r="64" spans="2:9" x14ac:dyDescent="0.35">
      <c r="B64" s="1">
        <v>42823</v>
      </c>
      <c r="C64" s="1" t="s">
        <v>41</v>
      </c>
      <c r="D64">
        <v>8</v>
      </c>
      <c r="E64">
        <v>2.9</v>
      </c>
      <c r="F64">
        <v>0</v>
      </c>
      <c r="H64">
        <v>0</v>
      </c>
    </row>
    <row r="65" spans="2:8" x14ac:dyDescent="0.35">
      <c r="B65" s="1">
        <v>42823</v>
      </c>
      <c r="C65" s="1" t="s">
        <v>41</v>
      </c>
      <c r="D65">
        <v>8</v>
      </c>
      <c r="E65">
        <v>8</v>
      </c>
      <c r="F65">
        <v>1</v>
      </c>
      <c r="H65">
        <v>1</v>
      </c>
    </row>
    <row r="66" spans="2:8" x14ac:dyDescent="0.35">
      <c r="B66" s="1">
        <v>42823</v>
      </c>
      <c r="C66" t="s">
        <v>63</v>
      </c>
      <c r="D66">
        <v>9</v>
      </c>
      <c r="E66">
        <v>1.5</v>
      </c>
      <c r="F66">
        <v>0</v>
      </c>
      <c r="H66">
        <v>0</v>
      </c>
    </row>
    <row r="67" spans="2:8" x14ac:dyDescent="0.35">
      <c r="B67" s="1">
        <v>42823</v>
      </c>
      <c r="C67" t="s">
        <v>63</v>
      </c>
      <c r="D67">
        <v>9</v>
      </c>
      <c r="E67">
        <v>2.4</v>
      </c>
      <c r="F67">
        <v>0</v>
      </c>
      <c r="H67">
        <v>0</v>
      </c>
    </row>
    <row r="68" spans="2:8" x14ac:dyDescent="0.35">
      <c r="B68" s="1">
        <v>42823</v>
      </c>
      <c r="C68" t="s">
        <v>63</v>
      </c>
      <c r="D68">
        <v>9</v>
      </c>
      <c r="E68">
        <v>2.4</v>
      </c>
      <c r="F68">
        <v>0</v>
      </c>
      <c r="H68">
        <v>0</v>
      </c>
    </row>
    <row r="69" spans="2:8" x14ac:dyDescent="0.35">
      <c r="B69" s="1">
        <v>42823</v>
      </c>
      <c r="C69" t="s">
        <v>63</v>
      </c>
      <c r="D69">
        <v>9</v>
      </c>
      <c r="E69">
        <v>1.5</v>
      </c>
      <c r="F69">
        <v>0</v>
      </c>
      <c r="H69">
        <v>0</v>
      </c>
    </row>
    <row r="70" spans="2:8" x14ac:dyDescent="0.35">
      <c r="B70" s="1">
        <v>42823</v>
      </c>
      <c r="C70" t="s">
        <v>63</v>
      </c>
      <c r="D70">
        <v>9</v>
      </c>
      <c r="E70">
        <v>2.5</v>
      </c>
      <c r="F70">
        <v>0</v>
      </c>
      <c r="H70">
        <v>0</v>
      </c>
    </row>
    <row r="71" spans="2:8" x14ac:dyDescent="0.35">
      <c r="B71" s="1">
        <v>42823</v>
      </c>
      <c r="C71" t="s">
        <v>63</v>
      </c>
      <c r="D71">
        <v>9</v>
      </c>
      <c r="E71">
        <v>4.5</v>
      </c>
      <c r="F71">
        <v>0</v>
      </c>
      <c r="H71">
        <v>0</v>
      </c>
    </row>
    <row r="72" spans="2:8" x14ac:dyDescent="0.35">
      <c r="B72" s="1">
        <v>42823</v>
      </c>
      <c r="C72" t="s">
        <v>63</v>
      </c>
      <c r="D72">
        <v>9</v>
      </c>
      <c r="E72">
        <v>7.5</v>
      </c>
      <c r="F72">
        <v>0</v>
      </c>
      <c r="H72">
        <v>0</v>
      </c>
    </row>
    <row r="73" spans="2:8" x14ac:dyDescent="0.35">
      <c r="B73" s="1">
        <v>42823</v>
      </c>
      <c r="C73" t="s">
        <v>63</v>
      </c>
      <c r="D73">
        <v>9</v>
      </c>
      <c r="E73">
        <v>4.5</v>
      </c>
      <c r="F73">
        <v>0</v>
      </c>
      <c r="H73">
        <v>0</v>
      </c>
    </row>
    <row r="74" spans="2:8" x14ac:dyDescent="0.35">
      <c r="B74" s="1">
        <v>42823</v>
      </c>
      <c r="C74" t="s">
        <v>63</v>
      </c>
      <c r="D74">
        <v>9</v>
      </c>
      <c r="E74">
        <v>3.9</v>
      </c>
      <c r="F74">
        <v>0</v>
      </c>
      <c r="H74">
        <v>0</v>
      </c>
    </row>
    <row r="75" spans="2:8" x14ac:dyDescent="0.35">
      <c r="B75" s="1">
        <v>42823</v>
      </c>
      <c r="C75" t="s">
        <v>63</v>
      </c>
      <c r="D75">
        <v>9</v>
      </c>
      <c r="E75">
        <v>8.6</v>
      </c>
      <c r="F75">
        <v>0</v>
      </c>
      <c r="H75">
        <v>0</v>
      </c>
    </row>
    <row r="76" spans="2:8" x14ac:dyDescent="0.35">
      <c r="B76" s="1">
        <v>42823</v>
      </c>
      <c r="C76" t="s">
        <v>63</v>
      </c>
      <c r="D76">
        <v>10</v>
      </c>
      <c r="E76">
        <v>3.5</v>
      </c>
      <c r="F76">
        <v>0</v>
      </c>
      <c r="H76">
        <v>0</v>
      </c>
    </row>
    <row r="77" spans="2:8" x14ac:dyDescent="0.35">
      <c r="B77" s="1">
        <v>42823</v>
      </c>
      <c r="C77" t="s">
        <v>63</v>
      </c>
      <c r="D77">
        <v>10</v>
      </c>
      <c r="E77">
        <v>2</v>
      </c>
      <c r="F77">
        <v>0</v>
      </c>
      <c r="H77">
        <v>0</v>
      </c>
    </row>
    <row r="78" spans="2:8" x14ac:dyDescent="0.35">
      <c r="B78" s="1">
        <v>42823</v>
      </c>
      <c r="C78" t="s">
        <v>63</v>
      </c>
      <c r="D78">
        <v>10</v>
      </c>
      <c r="E78">
        <v>4</v>
      </c>
      <c r="F78">
        <v>0</v>
      </c>
      <c r="H78">
        <v>0</v>
      </c>
    </row>
    <row r="79" spans="2:8" x14ac:dyDescent="0.35">
      <c r="B79" s="1">
        <v>42823</v>
      </c>
      <c r="C79" t="s">
        <v>63</v>
      </c>
      <c r="D79">
        <v>10</v>
      </c>
      <c r="E79">
        <v>0.5</v>
      </c>
      <c r="F79">
        <v>0</v>
      </c>
      <c r="H79">
        <v>0</v>
      </c>
    </row>
    <row r="80" spans="2:8" x14ac:dyDescent="0.35">
      <c r="B80" s="1">
        <v>42823</v>
      </c>
      <c r="C80" t="s">
        <v>63</v>
      </c>
      <c r="D80">
        <v>10</v>
      </c>
      <c r="E80">
        <v>0.1</v>
      </c>
      <c r="F80">
        <v>0</v>
      </c>
      <c r="H80">
        <v>0</v>
      </c>
    </row>
    <row r="81" spans="2:8" x14ac:dyDescent="0.35">
      <c r="B81" s="1">
        <v>42823</v>
      </c>
      <c r="C81" t="s">
        <v>63</v>
      </c>
      <c r="D81">
        <v>10</v>
      </c>
      <c r="E81">
        <v>0.5</v>
      </c>
      <c r="F81">
        <v>0</v>
      </c>
      <c r="H81">
        <v>0</v>
      </c>
    </row>
    <row r="82" spans="2:8" x14ac:dyDescent="0.35">
      <c r="B82" s="1">
        <v>42823</v>
      </c>
      <c r="C82" t="s">
        <v>63</v>
      </c>
      <c r="D82">
        <v>10</v>
      </c>
      <c r="E82">
        <v>0.5</v>
      </c>
      <c r="F82">
        <v>0</v>
      </c>
      <c r="H82">
        <v>0</v>
      </c>
    </row>
    <row r="83" spans="2:8" x14ac:dyDescent="0.35">
      <c r="B83" s="1">
        <v>42823</v>
      </c>
      <c r="C83" t="s">
        <v>63</v>
      </c>
      <c r="D83">
        <v>10</v>
      </c>
      <c r="E83">
        <v>0.5</v>
      </c>
      <c r="F83">
        <v>0</v>
      </c>
      <c r="H83">
        <v>0</v>
      </c>
    </row>
    <row r="84" spans="2:8" x14ac:dyDescent="0.35">
      <c r="B84" s="1">
        <v>42823</v>
      </c>
      <c r="C84" t="s">
        <v>63</v>
      </c>
      <c r="D84">
        <v>10</v>
      </c>
      <c r="E84">
        <v>0.5</v>
      </c>
      <c r="F84">
        <v>0</v>
      </c>
      <c r="H84">
        <v>0</v>
      </c>
    </row>
    <row r="85" spans="2:8" x14ac:dyDescent="0.35">
      <c r="B85" s="1">
        <v>42823</v>
      </c>
      <c r="C85" t="s">
        <v>63</v>
      </c>
      <c r="D85">
        <v>10</v>
      </c>
      <c r="E85">
        <v>0.5</v>
      </c>
      <c r="F85">
        <v>0</v>
      </c>
      <c r="H85">
        <v>0</v>
      </c>
    </row>
    <row r="86" spans="2:8" x14ac:dyDescent="0.35">
      <c r="B86" s="1">
        <v>42823</v>
      </c>
      <c r="C86" t="s">
        <v>63</v>
      </c>
      <c r="D86">
        <v>10</v>
      </c>
      <c r="E86">
        <v>7</v>
      </c>
      <c r="F86">
        <v>0</v>
      </c>
      <c r="H86">
        <v>0</v>
      </c>
    </row>
    <row r="87" spans="2:8" x14ac:dyDescent="0.35">
      <c r="B87" s="1">
        <v>42823</v>
      </c>
      <c r="C87" t="s">
        <v>63</v>
      </c>
      <c r="D87">
        <v>11</v>
      </c>
      <c r="E87">
        <v>1</v>
      </c>
      <c r="F87">
        <v>0</v>
      </c>
      <c r="H87">
        <v>0</v>
      </c>
    </row>
    <row r="88" spans="2:8" x14ac:dyDescent="0.35">
      <c r="B88" s="1">
        <v>42823</v>
      </c>
      <c r="C88" t="s">
        <v>63</v>
      </c>
      <c r="D88">
        <v>11</v>
      </c>
      <c r="E88">
        <v>5</v>
      </c>
      <c r="F88">
        <v>0</v>
      </c>
      <c r="H88">
        <v>0</v>
      </c>
    </row>
    <row r="89" spans="2:8" x14ac:dyDescent="0.35">
      <c r="B89" s="1">
        <v>42823</v>
      </c>
      <c r="C89" t="s">
        <v>63</v>
      </c>
      <c r="D89">
        <v>11</v>
      </c>
      <c r="E89">
        <v>2.4</v>
      </c>
      <c r="F89">
        <v>0</v>
      </c>
      <c r="H89">
        <v>0</v>
      </c>
    </row>
    <row r="90" spans="2:8" x14ac:dyDescent="0.35">
      <c r="B90" s="1">
        <v>42823</v>
      </c>
      <c r="C90" t="s">
        <v>63</v>
      </c>
      <c r="D90">
        <v>11</v>
      </c>
      <c r="E90">
        <v>3.3</v>
      </c>
      <c r="F90">
        <v>0</v>
      </c>
      <c r="H90">
        <v>0</v>
      </c>
    </row>
    <row r="91" spans="2:8" x14ac:dyDescent="0.35">
      <c r="B91" s="1">
        <v>42823</v>
      </c>
      <c r="C91" t="s">
        <v>63</v>
      </c>
      <c r="D91">
        <v>11</v>
      </c>
      <c r="E91">
        <v>5.2</v>
      </c>
      <c r="F91">
        <v>0</v>
      </c>
      <c r="H91">
        <v>0</v>
      </c>
    </row>
    <row r="92" spans="2:8" x14ac:dyDescent="0.35">
      <c r="B92" s="1">
        <v>42823</v>
      </c>
      <c r="C92" t="s">
        <v>63</v>
      </c>
      <c r="D92">
        <v>11</v>
      </c>
      <c r="E92">
        <v>4.9000000000000004</v>
      </c>
      <c r="F92">
        <v>0</v>
      </c>
      <c r="H92">
        <v>0</v>
      </c>
    </row>
    <row r="93" spans="2:8" x14ac:dyDescent="0.35">
      <c r="B93" s="1">
        <v>42823</v>
      </c>
      <c r="C93" t="s">
        <v>63</v>
      </c>
      <c r="D93">
        <v>11</v>
      </c>
      <c r="E93">
        <v>3.2</v>
      </c>
      <c r="F93">
        <v>0</v>
      </c>
      <c r="H93">
        <v>0</v>
      </c>
    </row>
    <row r="94" spans="2:8" x14ac:dyDescent="0.35">
      <c r="B94" s="1">
        <v>42823</v>
      </c>
      <c r="C94" t="s">
        <v>63</v>
      </c>
      <c r="D94">
        <v>11</v>
      </c>
      <c r="E94">
        <v>1</v>
      </c>
      <c r="F94">
        <v>0</v>
      </c>
      <c r="H94">
        <v>0</v>
      </c>
    </row>
    <row r="95" spans="2:8" x14ac:dyDescent="0.35">
      <c r="B95" s="1">
        <v>42823</v>
      </c>
      <c r="C95" t="s">
        <v>63</v>
      </c>
      <c r="D95">
        <v>11</v>
      </c>
      <c r="E95">
        <v>1</v>
      </c>
      <c r="F95">
        <v>0</v>
      </c>
      <c r="H95">
        <v>0</v>
      </c>
    </row>
    <row r="96" spans="2:8" x14ac:dyDescent="0.35">
      <c r="B96" s="1">
        <v>42823</v>
      </c>
      <c r="C96" t="s">
        <v>63</v>
      </c>
      <c r="D96">
        <v>12</v>
      </c>
      <c r="E96" t="s">
        <v>46</v>
      </c>
      <c r="F96">
        <v>0</v>
      </c>
      <c r="H96">
        <v>0</v>
      </c>
    </row>
    <row r="97" spans="2:8" x14ac:dyDescent="0.35">
      <c r="B97" s="1">
        <v>42823</v>
      </c>
      <c r="C97" t="s">
        <v>63</v>
      </c>
      <c r="D97">
        <v>12</v>
      </c>
      <c r="E97" t="s">
        <v>46</v>
      </c>
      <c r="F97">
        <v>0</v>
      </c>
      <c r="H97">
        <v>0</v>
      </c>
    </row>
    <row r="98" spans="2:8" x14ac:dyDescent="0.35">
      <c r="B98" s="1">
        <v>42823</v>
      </c>
      <c r="C98" t="s">
        <v>63</v>
      </c>
      <c r="D98">
        <v>12</v>
      </c>
      <c r="E98">
        <v>8.6</v>
      </c>
      <c r="F98">
        <v>0</v>
      </c>
      <c r="H98">
        <v>0</v>
      </c>
    </row>
    <row r="99" spans="2:8" x14ac:dyDescent="0.35">
      <c r="B99" s="1">
        <v>42823</v>
      </c>
      <c r="C99" t="s">
        <v>63</v>
      </c>
      <c r="D99">
        <v>12</v>
      </c>
      <c r="E99">
        <v>1.5</v>
      </c>
      <c r="F99">
        <v>0</v>
      </c>
      <c r="H99">
        <v>0</v>
      </c>
    </row>
    <row r="100" spans="2:8" x14ac:dyDescent="0.35">
      <c r="B100" s="1">
        <v>42823</v>
      </c>
      <c r="C100" t="s">
        <v>63</v>
      </c>
      <c r="D100">
        <v>12</v>
      </c>
      <c r="E100">
        <v>5</v>
      </c>
      <c r="F100">
        <v>0</v>
      </c>
      <c r="H100">
        <v>0</v>
      </c>
    </row>
    <row r="101" spans="2:8" x14ac:dyDescent="0.35">
      <c r="B101" s="1">
        <v>42823</v>
      </c>
      <c r="C101" t="s">
        <v>63</v>
      </c>
      <c r="D101">
        <v>12</v>
      </c>
      <c r="E101">
        <v>3.5</v>
      </c>
      <c r="F101">
        <v>0</v>
      </c>
      <c r="H101">
        <v>0</v>
      </c>
    </row>
    <row r="102" spans="2:8" x14ac:dyDescent="0.35">
      <c r="B102" s="1">
        <v>42823</v>
      </c>
      <c r="C102" t="s">
        <v>63</v>
      </c>
      <c r="D102">
        <v>12</v>
      </c>
      <c r="E102">
        <v>4</v>
      </c>
      <c r="F102">
        <v>0</v>
      </c>
      <c r="H102">
        <v>0</v>
      </c>
    </row>
    <row r="103" spans="2:8" x14ac:dyDescent="0.35">
      <c r="B103" s="1">
        <v>42823</v>
      </c>
      <c r="C103" t="s">
        <v>63</v>
      </c>
      <c r="D103">
        <v>13</v>
      </c>
      <c r="E103">
        <v>1.5</v>
      </c>
      <c r="F103">
        <v>0</v>
      </c>
      <c r="H103">
        <v>0</v>
      </c>
    </row>
    <row r="104" spans="2:8" x14ac:dyDescent="0.35">
      <c r="B104" s="1">
        <v>42823</v>
      </c>
      <c r="C104" t="s">
        <v>63</v>
      </c>
      <c r="D104">
        <v>13</v>
      </c>
      <c r="E104">
        <v>3</v>
      </c>
      <c r="F104">
        <v>0</v>
      </c>
      <c r="H104">
        <v>0</v>
      </c>
    </row>
    <row r="105" spans="2:8" x14ac:dyDescent="0.35">
      <c r="B105" s="1">
        <v>42823</v>
      </c>
      <c r="C105" t="s">
        <v>63</v>
      </c>
      <c r="D105">
        <v>13</v>
      </c>
      <c r="E105">
        <v>2.1</v>
      </c>
      <c r="F105">
        <v>0</v>
      </c>
      <c r="H105">
        <v>0</v>
      </c>
    </row>
    <row r="106" spans="2:8" x14ac:dyDescent="0.35">
      <c r="B106" s="1">
        <v>42823</v>
      </c>
      <c r="C106" t="s">
        <v>63</v>
      </c>
      <c r="D106">
        <v>13</v>
      </c>
      <c r="E106">
        <v>2</v>
      </c>
      <c r="F106">
        <v>0</v>
      </c>
      <c r="H106">
        <v>0</v>
      </c>
    </row>
    <row r="107" spans="2:8" x14ac:dyDescent="0.35">
      <c r="B107" s="1">
        <v>42823</v>
      </c>
      <c r="C107" t="s">
        <v>63</v>
      </c>
      <c r="D107">
        <v>13</v>
      </c>
      <c r="E107">
        <v>4</v>
      </c>
      <c r="F107">
        <v>0</v>
      </c>
      <c r="H107">
        <v>0</v>
      </c>
    </row>
    <row r="108" spans="2:8" x14ac:dyDescent="0.35">
      <c r="B108" s="1">
        <v>42823</v>
      </c>
      <c r="C108" t="s">
        <v>63</v>
      </c>
      <c r="D108">
        <v>13</v>
      </c>
      <c r="E108">
        <v>4.3</v>
      </c>
      <c r="F108">
        <v>0</v>
      </c>
      <c r="H108">
        <v>0</v>
      </c>
    </row>
    <row r="109" spans="2:8" x14ac:dyDescent="0.35">
      <c r="B109" s="1">
        <v>42823</v>
      </c>
      <c r="C109" t="s">
        <v>63</v>
      </c>
      <c r="D109">
        <v>13</v>
      </c>
      <c r="E109" t="s">
        <v>45</v>
      </c>
      <c r="F109">
        <v>0</v>
      </c>
      <c r="H109">
        <v>0</v>
      </c>
    </row>
    <row r="110" spans="2:8" x14ac:dyDescent="0.35">
      <c r="B110" s="1">
        <v>42823</v>
      </c>
      <c r="C110" t="s">
        <v>63</v>
      </c>
      <c r="D110">
        <v>13</v>
      </c>
      <c r="E110" t="s">
        <v>47</v>
      </c>
      <c r="F110">
        <v>0</v>
      </c>
      <c r="H110">
        <v>0</v>
      </c>
    </row>
    <row r="111" spans="2:8" x14ac:dyDescent="0.35">
      <c r="B111" s="1">
        <v>42823</v>
      </c>
      <c r="C111" t="s">
        <v>63</v>
      </c>
      <c r="D111">
        <v>13</v>
      </c>
      <c r="E111" t="s">
        <v>48</v>
      </c>
      <c r="F111">
        <v>0</v>
      </c>
      <c r="H111">
        <v>0</v>
      </c>
    </row>
    <row r="112" spans="2:8" x14ac:dyDescent="0.35">
      <c r="B112" s="1">
        <v>42823</v>
      </c>
      <c r="C112" t="s">
        <v>63</v>
      </c>
      <c r="D112">
        <v>13</v>
      </c>
      <c r="E112" t="s">
        <v>49</v>
      </c>
      <c r="F112">
        <v>0</v>
      </c>
      <c r="H112">
        <v>0</v>
      </c>
    </row>
    <row r="113" spans="2:8" x14ac:dyDescent="0.35">
      <c r="B113" s="1">
        <v>42823</v>
      </c>
      <c r="C113" t="s">
        <v>63</v>
      </c>
      <c r="D113">
        <v>13</v>
      </c>
      <c r="E113" t="s">
        <v>50</v>
      </c>
      <c r="F113">
        <v>0</v>
      </c>
      <c r="H113">
        <v>0</v>
      </c>
    </row>
    <row r="114" spans="2:8" x14ac:dyDescent="0.35">
      <c r="B114" s="1">
        <v>42823</v>
      </c>
      <c r="C114" t="s">
        <v>63</v>
      </c>
      <c r="D114">
        <v>13</v>
      </c>
      <c r="F114">
        <v>0</v>
      </c>
      <c r="H114">
        <v>0</v>
      </c>
    </row>
    <row r="115" spans="2:8" x14ac:dyDescent="0.35">
      <c r="B115" s="1">
        <v>42823</v>
      </c>
      <c r="C115" t="s">
        <v>63</v>
      </c>
      <c r="D115">
        <v>14</v>
      </c>
      <c r="E115">
        <v>7</v>
      </c>
      <c r="F115">
        <v>0</v>
      </c>
      <c r="H115">
        <v>0</v>
      </c>
    </row>
    <row r="116" spans="2:8" x14ac:dyDescent="0.35">
      <c r="B116" s="1">
        <v>42823</v>
      </c>
      <c r="C116" t="s">
        <v>63</v>
      </c>
      <c r="D116">
        <v>14</v>
      </c>
      <c r="E116" t="s">
        <v>46</v>
      </c>
      <c r="F116">
        <v>0</v>
      </c>
      <c r="H116">
        <v>0</v>
      </c>
    </row>
    <row r="117" spans="2:8" x14ac:dyDescent="0.35">
      <c r="B117" s="1">
        <v>42823</v>
      </c>
      <c r="C117" t="s">
        <v>63</v>
      </c>
      <c r="D117">
        <v>14</v>
      </c>
      <c r="E117" t="s">
        <v>44</v>
      </c>
      <c r="F117">
        <v>0</v>
      </c>
      <c r="H117">
        <v>0</v>
      </c>
    </row>
    <row r="118" spans="2:8" x14ac:dyDescent="0.35">
      <c r="B118" s="1">
        <v>42823</v>
      </c>
      <c r="C118" t="s">
        <v>63</v>
      </c>
      <c r="D118">
        <v>14</v>
      </c>
      <c r="E118" t="s">
        <v>51</v>
      </c>
      <c r="F118">
        <v>0</v>
      </c>
      <c r="H118">
        <v>0</v>
      </c>
    </row>
    <row r="119" spans="2:8" x14ac:dyDescent="0.35">
      <c r="B119" s="1">
        <v>42823</v>
      </c>
      <c r="C119" t="s">
        <v>63</v>
      </c>
      <c r="D119">
        <v>14</v>
      </c>
      <c r="E119" t="s">
        <v>46</v>
      </c>
      <c r="F119">
        <v>0</v>
      </c>
      <c r="H119">
        <v>0</v>
      </c>
    </row>
    <row r="120" spans="2:8" x14ac:dyDescent="0.35">
      <c r="B120" s="1">
        <v>42823</v>
      </c>
      <c r="C120" t="s">
        <v>63</v>
      </c>
      <c r="D120">
        <v>14</v>
      </c>
      <c r="E120">
        <v>5.5</v>
      </c>
      <c r="F120">
        <v>1</v>
      </c>
      <c r="H120">
        <v>1</v>
      </c>
    </row>
    <row r="121" spans="2:8" x14ac:dyDescent="0.35">
      <c r="B121" s="1">
        <v>42823</v>
      </c>
      <c r="C121" t="s">
        <v>63</v>
      </c>
      <c r="D121">
        <v>15</v>
      </c>
      <c r="E121">
        <v>11</v>
      </c>
      <c r="F121">
        <v>0</v>
      </c>
      <c r="H121">
        <v>0</v>
      </c>
    </row>
    <row r="122" spans="2:8" x14ac:dyDescent="0.35">
      <c r="B122" s="1">
        <v>42823</v>
      </c>
      <c r="C122" t="s">
        <v>63</v>
      </c>
      <c r="D122">
        <v>15</v>
      </c>
      <c r="E122" t="s">
        <v>46</v>
      </c>
      <c r="F122">
        <v>0</v>
      </c>
      <c r="H122">
        <v>0</v>
      </c>
    </row>
    <row r="123" spans="2:8" x14ac:dyDescent="0.35">
      <c r="B123" s="1">
        <v>42823</v>
      </c>
      <c r="C123" t="s">
        <v>63</v>
      </c>
      <c r="D123">
        <v>15</v>
      </c>
      <c r="E123" t="s">
        <v>46</v>
      </c>
      <c r="F123">
        <v>0</v>
      </c>
      <c r="H123">
        <v>0</v>
      </c>
    </row>
    <row r="124" spans="2:8" x14ac:dyDescent="0.35">
      <c r="B124" s="1">
        <v>42823</v>
      </c>
      <c r="C124" t="s">
        <v>63</v>
      </c>
      <c r="D124">
        <v>15</v>
      </c>
      <c r="E124" t="s">
        <v>52</v>
      </c>
      <c r="F124">
        <v>0</v>
      </c>
      <c r="H124">
        <v>0</v>
      </c>
    </row>
    <row r="125" spans="2:8" x14ac:dyDescent="0.35">
      <c r="B125" s="1">
        <v>42823</v>
      </c>
      <c r="C125" t="s">
        <v>63</v>
      </c>
      <c r="D125">
        <v>15</v>
      </c>
      <c r="E125" t="s">
        <v>53</v>
      </c>
      <c r="F125">
        <v>0</v>
      </c>
      <c r="H125">
        <v>0</v>
      </c>
    </row>
    <row r="126" spans="2:8" x14ac:dyDescent="0.35">
      <c r="B126" s="1">
        <v>42823</v>
      </c>
      <c r="C126" t="s">
        <v>63</v>
      </c>
      <c r="D126">
        <v>15</v>
      </c>
      <c r="E126" t="s">
        <v>54</v>
      </c>
      <c r="F126">
        <v>0</v>
      </c>
      <c r="H126">
        <v>0</v>
      </c>
    </row>
    <row r="127" spans="2:8" x14ac:dyDescent="0.35">
      <c r="B127" s="1">
        <v>42823</v>
      </c>
      <c r="C127" t="s">
        <v>63</v>
      </c>
      <c r="D127">
        <v>16</v>
      </c>
      <c r="E127">
        <v>1.5</v>
      </c>
      <c r="F127">
        <v>0</v>
      </c>
      <c r="H127">
        <v>0</v>
      </c>
    </row>
    <row r="128" spans="2:8" x14ac:dyDescent="0.35">
      <c r="B128" s="1">
        <v>42823</v>
      </c>
      <c r="C128" t="s">
        <v>63</v>
      </c>
      <c r="D128">
        <v>16</v>
      </c>
      <c r="E128">
        <v>3.5</v>
      </c>
      <c r="F128">
        <v>0</v>
      </c>
      <c r="H128">
        <v>0</v>
      </c>
    </row>
    <row r="129" spans="2:8" x14ac:dyDescent="0.35">
      <c r="B129" s="1">
        <v>42823</v>
      </c>
      <c r="C129" t="s">
        <v>63</v>
      </c>
      <c r="D129">
        <v>16</v>
      </c>
      <c r="E129" t="s">
        <v>55</v>
      </c>
      <c r="F129">
        <v>0</v>
      </c>
      <c r="H129">
        <v>0</v>
      </c>
    </row>
    <row r="130" spans="2:8" x14ac:dyDescent="0.35">
      <c r="B130" s="1">
        <v>42823</v>
      </c>
      <c r="C130" t="s">
        <v>63</v>
      </c>
      <c r="D130">
        <v>16</v>
      </c>
      <c r="E130" t="s">
        <v>56</v>
      </c>
      <c r="F130">
        <v>0</v>
      </c>
      <c r="H130">
        <v>0</v>
      </c>
    </row>
    <row r="131" spans="2:8" x14ac:dyDescent="0.35">
      <c r="B131" s="1">
        <v>42823</v>
      </c>
      <c r="C131" t="s">
        <v>63</v>
      </c>
      <c r="D131">
        <v>16</v>
      </c>
      <c r="E131">
        <v>2</v>
      </c>
      <c r="F131">
        <v>0</v>
      </c>
      <c r="H131">
        <v>0</v>
      </c>
    </row>
    <row r="132" spans="2:8" x14ac:dyDescent="0.35">
      <c r="B132" s="1">
        <v>42823</v>
      </c>
      <c r="C132" t="s">
        <v>63</v>
      </c>
      <c r="D132">
        <v>16</v>
      </c>
      <c r="E132">
        <v>3</v>
      </c>
      <c r="F132">
        <v>0</v>
      </c>
      <c r="H132">
        <v>0</v>
      </c>
    </row>
    <row r="133" spans="2:8" x14ac:dyDescent="0.35">
      <c r="B133" s="1">
        <v>42823</v>
      </c>
      <c r="C133" t="s">
        <v>63</v>
      </c>
      <c r="D133">
        <v>17</v>
      </c>
      <c r="E133">
        <v>3.7</v>
      </c>
      <c r="F133">
        <v>0</v>
      </c>
      <c r="H133">
        <v>0</v>
      </c>
    </row>
    <row r="134" spans="2:8" x14ac:dyDescent="0.35">
      <c r="B134" s="1">
        <v>42823</v>
      </c>
      <c r="C134" t="s">
        <v>63</v>
      </c>
      <c r="D134">
        <v>17</v>
      </c>
      <c r="E134" t="s">
        <v>57</v>
      </c>
      <c r="F134">
        <v>0</v>
      </c>
      <c r="H134">
        <v>0</v>
      </c>
    </row>
    <row r="135" spans="2:8" x14ac:dyDescent="0.35">
      <c r="B135" s="1">
        <v>42823</v>
      </c>
      <c r="C135" t="s">
        <v>63</v>
      </c>
      <c r="D135">
        <v>17</v>
      </c>
      <c r="E135">
        <v>4</v>
      </c>
      <c r="F135">
        <v>0</v>
      </c>
      <c r="H135">
        <v>0</v>
      </c>
    </row>
    <row r="136" spans="2:8" x14ac:dyDescent="0.35">
      <c r="B136" s="1">
        <v>42823</v>
      </c>
      <c r="C136" t="s">
        <v>63</v>
      </c>
      <c r="D136">
        <v>17</v>
      </c>
      <c r="E136">
        <v>2.5</v>
      </c>
      <c r="F136">
        <v>0</v>
      </c>
      <c r="H136">
        <v>0</v>
      </c>
    </row>
    <row r="137" spans="2:8" x14ac:dyDescent="0.35">
      <c r="B137" s="1">
        <v>42823</v>
      </c>
      <c r="C137" t="s">
        <v>63</v>
      </c>
      <c r="D137">
        <v>18</v>
      </c>
      <c r="E137" t="s">
        <v>58</v>
      </c>
      <c r="F137">
        <v>0</v>
      </c>
      <c r="H137">
        <v>0</v>
      </c>
    </row>
    <row r="138" spans="2:8" x14ac:dyDescent="0.35">
      <c r="B138" s="1">
        <v>42823</v>
      </c>
      <c r="C138" t="s">
        <v>63</v>
      </c>
      <c r="D138">
        <v>18</v>
      </c>
      <c r="E138" t="s">
        <v>59</v>
      </c>
      <c r="F138">
        <v>0</v>
      </c>
      <c r="H138">
        <v>0</v>
      </c>
    </row>
    <row r="139" spans="2:8" x14ac:dyDescent="0.35">
      <c r="B139" s="1">
        <v>42823</v>
      </c>
      <c r="C139" t="s">
        <v>63</v>
      </c>
      <c r="D139">
        <v>18</v>
      </c>
      <c r="E139">
        <v>5</v>
      </c>
      <c r="F139">
        <v>0</v>
      </c>
      <c r="H139">
        <v>0</v>
      </c>
    </row>
    <row r="140" spans="2:8" x14ac:dyDescent="0.35">
      <c r="B140" s="1">
        <v>42823</v>
      </c>
      <c r="C140" t="s">
        <v>63</v>
      </c>
      <c r="D140">
        <v>18</v>
      </c>
      <c r="E140">
        <v>5</v>
      </c>
      <c r="F140">
        <v>0</v>
      </c>
      <c r="H140">
        <v>0</v>
      </c>
    </row>
    <row r="141" spans="2:8" x14ac:dyDescent="0.35">
      <c r="B141" s="1">
        <v>42823</v>
      </c>
      <c r="C141" t="s">
        <v>63</v>
      </c>
      <c r="D141">
        <v>18</v>
      </c>
      <c r="E141">
        <v>3</v>
      </c>
      <c r="F141">
        <v>0</v>
      </c>
      <c r="H141">
        <v>0</v>
      </c>
    </row>
    <row r="142" spans="2:8" x14ac:dyDescent="0.35">
      <c r="B142" s="1">
        <v>42823</v>
      </c>
      <c r="C142" t="s">
        <v>63</v>
      </c>
      <c r="D142">
        <v>18</v>
      </c>
      <c r="E142" t="s">
        <v>60</v>
      </c>
      <c r="F142">
        <v>0</v>
      </c>
      <c r="H142">
        <v>0</v>
      </c>
    </row>
    <row r="143" spans="2:8" x14ac:dyDescent="0.35">
      <c r="B143" s="1">
        <v>42823</v>
      </c>
      <c r="C143" t="s">
        <v>63</v>
      </c>
      <c r="D143">
        <v>18</v>
      </c>
      <c r="E143">
        <v>2</v>
      </c>
      <c r="F143">
        <v>0</v>
      </c>
      <c r="H143">
        <v>0</v>
      </c>
    </row>
    <row r="144" spans="2:8" x14ac:dyDescent="0.35">
      <c r="B144" s="1">
        <v>42823</v>
      </c>
      <c r="C144" t="s">
        <v>63</v>
      </c>
      <c r="D144">
        <v>18</v>
      </c>
      <c r="E144">
        <v>2</v>
      </c>
      <c r="F144">
        <v>0</v>
      </c>
      <c r="H144">
        <v>0</v>
      </c>
    </row>
    <row r="145" spans="2:8" x14ac:dyDescent="0.35">
      <c r="B145" s="1">
        <v>42823</v>
      </c>
      <c r="C145" t="s">
        <v>63</v>
      </c>
      <c r="D145">
        <v>18</v>
      </c>
      <c r="E145">
        <v>5</v>
      </c>
      <c r="F145">
        <v>0</v>
      </c>
      <c r="H145">
        <v>0</v>
      </c>
    </row>
    <row r="146" spans="2:8" x14ac:dyDescent="0.35">
      <c r="B146" s="1">
        <v>42823</v>
      </c>
      <c r="C146" t="s">
        <v>63</v>
      </c>
      <c r="D146">
        <v>19</v>
      </c>
      <c r="E146" t="s">
        <v>54</v>
      </c>
      <c r="F146">
        <v>0</v>
      </c>
      <c r="H146">
        <v>0</v>
      </c>
    </row>
    <row r="147" spans="2:8" x14ac:dyDescent="0.35">
      <c r="B147" s="1">
        <v>42823</v>
      </c>
      <c r="C147" t="s">
        <v>63</v>
      </c>
      <c r="D147">
        <v>19</v>
      </c>
      <c r="E147">
        <v>4</v>
      </c>
      <c r="F147">
        <v>2</v>
      </c>
      <c r="H147">
        <v>2</v>
      </c>
    </row>
    <row r="148" spans="2:8" x14ac:dyDescent="0.35">
      <c r="B148" s="1">
        <v>42823</v>
      </c>
      <c r="C148" t="s">
        <v>63</v>
      </c>
      <c r="D148">
        <v>19</v>
      </c>
      <c r="E148" t="s">
        <v>61</v>
      </c>
      <c r="F148">
        <v>0</v>
      </c>
      <c r="H148">
        <v>0</v>
      </c>
    </row>
    <row r="149" spans="2:8" x14ac:dyDescent="0.35">
      <c r="B149" s="1">
        <v>42823</v>
      </c>
      <c r="C149" t="s">
        <v>63</v>
      </c>
      <c r="D149">
        <v>19</v>
      </c>
      <c r="E149">
        <v>3</v>
      </c>
      <c r="F149">
        <v>0</v>
      </c>
      <c r="H149">
        <v>0</v>
      </c>
    </row>
    <row r="150" spans="2:8" x14ac:dyDescent="0.35">
      <c r="B150" s="1">
        <v>42823</v>
      </c>
      <c r="C150" t="s">
        <v>63</v>
      </c>
      <c r="D150">
        <v>19</v>
      </c>
      <c r="E150">
        <v>5</v>
      </c>
      <c r="F150">
        <v>0</v>
      </c>
      <c r="H150">
        <v>0</v>
      </c>
    </row>
    <row r="151" spans="2:8" x14ac:dyDescent="0.35">
      <c r="B151" s="1">
        <v>42823</v>
      </c>
      <c r="C151" t="s">
        <v>63</v>
      </c>
      <c r="D151">
        <v>19</v>
      </c>
      <c r="E151">
        <v>2.2000000000000002</v>
      </c>
      <c r="F151">
        <v>0</v>
      </c>
      <c r="H151">
        <v>0</v>
      </c>
    </row>
    <row r="152" spans="2:8" x14ac:dyDescent="0.35">
      <c r="B152" s="1">
        <v>42823</v>
      </c>
      <c r="C152" t="s">
        <v>63</v>
      </c>
      <c r="D152">
        <v>20</v>
      </c>
      <c r="E152">
        <v>3</v>
      </c>
      <c r="F152">
        <v>0</v>
      </c>
      <c r="H152">
        <v>0</v>
      </c>
    </row>
    <row r="153" spans="2:8" x14ac:dyDescent="0.35">
      <c r="B153" s="1">
        <v>42823</v>
      </c>
      <c r="C153" t="s">
        <v>63</v>
      </c>
      <c r="D153">
        <v>20</v>
      </c>
      <c r="E153">
        <v>6.8</v>
      </c>
      <c r="F153">
        <v>2</v>
      </c>
      <c r="H153">
        <v>2</v>
      </c>
    </row>
    <row r="154" spans="2:8" x14ac:dyDescent="0.35">
      <c r="B154" s="1">
        <v>42823</v>
      </c>
      <c r="C154" t="s">
        <v>63</v>
      </c>
      <c r="D154">
        <v>20</v>
      </c>
      <c r="E154" t="s">
        <v>44</v>
      </c>
      <c r="F154">
        <v>0</v>
      </c>
      <c r="H154">
        <v>0</v>
      </c>
    </row>
    <row r="155" spans="2:8" x14ac:dyDescent="0.35">
      <c r="B155" s="1">
        <v>42823</v>
      </c>
      <c r="C155" t="s">
        <v>63</v>
      </c>
      <c r="D155">
        <v>20</v>
      </c>
      <c r="E155" t="s">
        <v>55</v>
      </c>
      <c r="F155">
        <v>0</v>
      </c>
      <c r="H155">
        <v>0</v>
      </c>
    </row>
    <row r="156" spans="2:8" x14ac:dyDescent="0.35">
      <c r="B156" s="1">
        <v>42823</v>
      </c>
      <c r="C156" t="s">
        <v>63</v>
      </c>
      <c r="D156">
        <v>20</v>
      </c>
      <c r="E156" t="s">
        <v>62</v>
      </c>
      <c r="F156">
        <v>0</v>
      </c>
      <c r="H156">
        <v>0</v>
      </c>
    </row>
    <row r="157" spans="2:8" x14ac:dyDescent="0.35">
      <c r="B157" s="1">
        <v>42823</v>
      </c>
      <c r="C157" t="s">
        <v>63</v>
      </c>
      <c r="D157">
        <v>20</v>
      </c>
      <c r="E157">
        <v>5</v>
      </c>
      <c r="F157">
        <v>0</v>
      </c>
      <c r="H157">
        <v>0</v>
      </c>
    </row>
    <row r="158" spans="2:8" x14ac:dyDescent="0.35">
      <c r="B158" s="1">
        <v>42823</v>
      </c>
      <c r="C158" t="s">
        <v>63</v>
      </c>
      <c r="D158">
        <v>20</v>
      </c>
      <c r="E158" t="s">
        <v>44</v>
      </c>
      <c r="F158">
        <v>0</v>
      </c>
      <c r="H158">
        <v>0</v>
      </c>
    </row>
    <row r="159" spans="2:8" x14ac:dyDescent="0.35">
      <c r="B159" s="1">
        <v>42823</v>
      </c>
      <c r="C159" t="s">
        <v>63</v>
      </c>
      <c r="D159">
        <v>20</v>
      </c>
      <c r="E159" t="s">
        <v>44</v>
      </c>
      <c r="F159">
        <v>0</v>
      </c>
      <c r="H159">
        <v>0</v>
      </c>
    </row>
    <row r="160" spans="2:8" x14ac:dyDescent="0.35">
      <c r="B160" s="1">
        <v>42823</v>
      </c>
      <c r="C160" t="s">
        <v>63</v>
      </c>
      <c r="D160">
        <v>20</v>
      </c>
      <c r="E160" t="s">
        <v>44</v>
      </c>
      <c r="F160">
        <v>0</v>
      </c>
      <c r="H160">
        <v>0</v>
      </c>
    </row>
    <row r="161" spans="2:8" x14ac:dyDescent="0.35">
      <c r="B161" s="1">
        <v>42823</v>
      </c>
      <c r="C161" t="s">
        <v>63</v>
      </c>
      <c r="D161">
        <v>20</v>
      </c>
      <c r="E161">
        <v>5.4</v>
      </c>
      <c r="F161">
        <v>0</v>
      </c>
      <c r="H161">
        <v>0</v>
      </c>
    </row>
    <row r="163" spans="2:8" x14ac:dyDescent="0.35">
      <c r="G163" t="s">
        <v>170</v>
      </c>
      <c r="H163">
        <f>COUNTIF(H2:H161,0)</f>
        <v>144</v>
      </c>
    </row>
    <row r="164" spans="2:8" x14ac:dyDescent="0.35">
      <c r="G164" t="s">
        <v>171</v>
      </c>
      <c r="H164">
        <f>COUNTIF(H2:H161,1)</f>
        <v>8</v>
      </c>
    </row>
    <row r="165" spans="2:8" x14ac:dyDescent="0.35">
      <c r="G165" t="s">
        <v>172</v>
      </c>
      <c r="H165">
        <f>COUNTIF(H2:H161,2)</f>
        <v>6</v>
      </c>
    </row>
    <row r="166" spans="2:8" x14ac:dyDescent="0.35">
      <c r="G166" t="s">
        <v>173</v>
      </c>
      <c r="H166">
        <f>COUNTIF(H2:H161,3)</f>
        <v>0</v>
      </c>
    </row>
    <row r="167" spans="2:8" x14ac:dyDescent="0.35">
      <c r="G167" t="s">
        <v>174</v>
      </c>
      <c r="H167">
        <f>COUNTIF(H2:H161,4)</f>
        <v>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89"/>
  <sheetViews>
    <sheetView topLeftCell="A169" workbookViewId="0">
      <selection activeCell="J182" sqref="J182"/>
    </sheetView>
  </sheetViews>
  <sheetFormatPr defaultColWidth="10.90625" defaultRowHeight="14.5" x14ac:dyDescent="0.35"/>
  <sheetData>
    <row r="1" spans="1:10" x14ac:dyDescent="0.35">
      <c r="A1" t="s">
        <v>19</v>
      </c>
      <c r="B1" t="s">
        <v>27</v>
      </c>
      <c r="C1" s="15" t="s">
        <v>18</v>
      </c>
      <c r="D1" s="15" t="s">
        <v>17</v>
      </c>
      <c r="E1" s="14" t="s">
        <v>21</v>
      </c>
      <c r="F1" s="14" t="s">
        <v>22</v>
      </c>
      <c r="G1" t="s">
        <v>23</v>
      </c>
      <c r="H1" s="14" t="s">
        <v>22</v>
      </c>
      <c r="I1" t="s">
        <v>23</v>
      </c>
    </row>
    <row r="2" spans="1:10" x14ac:dyDescent="0.35">
      <c r="A2" t="s">
        <v>20</v>
      </c>
      <c r="B2" t="s">
        <v>41</v>
      </c>
      <c r="C2" s="1">
        <v>42850</v>
      </c>
      <c r="D2">
        <v>1</v>
      </c>
      <c r="E2">
        <v>9</v>
      </c>
      <c r="F2">
        <v>3</v>
      </c>
      <c r="H2">
        <v>3</v>
      </c>
      <c r="J2" t="s">
        <v>129</v>
      </c>
    </row>
    <row r="3" spans="1:10" x14ac:dyDescent="0.35">
      <c r="A3" t="s">
        <v>20</v>
      </c>
      <c r="B3" t="s">
        <v>41</v>
      </c>
      <c r="C3" s="1">
        <v>42850</v>
      </c>
      <c r="D3">
        <v>1</v>
      </c>
      <c r="E3">
        <v>9</v>
      </c>
      <c r="F3">
        <v>2</v>
      </c>
      <c r="H3">
        <v>2</v>
      </c>
      <c r="J3" t="s">
        <v>130</v>
      </c>
    </row>
    <row r="4" spans="1:10" x14ac:dyDescent="0.35">
      <c r="A4" t="s">
        <v>20</v>
      </c>
      <c r="B4" t="s">
        <v>41</v>
      </c>
      <c r="C4" s="1">
        <v>42850</v>
      </c>
      <c r="D4">
        <v>1</v>
      </c>
      <c r="E4" t="s">
        <v>71</v>
      </c>
      <c r="F4">
        <v>0</v>
      </c>
      <c r="H4">
        <v>0</v>
      </c>
    </row>
    <row r="5" spans="1:10" x14ac:dyDescent="0.35">
      <c r="A5" t="s">
        <v>20</v>
      </c>
      <c r="B5" t="s">
        <v>41</v>
      </c>
      <c r="C5" s="1">
        <v>42850</v>
      </c>
      <c r="D5">
        <v>1</v>
      </c>
      <c r="E5">
        <v>2.8</v>
      </c>
      <c r="F5">
        <v>0</v>
      </c>
      <c r="H5">
        <v>0</v>
      </c>
    </row>
    <row r="6" spans="1:10" x14ac:dyDescent="0.35">
      <c r="A6" t="s">
        <v>20</v>
      </c>
      <c r="B6" t="s">
        <v>41</v>
      </c>
      <c r="C6" s="1">
        <v>42850</v>
      </c>
      <c r="D6">
        <v>1</v>
      </c>
      <c r="E6">
        <v>7</v>
      </c>
      <c r="F6">
        <v>2</v>
      </c>
      <c r="H6">
        <v>2</v>
      </c>
    </row>
    <row r="7" spans="1:10" x14ac:dyDescent="0.35">
      <c r="A7" t="s">
        <v>20</v>
      </c>
      <c r="B7" t="s">
        <v>41</v>
      </c>
      <c r="C7" s="1">
        <v>42850</v>
      </c>
      <c r="D7">
        <v>1</v>
      </c>
      <c r="E7">
        <v>6</v>
      </c>
      <c r="F7">
        <v>2</v>
      </c>
      <c r="H7">
        <v>2</v>
      </c>
    </row>
    <row r="8" spans="1:10" x14ac:dyDescent="0.35">
      <c r="A8" t="s">
        <v>20</v>
      </c>
      <c r="B8" t="s">
        <v>41</v>
      </c>
      <c r="C8" s="1">
        <v>42850</v>
      </c>
      <c r="D8">
        <v>1</v>
      </c>
      <c r="E8">
        <v>2.5</v>
      </c>
      <c r="F8">
        <v>2</v>
      </c>
      <c r="H8">
        <v>2</v>
      </c>
    </row>
    <row r="9" spans="1:10" x14ac:dyDescent="0.35">
      <c r="A9" t="s">
        <v>20</v>
      </c>
      <c r="B9" t="s">
        <v>41</v>
      </c>
      <c r="C9" s="1">
        <v>42850</v>
      </c>
      <c r="D9">
        <v>1</v>
      </c>
      <c r="E9">
        <v>10.5</v>
      </c>
      <c r="F9">
        <v>2</v>
      </c>
      <c r="H9">
        <v>2</v>
      </c>
    </row>
    <row r="10" spans="1:10" x14ac:dyDescent="0.35">
      <c r="A10" t="s">
        <v>20</v>
      </c>
      <c r="B10" t="s">
        <v>41</v>
      </c>
      <c r="C10" s="1">
        <v>42850</v>
      </c>
      <c r="D10">
        <v>1</v>
      </c>
      <c r="E10">
        <v>8</v>
      </c>
      <c r="F10">
        <v>3</v>
      </c>
      <c r="H10">
        <v>3</v>
      </c>
    </row>
    <row r="11" spans="1:10" x14ac:dyDescent="0.35">
      <c r="A11" t="s">
        <v>20</v>
      </c>
      <c r="B11" t="s">
        <v>41</v>
      </c>
      <c r="C11" s="1">
        <v>42850</v>
      </c>
      <c r="D11">
        <v>1</v>
      </c>
      <c r="E11">
        <v>9.5</v>
      </c>
      <c r="F11">
        <v>3</v>
      </c>
      <c r="H11">
        <v>3</v>
      </c>
    </row>
    <row r="12" spans="1:10" x14ac:dyDescent="0.35">
      <c r="A12" t="s">
        <v>20</v>
      </c>
      <c r="B12" t="s">
        <v>41</v>
      </c>
      <c r="C12" s="1">
        <v>42850</v>
      </c>
      <c r="D12">
        <v>2</v>
      </c>
      <c r="E12">
        <v>7</v>
      </c>
      <c r="F12">
        <v>2</v>
      </c>
      <c r="H12">
        <v>2</v>
      </c>
    </row>
    <row r="13" spans="1:10" x14ac:dyDescent="0.35">
      <c r="A13" t="s">
        <v>20</v>
      </c>
      <c r="B13" t="s">
        <v>41</v>
      </c>
      <c r="C13" s="1">
        <v>42850</v>
      </c>
      <c r="D13">
        <v>2</v>
      </c>
      <c r="E13">
        <v>9</v>
      </c>
      <c r="F13">
        <v>2</v>
      </c>
      <c r="H13">
        <v>2</v>
      </c>
    </row>
    <row r="14" spans="1:10" x14ac:dyDescent="0.35">
      <c r="A14" t="s">
        <v>20</v>
      </c>
      <c r="B14" t="s">
        <v>41</v>
      </c>
      <c r="C14" s="1">
        <v>42850</v>
      </c>
      <c r="D14">
        <v>2</v>
      </c>
      <c r="E14">
        <v>7.5</v>
      </c>
      <c r="F14">
        <v>2</v>
      </c>
      <c r="H14">
        <v>2</v>
      </c>
    </row>
    <row r="15" spans="1:10" x14ac:dyDescent="0.35">
      <c r="A15" t="s">
        <v>20</v>
      </c>
      <c r="B15" t="s">
        <v>41</v>
      </c>
      <c r="C15" s="1">
        <v>42850</v>
      </c>
      <c r="D15">
        <v>2</v>
      </c>
      <c r="E15">
        <v>12.5</v>
      </c>
      <c r="F15">
        <v>1</v>
      </c>
      <c r="H15">
        <v>1</v>
      </c>
    </row>
    <row r="16" spans="1:10" x14ac:dyDescent="0.35">
      <c r="A16" t="s">
        <v>20</v>
      </c>
      <c r="B16" t="s">
        <v>41</v>
      </c>
      <c r="C16" s="1">
        <v>42850</v>
      </c>
      <c r="D16">
        <v>2</v>
      </c>
      <c r="E16">
        <v>7.5</v>
      </c>
      <c r="F16">
        <v>2</v>
      </c>
      <c r="H16">
        <v>2</v>
      </c>
    </row>
    <row r="17" spans="1:8" x14ac:dyDescent="0.35">
      <c r="A17" t="s">
        <v>20</v>
      </c>
      <c r="B17" t="s">
        <v>41</v>
      </c>
      <c r="C17" s="1">
        <v>42850</v>
      </c>
      <c r="D17">
        <v>2</v>
      </c>
      <c r="E17">
        <v>7</v>
      </c>
      <c r="F17">
        <v>0</v>
      </c>
      <c r="H17">
        <v>0</v>
      </c>
    </row>
    <row r="18" spans="1:8" x14ac:dyDescent="0.35">
      <c r="A18" t="s">
        <v>20</v>
      </c>
      <c r="B18" t="s">
        <v>41</v>
      </c>
      <c r="C18" s="1">
        <v>42850</v>
      </c>
      <c r="D18">
        <v>2</v>
      </c>
      <c r="E18">
        <v>7.5</v>
      </c>
      <c r="F18">
        <v>3</v>
      </c>
      <c r="H18">
        <v>3</v>
      </c>
    </row>
    <row r="19" spans="1:8" x14ac:dyDescent="0.35">
      <c r="A19" t="s">
        <v>20</v>
      </c>
      <c r="B19" t="s">
        <v>41</v>
      </c>
      <c r="C19" s="1">
        <v>42850</v>
      </c>
      <c r="D19">
        <v>2</v>
      </c>
      <c r="E19">
        <v>10</v>
      </c>
      <c r="F19">
        <v>3</v>
      </c>
      <c r="H19">
        <v>3</v>
      </c>
    </row>
    <row r="20" spans="1:8" x14ac:dyDescent="0.35">
      <c r="A20" t="s">
        <v>20</v>
      </c>
      <c r="B20" t="s">
        <v>41</v>
      </c>
      <c r="C20" s="1">
        <v>42850</v>
      </c>
      <c r="D20">
        <v>2</v>
      </c>
      <c r="E20">
        <v>12</v>
      </c>
      <c r="F20">
        <v>3</v>
      </c>
      <c r="H20">
        <v>3</v>
      </c>
    </row>
    <row r="21" spans="1:8" x14ac:dyDescent="0.35">
      <c r="A21" t="s">
        <v>20</v>
      </c>
      <c r="B21" t="s">
        <v>41</v>
      </c>
      <c r="C21" s="1">
        <v>42850</v>
      </c>
      <c r="D21">
        <v>3</v>
      </c>
      <c r="E21">
        <v>8.5</v>
      </c>
      <c r="F21">
        <v>2</v>
      </c>
      <c r="H21">
        <v>2</v>
      </c>
    </row>
    <row r="22" spans="1:8" x14ac:dyDescent="0.35">
      <c r="A22" t="s">
        <v>20</v>
      </c>
      <c r="B22" t="s">
        <v>41</v>
      </c>
      <c r="C22" s="1">
        <v>42850</v>
      </c>
      <c r="D22">
        <v>3</v>
      </c>
      <c r="E22">
        <v>10</v>
      </c>
      <c r="F22">
        <v>3</v>
      </c>
      <c r="H22">
        <v>3</v>
      </c>
    </row>
    <row r="23" spans="1:8" x14ac:dyDescent="0.35">
      <c r="A23" t="s">
        <v>20</v>
      </c>
      <c r="B23" t="s">
        <v>41</v>
      </c>
      <c r="C23" s="1">
        <v>42850</v>
      </c>
      <c r="D23">
        <v>3</v>
      </c>
      <c r="E23">
        <v>7</v>
      </c>
      <c r="F23">
        <v>1</v>
      </c>
      <c r="H23">
        <v>1</v>
      </c>
    </row>
    <row r="24" spans="1:8" x14ac:dyDescent="0.35">
      <c r="A24" t="s">
        <v>20</v>
      </c>
      <c r="B24" t="s">
        <v>41</v>
      </c>
      <c r="C24" s="1">
        <v>42850</v>
      </c>
      <c r="D24">
        <v>3</v>
      </c>
      <c r="E24">
        <v>7.5</v>
      </c>
      <c r="F24">
        <v>2</v>
      </c>
      <c r="H24">
        <v>2</v>
      </c>
    </row>
    <row r="25" spans="1:8" x14ac:dyDescent="0.35">
      <c r="A25" t="s">
        <v>20</v>
      </c>
      <c r="B25" t="s">
        <v>41</v>
      </c>
      <c r="C25" s="1">
        <v>42850</v>
      </c>
      <c r="D25">
        <v>3</v>
      </c>
      <c r="E25" t="s">
        <v>59</v>
      </c>
      <c r="F25">
        <v>0</v>
      </c>
      <c r="H25">
        <v>0</v>
      </c>
    </row>
    <row r="26" spans="1:8" x14ac:dyDescent="0.35">
      <c r="A26" t="s">
        <v>20</v>
      </c>
      <c r="B26" t="s">
        <v>41</v>
      </c>
      <c r="C26" s="1">
        <v>42850</v>
      </c>
      <c r="D26">
        <v>3</v>
      </c>
      <c r="E26" t="s">
        <v>71</v>
      </c>
      <c r="F26">
        <v>0</v>
      </c>
      <c r="H26">
        <v>0</v>
      </c>
    </row>
    <row r="27" spans="1:8" x14ac:dyDescent="0.35">
      <c r="A27" t="s">
        <v>20</v>
      </c>
      <c r="B27" t="s">
        <v>41</v>
      </c>
      <c r="C27" s="1">
        <v>42850</v>
      </c>
      <c r="D27">
        <v>3</v>
      </c>
      <c r="E27" t="s">
        <v>71</v>
      </c>
      <c r="F27">
        <v>0</v>
      </c>
      <c r="H27">
        <v>0</v>
      </c>
    </row>
    <row r="28" spans="1:8" x14ac:dyDescent="0.35">
      <c r="A28" t="s">
        <v>20</v>
      </c>
      <c r="B28" t="s">
        <v>41</v>
      </c>
      <c r="C28" s="1">
        <v>42850</v>
      </c>
      <c r="D28">
        <v>3</v>
      </c>
      <c r="E28">
        <v>5.5</v>
      </c>
      <c r="F28">
        <v>3</v>
      </c>
      <c r="H28">
        <v>3</v>
      </c>
    </row>
    <row r="29" spans="1:8" x14ac:dyDescent="0.35">
      <c r="A29" t="s">
        <v>20</v>
      </c>
      <c r="B29" t="s">
        <v>41</v>
      </c>
      <c r="C29" s="1">
        <v>42850</v>
      </c>
      <c r="D29">
        <v>3</v>
      </c>
      <c r="E29">
        <v>6</v>
      </c>
      <c r="F29">
        <v>3</v>
      </c>
      <c r="H29">
        <v>3</v>
      </c>
    </row>
    <row r="30" spans="1:8" x14ac:dyDescent="0.35">
      <c r="A30" t="s">
        <v>20</v>
      </c>
      <c r="B30" t="s">
        <v>41</v>
      </c>
      <c r="C30" s="1">
        <v>42850</v>
      </c>
      <c r="D30">
        <v>4</v>
      </c>
      <c r="E30">
        <v>10</v>
      </c>
      <c r="F30">
        <v>3</v>
      </c>
      <c r="H30">
        <v>3</v>
      </c>
    </row>
    <row r="31" spans="1:8" x14ac:dyDescent="0.35">
      <c r="A31" t="s">
        <v>20</v>
      </c>
      <c r="B31" t="s">
        <v>41</v>
      </c>
      <c r="C31" s="1">
        <v>42850</v>
      </c>
      <c r="D31">
        <v>4</v>
      </c>
      <c r="E31">
        <v>9</v>
      </c>
      <c r="F31">
        <v>4</v>
      </c>
      <c r="H31">
        <v>4</v>
      </c>
    </row>
    <row r="32" spans="1:8" x14ac:dyDescent="0.35">
      <c r="A32" t="s">
        <v>20</v>
      </c>
      <c r="B32" t="s">
        <v>41</v>
      </c>
      <c r="C32" s="1">
        <v>42850</v>
      </c>
      <c r="D32">
        <v>4</v>
      </c>
      <c r="E32">
        <v>9.5</v>
      </c>
      <c r="F32">
        <v>4</v>
      </c>
      <c r="H32">
        <v>4</v>
      </c>
    </row>
    <row r="33" spans="1:8" x14ac:dyDescent="0.35">
      <c r="A33" t="s">
        <v>20</v>
      </c>
      <c r="B33" t="s">
        <v>41</v>
      </c>
      <c r="C33" s="1">
        <v>42850</v>
      </c>
      <c r="D33">
        <v>4</v>
      </c>
      <c r="E33">
        <v>8</v>
      </c>
      <c r="F33">
        <v>4</v>
      </c>
      <c r="H33">
        <v>4</v>
      </c>
    </row>
    <row r="34" spans="1:8" x14ac:dyDescent="0.35">
      <c r="A34" t="s">
        <v>20</v>
      </c>
      <c r="B34" t="s">
        <v>41</v>
      </c>
      <c r="C34" s="1">
        <v>42850</v>
      </c>
      <c r="D34">
        <v>4</v>
      </c>
      <c r="E34">
        <v>8.5</v>
      </c>
      <c r="F34">
        <v>1</v>
      </c>
      <c r="H34">
        <v>1</v>
      </c>
    </row>
    <row r="35" spans="1:8" x14ac:dyDescent="0.35">
      <c r="A35" t="s">
        <v>20</v>
      </c>
      <c r="B35" t="s">
        <v>41</v>
      </c>
      <c r="C35" s="1">
        <v>42850</v>
      </c>
      <c r="D35">
        <v>4</v>
      </c>
      <c r="E35">
        <v>8</v>
      </c>
      <c r="F35">
        <v>2</v>
      </c>
      <c r="H35">
        <v>2</v>
      </c>
    </row>
    <row r="36" spans="1:8" x14ac:dyDescent="0.35">
      <c r="A36" t="s">
        <v>20</v>
      </c>
      <c r="B36" t="s">
        <v>41</v>
      </c>
      <c r="C36" s="1">
        <v>42850</v>
      </c>
      <c r="D36">
        <v>4</v>
      </c>
      <c r="E36">
        <v>9</v>
      </c>
      <c r="F36">
        <v>2</v>
      </c>
      <c r="H36">
        <v>2</v>
      </c>
    </row>
    <row r="37" spans="1:8" x14ac:dyDescent="0.35">
      <c r="A37" t="s">
        <v>20</v>
      </c>
      <c r="B37" t="s">
        <v>41</v>
      </c>
      <c r="C37" s="1">
        <v>42850</v>
      </c>
      <c r="D37">
        <v>4</v>
      </c>
      <c r="E37">
        <v>11</v>
      </c>
      <c r="F37">
        <v>2</v>
      </c>
      <c r="H37">
        <v>2</v>
      </c>
    </row>
    <row r="38" spans="1:8" x14ac:dyDescent="0.35">
      <c r="A38" t="s">
        <v>20</v>
      </c>
      <c r="B38" t="s">
        <v>41</v>
      </c>
      <c r="C38" s="1">
        <v>42850</v>
      </c>
      <c r="D38">
        <v>5</v>
      </c>
      <c r="E38">
        <v>14</v>
      </c>
      <c r="F38">
        <v>3</v>
      </c>
      <c r="H38">
        <v>3</v>
      </c>
    </row>
    <row r="39" spans="1:8" x14ac:dyDescent="0.35">
      <c r="A39" t="s">
        <v>20</v>
      </c>
      <c r="B39" t="s">
        <v>41</v>
      </c>
      <c r="C39" s="1">
        <v>42850</v>
      </c>
      <c r="D39">
        <v>5</v>
      </c>
      <c r="E39">
        <v>11</v>
      </c>
      <c r="F39">
        <v>4</v>
      </c>
      <c r="H39">
        <v>4</v>
      </c>
    </row>
    <row r="40" spans="1:8" x14ac:dyDescent="0.35">
      <c r="A40" t="s">
        <v>20</v>
      </c>
      <c r="B40" t="s">
        <v>41</v>
      </c>
      <c r="C40" s="1">
        <v>42850</v>
      </c>
      <c r="D40">
        <v>5</v>
      </c>
      <c r="E40">
        <v>11.5</v>
      </c>
      <c r="F40">
        <v>3</v>
      </c>
      <c r="H40">
        <v>3</v>
      </c>
    </row>
    <row r="41" spans="1:8" x14ac:dyDescent="0.35">
      <c r="A41" t="s">
        <v>20</v>
      </c>
      <c r="B41" t="s">
        <v>41</v>
      </c>
      <c r="C41" s="1">
        <v>42850</v>
      </c>
      <c r="D41">
        <v>5</v>
      </c>
      <c r="E41">
        <v>0.5</v>
      </c>
      <c r="F41">
        <v>0</v>
      </c>
      <c r="H41">
        <v>0</v>
      </c>
    </row>
    <row r="42" spans="1:8" x14ac:dyDescent="0.35">
      <c r="A42" t="s">
        <v>20</v>
      </c>
      <c r="B42" t="s">
        <v>41</v>
      </c>
      <c r="C42" s="1">
        <v>42850</v>
      </c>
      <c r="D42">
        <v>5</v>
      </c>
      <c r="E42">
        <v>0.5</v>
      </c>
      <c r="F42">
        <v>0</v>
      </c>
      <c r="H42">
        <v>0</v>
      </c>
    </row>
    <row r="43" spans="1:8" x14ac:dyDescent="0.35">
      <c r="A43" t="s">
        <v>20</v>
      </c>
      <c r="B43" t="s">
        <v>41</v>
      </c>
      <c r="C43" s="1">
        <v>42850</v>
      </c>
      <c r="D43">
        <v>5</v>
      </c>
      <c r="E43">
        <v>0.5</v>
      </c>
      <c r="F43">
        <v>0</v>
      </c>
      <c r="H43">
        <v>0</v>
      </c>
    </row>
    <row r="44" spans="1:8" x14ac:dyDescent="0.35">
      <c r="A44" t="s">
        <v>20</v>
      </c>
      <c r="B44" t="s">
        <v>41</v>
      </c>
      <c r="C44" s="1">
        <v>42850</v>
      </c>
      <c r="D44">
        <v>5</v>
      </c>
      <c r="E44">
        <v>0.5</v>
      </c>
      <c r="F44">
        <v>0</v>
      </c>
      <c r="H44">
        <v>0</v>
      </c>
    </row>
    <row r="45" spans="1:8" x14ac:dyDescent="0.35">
      <c r="A45" t="s">
        <v>20</v>
      </c>
      <c r="B45" t="s">
        <v>41</v>
      </c>
      <c r="C45" s="1">
        <v>42850</v>
      </c>
      <c r="D45">
        <v>5</v>
      </c>
      <c r="E45">
        <v>0.5</v>
      </c>
      <c r="F45">
        <v>0</v>
      </c>
      <c r="H45">
        <v>0</v>
      </c>
    </row>
    <row r="46" spans="1:8" x14ac:dyDescent="0.35">
      <c r="A46" t="s">
        <v>20</v>
      </c>
      <c r="B46" t="s">
        <v>41</v>
      </c>
      <c r="C46" s="1">
        <v>42850</v>
      </c>
      <c r="D46">
        <v>5</v>
      </c>
      <c r="E46">
        <v>10.5</v>
      </c>
      <c r="F46">
        <v>3</v>
      </c>
      <c r="H46">
        <v>3</v>
      </c>
    </row>
    <row r="47" spans="1:8" x14ac:dyDescent="0.35">
      <c r="A47" t="s">
        <v>20</v>
      </c>
      <c r="B47" t="s">
        <v>41</v>
      </c>
      <c r="C47" s="1">
        <v>42850</v>
      </c>
      <c r="D47">
        <v>5</v>
      </c>
      <c r="E47">
        <v>9</v>
      </c>
      <c r="F47">
        <v>1</v>
      </c>
      <c r="H47">
        <v>1</v>
      </c>
    </row>
    <row r="48" spans="1:8" x14ac:dyDescent="0.35">
      <c r="A48" t="s">
        <v>20</v>
      </c>
      <c r="B48" t="s">
        <v>41</v>
      </c>
      <c r="C48" s="1">
        <v>42850</v>
      </c>
      <c r="D48">
        <v>5</v>
      </c>
      <c r="E48">
        <v>9.5</v>
      </c>
      <c r="F48">
        <v>2</v>
      </c>
      <c r="H48">
        <v>2</v>
      </c>
    </row>
    <row r="49" spans="1:8" x14ac:dyDescent="0.35">
      <c r="A49" t="s">
        <v>20</v>
      </c>
      <c r="B49" t="s">
        <v>41</v>
      </c>
      <c r="C49" s="1">
        <v>42850</v>
      </c>
      <c r="D49">
        <v>5</v>
      </c>
      <c r="E49">
        <v>9</v>
      </c>
      <c r="F49">
        <v>4</v>
      </c>
      <c r="H49">
        <v>4</v>
      </c>
    </row>
    <row r="50" spans="1:8" x14ac:dyDescent="0.35">
      <c r="A50" t="s">
        <v>20</v>
      </c>
      <c r="B50" t="s">
        <v>41</v>
      </c>
      <c r="C50" s="1">
        <v>42850</v>
      </c>
      <c r="D50">
        <v>5</v>
      </c>
      <c r="E50">
        <v>7.5</v>
      </c>
      <c r="F50">
        <v>0</v>
      </c>
      <c r="H50">
        <v>0</v>
      </c>
    </row>
    <row r="51" spans="1:8" x14ac:dyDescent="0.35">
      <c r="A51" t="s">
        <v>20</v>
      </c>
      <c r="B51" t="s">
        <v>41</v>
      </c>
      <c r="C51" s="1">
        <v>42850</v>
      </c>
      <c r="D51">
        <v>5</v>
      </c>
      <c r="E51">
        <v>11</v>
      </c>
      <c r="F51">
        <v>3</v>
      </c>
      <c r="H51">
        <v>3</v>
      </c>
    </row>
    <row r="52" spans="1:8" x14ac:dyDescent="0.35">
      <c r="A52" t="s">
        <v>20</v>
      </c>
      <c r="B52" t="s">
        <v>41</v>
      </c>
      <c r="C52" s="1">
        <v>42850</v>
      </c>
      <c r="D52">
        <v>6</v>
      </c>
      <c r="E52">
        <v>10</v>
      </c>
      <c r="F52">
        <v>2</v>
      </c>
      <c r="H52">
        <v>2</v>
      </c>
    </row>
    <row r="53" spans="1:8" x14ac:dyDescent="0.35">
      <c r="A53" t="s">
        <v>20</v>
      </c>
      <c r="B53" t="s">
        <v>41</v>
      </c>
      <c r="C53" s="1">
        <v>42850</v>
      </c>
      <c r="D53">
        <v>6</v>
      </c>
      <c r="E53">
        <v>11.5</v>
      </c>
      <c r="F53">
        <v>2</v>
      </c>
      <c r="H53">
        <v>2</v>
      </c>
    </row>
    <row r="54" spans="1:8" x14ac:dyDescent="0.35">
      <c r="A54" t="s">
        <v>20</v>
      </c>
      <c r="B54" t="s">
        <v>41</v>
      </c>
      <c r="C54" s="1">
        <v>42850</v>
      </c>
      <c r="D54">
        <v>6</v>
      </c>
      <c r="E54">
        <v>11</v>
      </c>
      <c r="F54">
        <v>3</v>
      </c>
      <c r="H54">
        <v>3</v>
      </c>
    </row>
    <row r="55" spans="1:8" x14ac:dyDescent="0.35">
      <c r="A55" t="s">
        <v>20</v>
      </c>
      <c r="B55" t="s">
        <v>41</v>
      </c>
      <c r="C55" s="1">
        <v>42850</v>
      </c>
      <c r="D55">
        <v>6</v>
      </c>
      <c r="E55" t="s">
        <v>71</v>
      </c>
      <c r="F55">
        <v>0</v>
      </c>
      <c r="H55">
        <v>0</v>
      </c>
    </row>
    <row r="56" spans="1:8" x14ac:dyDescent="0.35">
      <c r="A56" t="s">
        <v>20</v>
      </c>
      <c r="B56" t="s">
        <v>41</v>
      </c>
      <c r="C56" s="1">
        <v>42850</v>
      </c>
      <c r="D56">
        <v>6</v>
      </c>
      <c r="E56" t="s">
        <v>43</v>
      </c>
      <c r="F56">
        <v>0</v>
      </c>
      <c r="H56">
        <v>0</v>
      </c>
    </row>
    <row r="57" spans="1:8" x14ac:dyDescent="0.35">
      <c r="A57" t="s">
        <v>20</v>
      </c>
      <c r="B57" t="s">
        <v>41</v>
      </c>
      <c r="C57" s="1">
        <v>42850</v>
      </c>
      <c r="D57">
        <v>7</v>
      </c>
      <c r="E57">
        <v>9</v>
      </c>
      <c r="F57">
        <v>2</v>
      </c>
      <c r="H57">
        <v>2</v>
      </c>
    </row>
    <row r="58" spans="1:8" x14ac:dyDescent="0.35">
      <c r="A58" t="s">
        <v>20</v>
      </c>
      <c r="B58" t="s">
        <v>41</v>
      </c>
      <c r="C58" s="1">
        <v>42850</v>
      </c>
      <c r="D58">
        <v>7</v>
      </c>
      <c r="E58">
        <v>3.5</v>
      </c>
      <c r="F58">
        <v>1</v>
      </c>
      <c r="H58">
        <v>1</v>
      </c>
    </row>
    <row r="59" spans="1:8" x14ac:dyDescent="0.35">
      <c r="A59" t="s">
        <v>20</v>
      </c>
      <c r="B59" t="s">
        <v>41</v>
      </c>
      <c r="C59" s="1">
        <v>42850</v>
      </c>
      <c r="D59">
        <v>7</v>
      </c>
      <c r="E59">
        <v>13</v>
      </c>
      <c r="F59">
        <v>4</v>
      </c>
      <c r="H59">
        <v>4</v>
      </c>
    </row>
    <row r="60" spans="1:8" x14ac:dyDescent="0.35">
      <c r="A60" t="s">
        <v>20</v>
      </c>
      <c r="B60" t="s">
        <v>41</v>
      </c>
      <c r="C60" s="1">
        <v>42850</v>
      </c>
      <c r="D60">
        <v>7</v>
      </c>
      <c r="E60">
        <v>1</v>
      </c>
      <c r="F60">
        <v>0</v>
      </c>
      <c r="H60">
        <v>0</v>
      </c>
    </row>
    <row r="61" spans="1:8" x14ac:dyDescent="0.35">
      <c r="A61" t="s">
        <v>20</v>
      </c>
      <c r="B61" t="s">
        <v>41</v>
      </c>
      <c r="C61" s="1">
        <v>42850</v>
      </c>
      <c r="D61">
        <v>7</v>
      </c>
      <c r="E61">
        <v>11</v>
      </c>
      <c r="F61">
        <v>3</v>
      </c>
      <c r="H61">
        <v>3</v>
      </c>
    </row>
    <row r="62" spans="1:8" x14ac:dyDescent="0.35">
      <c r="A62" t="s">
        <v>20</v>
      </c>
      <c r="B62" t="s">
        <v>41</v>
      </c>
      <c r="C62" s="1">
        <v>42850</v>
      </c>
      <c r="D62">
        <v>7</v>
      </c>
      <c r="E62">
        <v>4.5</v>
      </c>
      <c r="F62">
        <v>3</v>
      </c>
      <c r="H62">
        <v>3</v>
      </c>
    </row>
    <row r="63" spans="1:8" x14ac:dyDescent="0.35">
      <c r="A63" t="s">
        <v>20</v>
      </c>
      <c r="B63" t="s">
        <v>41</v>
      </c>
      <c r="C63" s="1">
        <v>42850</v>
      </c>
      <c r="D63">
        <v>8</v>
      </c>
      <c r="E63">
        <v>6</v>
      </c>
      <c r="F63">
        <v>2</v>
      </c>
      <c r="H63">
        <v>2</v>
      </c>
    </row>
    <row r="64" spans="1:8" x14ac:dyDescent="0.35">
      <c r="A64" t="s">
        <v>20</v>
      </c>
      <c r="B64" t="s">
        <v>41</v>
      </c>
      <c r="C64" s="1">
        <v>42850</v>
      </c>
      <c r="D64">
        <v>8</v>
      </c>
      <c r="E64">
        <v>8</v>
      </c>
      <c r="F64">
        <v>0</v>
      </c>
      <c r="H64">
        <v>0</v>
      </c>
    </row>
    <row r="65" spans="1:8" x14ac:dyDescent="0.35">
      <c r="A65" t="s">
        <v>20</v>
      </c>
      <c r="B65" t="s">
        <v>41</v>
      </c>
      <c r="C65" s="1">
        <v>42850</v>
      </c>
      <c r="D65">
        <v>8</v>
      </c>
      <c r="E65">
        <v>7.5</v>
      </c>
      <c r="F65">
        <v>2</v>
      </c>
      <c r="H65">
        <v>2</v>
      </c>
    </row>
    <row r="66" spans="1:8" x14ac:dyDescent="0.35">
      <c r="A66" t="s">
        <v>20</v>
      </c>
      <c r="B66" t="s">
        <v>41</v>
      </c>
      <c r="C66" s="1">
        <v>42850</v>
      </c>
      <c r="D66">
        <v>8</v>
      </c>
      <c r="E66">
        <v>10.5</v>
      </c>
      <c r="F66">
        <v>1</v>
      </c>
      <c r="H66">
        <v>1</v>
      </c>
    </row>
    <row r="67" spans="1:8" x14ac:dyDescent="0.35">
      <c r="A67" t="s">
        <v>20</v>
      </c>
      <c r="B67" t="s">
        <v>41</v>
      </c>
      <c r="C67" s="1">
        <v>42850</v>
      </c>
      <c r="D67">
        <v>8</v>
      </c>
      <c r="E67">
        <v>6</v>
      </c>
      <c r="F67">
        <v>1</v>
      </c>
      <c r="H67">
        <v>1</v>
      </c>
    </row>
    <row r="68" spans="1:8" x14ac:dyDescent="0.35">
      <c r="A68" t="s">
        <v>20</v>
      </c>
      <c r="B68" t="s">
        <v>41</v>
      </c>
      <c r="C68" s="1">
        <v>42850</v>
      </c>
      <c r="D68">
        <v>8</v>
      </c>
      <c r="E68">
        <v>9.5</v>
      </c>
      <c r="F68">
        <v>1</v>
      </c>
      <c r="H68">
        <v>1</v>
      </c>
    </row>
    <row r="69" spans="1:8" x14ac:dyDescent="0.35">
      <c r="A69" t="s">
        <v>20</v>
      </c>
      <c r="B69" t="s">
        <v>41</v>
      </c>
      <c r="C69" s="1">
        <v>42850</v>
      </c>
      <c r="D69">
        <v>8</v>
      </c>
      <c r="E69">
        <v>6.5</v>
      </c>
      <c r="F69">
        <v>0</v>
      </c>
      <c r="H69">
        <v>0</v>
      </c>
    </row>
    <row r="70" spans="1:8" x14ac:dyDescent="0.35">
      <c r="A70" t="s">
        <v>20</v>
      </c>
      <c r="B70" t="s">
        <v>41</v>
      </c>
      <c r="C70" s="1">
        <v>42850</v>
      </c>
      <c r="D70">
        <v>8</v>
      </c>
      <c r="E70">
        <v>9</v>
      </c>
      <c r="F70">
        <v>1</v>
      </c>
      <c r="H70">
        <v>1</v>
      </c>
    </row>
    <row r="71" spans="1:8" x14ac:dyDescent="0.35">
      <c r="A71" t="s">
        <v>20</v>
      </c>
      <c r="B71" t="s">
        <v>63</v>
      </c>
      <c r="C71" s="1">
        <v>42850</v>
      </c>
      <c r="D71">
        <v>9</v>
      </c>
      <c r="E71">
        <v>9.5</v>
      </c>
      <c r="F71">
        <v>3</v>
      </c>
      <c r="H71">
        <v>3</v>
      </c>
    </row>
    <row r="72" spans="1:8" x14ac:dyDescent="0.35">
      <c r="A72" t="s">
        <v>20</v>
      </c>
      <c r="B72" t="s">
        <v>63</v>
      </c>
      <c r="C72" s="1">
        <v>42850</v>
      </c>
      <c r="D72">
        <v>9</v>
      </c>
      <c r="E72">
        <v>1.4</v>
      </c>
      <c r="F72">
        <v>0</v>
      </c>
      <c r="H72">
        <v>0</v>
      </c>
    </row>
    <row r="73" spans="1:8" x14ac:dyDescent="0.35">
      <c r="A73" t="s">
        <v>20</v>
      </c>
      <c r="B73" t="s">
        <v>63</v>
      </c>
      <c r="C73" s="1">
        <v>42850</v>
      </c>
      <c r="D73">
        <v>9</v>
      </c>
      <c r="E73">
        <v>7.3</v>
      </c>
      <c r="F73">
        <v>0</v>
      </c>
      <c r="H73">
        <v>0</v>
      </c>
    </row>
    <row r="74" spans="1:8" x14ac:dyDescent="0.35">
      <c r="A74" t="s">
        <v>20</v>
      </c>
      <c r="B74" t="s">
        <v>63</v>
      </c>
      <c r="C74" s="1">
        <v>42850</v>
      </c>
      <c r="D74">
        <v>9</v>
      </c>
      <c r="E74" t="s">
        <v>44</v>
      </c>
      <c r="F74">
        <v>0</v>
      </c>
      <c r="H74">
        <v>0</v>
      </c>
    </row>
    <row r="75" spans="1:8" x14ac:dyDescent="0.35">
      <c r="A75" t="s">
        <v>20</v>
      </c>
      <c r="B75" t="s">
        <v>63</v>
      </c>
      <c r="C75" s="1">
        <v>42850</v>
      </c>
      <c r="D75">
        <v>9</v>
      </c>
      <c r="E75" t="s">
        <v>62</v>
      </c>
      <c r="F75">
        <v>0</v>
      </c>
      <c r="H75">
        <v>0</v>
      </c>
    </row>
    <row r="76" spans="1:8" x14ac:dyDescent="0.35">
      <c r="A76" t="s">
        <v>20</v>
      </c>
      <c r="B76" t="s">
        <v>63</v>
      </c>
      <c r="C76" s="1">
        <v>42850</v>
      </c>
      <c r="D76">
        <v>9</v>
      </c>
      <c r="E76">
        <v>6.5</v>
      </c>
      <c r="F76">
        <v>2</v>
      </c>
      <c r="H76">
        <v>2</v>
      </c>
    </row>
    <row r="77" spans="1:8" x14ac:dyDescent="0.35">
      <c r="A77" t="s">
        <v>20</v>
      </c>
      <c r="B77" t="s">
        <v>63</v>
      </c>
      <c r="C77" s="1">
        <v>42850</v>
      </c>
      <c r="D77">
        <v>9</v>
      </c>
      <c r="E77" t="s">
        <v>44</v>
      </c>
      <c r="F77">
        <v>0</v>
      </c>
      <c r="H77">
        <v>0</v>
      </c>
    </row>
    <row r="78" spans="1:8" x14ac:dyDescent="0.35">
      <c r="A78" t="s">
        <v>20</v>
      </c>
      <c r="B78" t="s">
        <v>63</v>
      </c>
      <c r="C78" s="1">
        <v>42850</v>
      </c>
      <c r="D78">
        <v>9</v>
      </c>
      <c r="E78">
        <v>6</v>
      </c>
      <c r="F78">
        <v>0</v>
      </c>
      <c r="H78">
        <v>0</v>
      </c>
    </row>
    <row r="79" spans="1:8" x14ac:dyDescent="0.35">
      <c r="A79" t="s">
        <v>20</v>
      </c>
      <c r="B79" t="s">
        <v>63</v>
      </c>
      <c r="C79" s="1">
        <v>42850</v>
      </c>
      <c r="D79">
        <v>9</v>
      </c>
      <c r="E79">
        <v>0.5</v>
      </c>
      <c r="F79">
        <v>0</v>
      </c>
      <c r="H79">
        <v>0</v>
      </c>
    </row>
    <row r="80" spans="1:8" x14ac:dyDescent="0.35">
      <c r="A80" t="s">
        <v>20</v>
      </c>
      <c r="B80" t="s">
        <v>63</v>
      </c>
      <c r="C80" s="1">
        <v>42850</v>
      </c>
      <c r="D80">
        <v>9</v>
      </c>
      <c r="E80">
        <v>0.5</v>
      </c>
      <c r="F80">
        <v>0</v>
      </c>
      <c r="H80">
        <v>0</v>
      </c>
    </row>
    <row r="81" spans="1:8" x14ac:dyDescent="0.35">
      <c r="A81" t="s">
        <v>20</v>
      </c>
      <c r="B81" t="s">
        <v>63</v>
      </c>
      <c r="C81" s="1">
        <v>42850</v>
      </c>
      <c r="D81">
        <v>9</v>
      </c>
      <c r="E81">
        <v>0.5</v>
      </c>
      <c r="F81">
        <v>0</v>
      </c>
      <c r="H81">
        <v>0</v>
      </c>
    </row>
    <row r="82" spans="1:8" x14ac:dyDescent="0.35">
      <c r="A82" t="s">
        <v>20</v>
      </c>
      <c r="B82" t="s">
        <v>63</v>
      </c>
      <c r="C82" s="1">
        <v>42850</v>
      </c>
      <c r="D82">
        <v>9</v>
      </c>
      <c r="E82">
        <v>0.5</v>
      </c>
      <c r="F82">
        <v>0</v>
      </c>
      <c r="H82">
        <v>0</v>
      </c>
    </row>
    <row r="83" spans="1:8" x14ac:dyDescent="0.35">
      <c r="A83" t="s">
        <v>20</v>
      </c>
      <c r="B83" t="s">
        <v>63</v>
      </c>
      <c r="C83" s="1">
        <v>42850</v>
      </c>
      <c r="D83">
        <v>9</v>
      </c>
      <c r="E83">
        <v>0.5</v>
      </c>
      <c r="F83">
        <v>0</v>
      </c>
      <c r="H83">
        <v>0</v>
      </c>
    </row>
    <row r="84" spans="1:8" x14ac:dyDescent="0.35">
      <c r="A84" t="s">
        <v>20</v>
      </c>
      <c r="B84" t="s">
        <v>63</v>
      </c>
      <c r="C84" s="1">
        <v>42850</v>
      </c>
      <c r="D84">
        <v>9</v>
      </c>
      <c r="E84">
        <v>0.5</v>
      </c>
      <c r="F84">
        <v>0</v>
      </c>
      <c r="H84">
        <v>0</v>
      </c>
    </row>
    <row r="85" spans="1:8" x14ac:dyDescent="0.35">
      <c r="A85" t="s">
        <v>20</v>
      </c>
      <c r="B85" t="s">
        <v>63</v>
      </c>
      <c r="C85" s="1">
        <v>42850</v>
      </c>
      <c r="D85">
        <v>9</v>
      </c>
      <c r="E85">
        <v>0.5</v>
      </c>
      <c r="F85">
        <v>0</v>
      </c>
      <c r="H85">
        <v>0</v>
      </c>
    </row>
    <row r="86" spans="1:8" x14ac:dyDescent="0.35">
      <c r="A86" t="s">
        <v>20</v>
      </c>
      <c r="B86" t="s">
        <v>63</v>
      </c>
      <c r="C86" s="1">
        <v>42850</v>
      </c>
      <c r="D86">
        <v>9</v>
      </c>
      <c r="E86">
        <v>0.5</v>
      </c>
      <c r="F86">
        <v>0</v>
      </c>
      <c r="H86">
        <v>0</v>
      </c>
    </row>
    <row r="87" spans="1:8" x14ac:dyDescent="0.35">
      <c r="A87" t="s">
        <v>20</v>
      </c>
      <c r="B87" t="s">
        <v>63</v>
      </c>
      <c r="C87" s="1">
        <v>42850</v>
      </c>
      <c r="D87">
        <v>9</v>
      </c>
      <c r="E87">
        <v>0.5</v>
      </c>
      <c r="F87">
        <v>0</v>
      </c>
      <c r="H87">
        <v>0</v>
      </c>
    </row>
    <row r="88" spans="1:8" x14ac:dyDescent="0.35">
      <c r="A88" t="s">
        <v>20</v>
      </c>
      <c r="B88" t="s">
        <v>63</v>
      </c>
      <c r="C88" s="1">
        <v>42850</v>
      </c>
      <c r="D88">
        <v>9</v>
      </c>
      <c r="E88">
        <v>0.5</v>
      </c>
      <c r="F88">
        <v>0</v>
      </c>
      <c r="H88">
        <v>0</v>
      </c>
    </row>
    <row r="89" spans="1:8" x14ac:dyDescent="0.35">
      <c r="A89" t="s">
        <v>20</v>
      </c>
      <c r="B89" t="s">
        <v>63</v>
      </c>
      <c r="C89" s="1">
        <v>42850</v>
      </c>
      <c r="D89">
        <v>9</v>
      </c>
      <c r="E89">
        <v>0.5</v>
      </c>
      <c r="F89">
        <v>0</v>
      </c>
      <c r="H89">
        <v>0</v>
      </c>
    </row>
    <row r="90" spans="1:8" x14ac:dyDescent="0.35">
      <c r="A90" t="s">
        <v>20</v>
      </c>
      <c r="B90" t="s">
        <v>63</v>
      </c>
      <c r="C90" s="1">
        <v>42850</v>
      </c>
      <c r="D90">
        <v>9</v>
      </c>
      <c r="E90">
        <v>0.1</v>
      </c>
      <c r="F90">
        <v>0</v>
      </c>
      <c r="H90">
        <v>0</v>
      </c>
    </row>
    <row r="91" spans="1:8" x14ac:dyDescent="0.35">
      <c r="A91" t="s">
        <v>20</v>
      </c>
      <c r="B91" t="s">
        <v>63</v>
      </c>
      <c r="C91" s="1">
        <v>42850</v>
      </c>
      <c r="D91">
        <v>9</v>
      </c>
      <c r="E91">
        <v>0.1</v>
      </c>
      <c r="F91">
        <v>0</v>
      </c>
      <c r="H91">
        <v>0</v>
      </c>
    </row>
    <row r="92" spans="1:8" x14ac:dyDescent="0.35">
      <c r="A92" t="s">
        <v>20</v>
      </c>
      <c r="B92" t="s">
        <v>63</v>
      </c>
      <c r="C92" s="1">
        <v>42850</v>
      </c>
      <c r="D92">
        <v>10</v>
      </c>
      <c r="E92">
        <v>1</v>
      </c>
      <c r="F92">
        <v>0</v>
      </c>
      <c r="H92">
        <v>0</v>
      </c>
    </row>
    <row r="93" spans="1:8" x14ac:dyDescent="0.35">
      <c r="A93" t="s">
        <v>20</v>
      </c>
      <c r="B93" t="s">
        <v>63</v>
      </c>
      <c r="C93" s="1">
        <v>42850</v>
      </c>
      <c r="D93">
        <v>10</v>
      </c>
      <c r="E93">
        <v>0.5</v>
      </c>
      <c r="F93">
        <v>0</v>
      </c>
      <c r="H93">
        <v>0</v>
      </c>
    </row>
    <row r="94" spans="1:8" x14ac:dyDescent="0.35">
      <c r="A94" t="s">
        <v>20</v>
      </c>
      <c r="B94" t="s">
        <v>63</v>
      </c>
      <c r="C94" s="1">
        <v>42850</v>
      </c>
      <c r="D94">
        <v>10</v>
      </c>
      <c r="E94" t="s">
        <v>43</v>
      </c>
      <c r="F94">
        <v>0</v>
      </c>
      <c r="H94">
        <v>0</v>
      </c>
    </row>
    <row r="95" spans="1:8" x14ac:dyDescent="0.35">
      <c r="A95" t="s">
        <v>20</v>
      </c>
      <c r="B95" t="s">
        <v>63</v>
      </c>
      <c r="C95" s="1">
        <v>42850</v>
      </c>
      <c r="D95">
        <v>10</v>
      </c>
      <c r="E95">
        <v>5</v>
      </c>
      <c r="F95">
        <v>1</v>
      </c>
      <c r="H95">
        <v>1</v>
      </c>
    </row>
    <row r="96" spans="1:8" x14ac:dyDescent="0.35">
      <c r="A96" t="s">
        <v>20</v>
      </c>
      <c r="B96" t="s">
        <v>63</v>
      </c>
      <c r="C96" s="1">
        <v>42850</v>
      </c>
      <c r="D96">
        <v>10</v>
      </c>
      <c r="E96">
        <v>6.5</v>
      </c>
      <c r="F96">
        <v>1</v>
      </c>
      <c r="H96">
        <v>1</v>
      </c>
    </row>
    <row r="97" spans="1:8" x14ac:dyDescent="0.35">
      <c r="A97" t="s">
        <v>20</v>
      </c>
      <c r="B97" t="s">
        <v>63</v>
      </c>
      <c r="C97" s="1">
        <v>42850</v>
      </c>
      <c r="D97">
        <v>10</v>
      </c>
      <c r="E97" t="s">
        <v>44</v>
      </c>
      <c r="F97">
        <v>0</v>
      </c>
      <c r="H97">
        <v>0</v>
      </c>
    </row>
    <row r="98" spans="1:8" x14ac:dyDescent="0.35">
      <c r="A98" t="s">
        <v>20</v>
      </c>
      <c r="B98" t="s">
        <v>63</v>
      </c>
      <c r="C98" s="1">
        <v>42850</v>
      </c>
      <c r="D98">
        <v>10</v>
      </c>
      <c r="E98" t="s">
        <v>44</v>
      </c>
      <c r="F98">
        <v>0</v>
      </c>
      <c r="H98">
        <v>0</v>
      </c>
    </row>
    <row r="99" spans="1:8" x14ac:dyDescent="0.35">
      <c r="A99" t="s">
        <v>20</v>
      </c>
      <c r="B99" t="s">
        <v>63</v>
      </c>
      <c r="C99" s="1">
        <v>42850</v>
      </c>
      <c r="D99">
        <v>10</v>
      </c>
      <c r="E99" t="s">
        <v>62</v>
      </c>
      <c r="F99">
        <v>0</v>
      </c>
      <c r="H99">
        <v>0</v>
      </c>
    </row>
    <row r="100" spans="1:8" x14ac:dyDescent="0.35">
      <c r="A100" t="s">
        <v>20</v>
      </c>
      <c r="B100" t="s">
        <v>63</v>
      </c>
      <c r="C100" s="1">
        <v>42850</v>
      </c>
      <c r="D100">
        <v>10</v>
      </c>
      <c r="E100">
        <v>5.5</v>
      </c>
      <c r="F100">
        <v>1</v>
      </c>
      <c r="H100">
        <v>1</v>
      </c>
    </row>
    <row r="101" spans="1:8" x14ac:dyDescent="0.35">
      <c r="A101" t="s">
        <v>20</v>
      </c>
      <c r="B101" t="s">
        <v>63</v>
      </c>
      <c r="C101" s="1">
        <v>42850</v>
      </c>
      <c r="D101">
        <v>10</v>
      </c>
      <c r="E101">
        <v>10</v>
      </c>
      <c r="F101">
        <v>3</v>
      </c>
      <c r="H101">
        <v>3</v>
      </c>
    </row>
    <row r="102" spans="1:8" x14ac:dyDescent="0.35">
      <c r="A102" t="s">
        <v>20</v>
      </c>
      <c r="B102" t="s">
        <v>63</v>
      </c>
      <c r="C102" s="1">
        <v>42850</v>
      </c>
      <c r="D102">
        <v>10</v>
      </c>
      <c r="E102" t="s">
        <v>55</v>
      </c>
      <c r="F102">
        <v>0</v>
      </c>
      <c r="H102">
        <v>0</v>
      </c>
    </row>
    <row r="103" spans="1:8" x14ac:dyDescent="0.35">
      <c r="A103" t="s">
        <v>20</v>
      </c>
      <c r="B103" t="s">
        <v>63</v>
      </c>
      <c r="C103" s="1">
        <v>42850</v>
      </c>
      <c r="D103">
        <v>11</v>
      </c>
      <c r="E103" t="s">
        <v>72</v>
      </c>
      <c r="F103">
        <v>0</v>
      </c>
      <c r="H103">
        <v>0</v>
      </c>
    </row>
    <row r="104" spans="1:8" x14ac:dyDescent="0.35">
      <c r="A104" t="s">
        <v>20</v>
      </c>
      <c r="B104" t="s">
        <v>63</v>
      </c>
      <c r="C104" s="1">
        <v>42850</v>
      </c>
      <c r="D104">
        <v>11</v>
      </c>
      <c r="E104">
        <v>4.7</v>
      </c>
      <c r="F104">
        <v>2</v>
      </c>
      <c r="H104">
        <v>2</v>
      </c>
    </row>
    <row r="105" spans="1:8" x14ac:dyDescent="0.35">
      <c r="A105" t="s">
        <v>20</v>
      </c>
      <c r="B105" t="s">
        <v>63</v>
      </c>
      <c r="C105" s="1">
        <v>42850</v>
      </c>
      <c r="D105">
        <v>11</v>
      </c>
      <c r="E105">
        <v>6.8</v>
      </c>
      <c r="F105">
        <v>2</v>
      </c>
      <c r="H105">
        <v>2</v>
      </c>
    </row>
    <row r="106" spans="1:8" x14ac:dyDescent="0.35">
      <c r="A106" t="s">
        <v>20</v>
      </c>
      <c r="B106" t="s">
        <v>63</v>
      </c>
      <c r="C106" s="1">
        <v>42850</v>
      </c>
      <c r="D106">
        <v>11</v>
      </c>
      <c r="E106">
        <v>5.5</v>
      </c>
      <c r="F106">
        <v>2</v>
      </c>
      <c r="H106">
        <v>2</v>
      </c>
    </row>
    <row r="107" spans="1:8" x14ac:dyDescent="0.35">
      <c r="A107" t="s">
        <v>20</v>
      </c>
      <c r="B107" t="s">
        <v>63</v>
      </c>
      <c r="C107" s="1">
        <v>42850</v>
      </c>
      <c r="D107">
        <v>11</v>
      </c>
      <c r="E107">
        <v>3.5</v>
      </c>
      <c r="F107">
        <v>1</v>
      </c>
      <c r="H107">
        <v>1</v>
      </c>
    </row>
    <row r="108" spans="1:8" x14ac:dyDescent="0.35">
      <c r="A108" t="s">
        <v>20</v>
      </c>
      <c r="B108" t="s">
        <v>63</v>
      </c>
      <c r="C108" s="1">
        <v>42850</v>
      </c>
      <c r="D108">
        <v>11</v>
      </c>
      <c r="E108">
        <v>3</v>
      </c>
      <c r="F108">
        <v>0</v>
      </c>
      <c r="H108">
        <v>0</v>
      </c>
    </row>
    <row r="109" spans="1:8" x14ac:dyDescent="0.35">
      <c r="A109" t="s">
        <v>20</v>
      </c>
      <c r="B109" t="s">
        <v>63</v>
      </c>
      <c r="C109" s="1">
        <v>42850</v>
      </c>
      <c r="D109">
        <v>11</v>
      </c>
      <c r="E109">
        <v>4.2</v>
      </c>
      <c r="F109">
        <v>2</v>
      </c>
      <c r="H109">
        <v>2</v>
      </c>
    </row>
    <row r="110" spans="1:8" x14ac:dyDescent="0.35">
      <c r="A110" t="s">
        <v>20</v>
      </c>
      <c r="B110" t="s">
        <v>63</v>
      </c>
      <c r="C110" s="1">
        <v>42850</v>
      </c>
      <c r="D110">
        <v>12</v>
      </c>
      <c r="E110">
        <v>0.8</v>
      </c>
      <c r="F110">
        <v>0</v>
      </c>
      <c r="H110">
        <v>0</v>
      </c>
    </row>
    <row r="111" spans="1:8" x14ac:dyDescent="0.35">
      <c r="A111" t="s">
        <v>20</v>
      </c>
      <c r="B111" t="s">
        <v>63</v>
      </c>
      <c r="C111" s="1">
        <v>42850</v>
      </c>
      <c r="D111">
        <v>12</v>
      </c>
      <c r="E111">
        <v>3</v>
      </c>
      <c r="F111">
        <v>0</v>
      </c>
      <c r="H111">
        <v>0</v>
      </c>
    </row>
    <row r="112" spans="1:8" x14ac:dyDescent="0.35">
      <c r="A112" t="s">
        <v>20</v>
      </c>
      <c r="B112" t="s">
        <v>63</v>
      </c>
      <c r="C112" s="1">
        <v>42850</v>
      </c>
      <c r="D112">
        <v>12</v>
      </c>
      <c r="E112">
        <v>3.6</v>
      </c>
      <c r="F112">
        <v>0</v>
      </c>
      <c r="H112">
        <v>0</v>
      </c>
    </row>
    <row r="113" spans="1:8" x14ac:dyDescent="0.35">
      <c r="A113" t="s">
        <v>20</v>
      </c>
      <c r="B113" t="s">
        <v>63</v>
      </c>
      <c r="C113" s="1">
        <v>42850</v>
      </c>
      <c r="D113">
        <v>12</v>
      </c>
      <c r="E113">
        <v>3.8</v>
      </c>
      <c r="F113">
        <v>0</v>
      </c>
      <c r="H113">
        <v>0</v>
      </c>
    </row>
    <row r="114" spans="1:8" x14ac:dyDescent="0.35">
      <c r="A114" t="s">
        <v>20</v>
      </c>
      <c r="B114" t="s">
        <v>63</v>
      </c>
      <c r="C114" s="1">
        <v>42850</v>
      </c>
      <c r="D114">
        <v>12</v>
      </c>
      <c r="E114">
        <v>1.5</v>
      </c>
      <c r="F114">
        <v>0</v>
      </c>
      <c r="H114">
        <v>0</v>
      </c>
    </row>
    <row r="115" spans="1:8" x14ac:dyDescent="0.35">
      <c r="A115" t="s">
        <v>20</v>
      </c>
      <c r="B115" t="s">
        <v>63</v>
      </c>
      <c r="C115" s="1">
        <v>42850</v>
      </c>
      <c r="D115">
        <v>12</v>
      </c>
      <c r="E115">
        <v>0.5</v>
      </c>
      <c r="F115">
        <v>0</v>
      </c>
      <c r="H115">
        <v>0</v>
      </c>
    </row>
    <row r="116" spans="1:8" x14ac:dyDescent="0.35">
      <c r="A116" t="s">
        <v>20</v>
      </c>
      <c r="B116" t="s">
        <v>63</v>
      </c>
      <c r="C116" s="1">
        <v>42850</v>
      </c>
      <c r="D116">
        <v>12</v>
      </c>
      <c r="E116" t="s">
        <v>69</v>
      </c>
      <c r="F116">
        <v>0</v>
      </c>
      <c r="H116">
        <v>0</v>
      </c>
    </row>
    <row r="117" spans="1:8" x14ac:dyDescent="0.35">
      <c r="A117" t="s">
        <v>20</v>
      </c>
      <c r="B117" t="s">
        <v>63</v>
      </c>
      <c r="C117" s="1">
        <v>42850</v>
      </c>
      <c r="D117">
        <v>12</v>
      </c>
      <c r="E117">
        <v>1</v>
      </c>
      <c r="F117">
        <v>0</v>
      </c>
      <c r="H117">
        <v>0</v>
      </c>
    </row>
    <row r="118" spans="1:8" x14ac:dyDescent="0.35">
      <c r="A118" t="s">
        <v>20</v>
      </c>
      <c r="B118" t="s">
        <v>63</v>
      </c>
      <c r="C118" s="1">
        <v>42850</v>
      </c>
      <c r="D118">
        <v>12</v>
      </c>
      <c r="E118">
        <v>1.5</v>
      </c>
      <c r="F118">
        <v>0</v>
      </c>
      <c r="H118">
        <v>0</v>
      </c>
    </row>
    <row r="119" spans="1:8" x14ac:dyDescent="0.35">
      <c r="A119" t="s">
        <v>20</v>
      </c>
      <c r="B119" t="s">
        <v>63</v>
      </c>
      <c r="C119" s="1">
        <v>42850</v>
      </c>
      <c r="D119">
        <v>12</v>
      </c>
      <c r="E119">
        <v>1.5</v>
      </c>
      <c r="F119">
        <v>0</v>
      </c>
      <c r="H119">
        <v>0</v>
      </c>
    </row>
    <row r="120" spans="1:8" x14ac:dyDescent="0.35">
      <c r="A120" t="s">
        <v>20</v>
      </c>
      <c r="B120" t="s">
        <v>63</v>
      </c>
      <c r="C120" s="1">
        <v>42850</v>
      </c>
      <c r="D120">
        <v>12</v>
      </c>
      <c r="E120">
        <v>7</v>
      </c>
      <c r="F120">
        <v>2</v>
      </c>
      <c r="H120">
        <v>2</v>
      </c>
    </row>
    <row r="121" spans="1:8" x14ac:dyDescent="0.35">
      <c r="A121" t="s">
        <v>20</v>
      </c>
      <c r="B121" t="s">
        <v>63</v>
      </c>
      <c r="C121" s="1">
        <v>42850</v>
      </c>
      <c r="D121">
        <v>13</v>
      </c>
      <c r="E121" t="s">
        <v>62</v>
      </c>
      <c r="F121">
        <v>0</v>
      </c>
      <c r="H121">
        <v>0</v>
      </c>
    </row>
    <row r="122" spans="1:8" x14ac:dyDescent="0.35">
      <c r="A122" t="s">
        <v>20</v>
      </c>
      <c r="B122" t="s">
        <v>63</v>
      </c>
      <c r="C122" s="1">
        <v>42850</v>
      </c>
      <c r="D122">
        <v>13</v>
      </c>
      <c r="E122">
        <v>8</v>
      </c>
      <c r="F122">
        <v>0</v>
      </c>
      <c r="H122">
        <v>0</v>
      </c>
    </row>
    <row r="123" spans="1:8" x14ac:dyDescent="0.35">
      <c r="A123" t="s">
        <v>20</v>
      </c>
      <c r="B123" t="s">
        <v>63</v>
      </c>
      <c r="C123" s="1">
        <v>42850</v>
      </c>
      <c r="D123">
        <v>13</v>
      </c>
      <c r="E123">
        <v>5</v>
      </c>
      <c r="F123">
        <v>0</v>
      </c>
      <c r="H123">
        <v>0</v>
      </c>
    </row>
    <row r="124" spans="1:8" x14ac:dyDescent="0.35">
      <c r="A124" t="s">
        <v>20</v>
      </c>
      <c r="B124" t="s">
        <v>63</v>
      </c>
      <c r="C124" s="1">
        <v>42850</v>
      </c>
      <c r="D124">
        <v>13</v>
      </c>
      <c r="E124">
        <v>1</v>
      </c>
      <c r="F124">
        <v>0</v>
      </c>
      <c r="H124">
        <v>0</v>
      </c>
    </row>
    <row r="125" spans="1:8" x14ac:dyDescent="0.35">
      <c r="A125" t="s">
        <v>20</v>
      </c>
      <c r="B125" t="s">
        <v>63</v>
      </c>
      <c r="C125" s="1">
        <v>42850</v>
      </c>
      <c r="D125">
        <v>13</v>
      </c>
      <c r="E125">
        <v>1.5</v>
      </c>
      <c r="F125">
        <v>0</v>
      </c>
      <c r="H125">
        <v>0</v>
      </c>
    </row>
    <row r="126" spans="1:8" x14ac:dyDescent="0.35">
      <c r="A126" t="s">
        <v>20</v>
      </c>
      <c r="B126" t="s">
        <v>63</v>
      </c>
      <c r="C126" s="1">
        <v>42850</v>
      </c>
      <c r="D126">
        <v>13</v>
      </c>
      <c r="E126" t="s">
        <v>47</v>
      </c>
      <c r="F126">
        <v>0</v>
      </c>
      <c r="H126">
        <v>0</v>
      </c>
    </row>
    <row r="127" spans="1:8" x14ac:dyDescent="0.35">
      <c r="A127" t="s">
        <v>20</v>
      </c>
      <c r="B127" t="s">
        <v>63</v>
      </c>
      <c r="C127" s="1">
        <v>42850</v>
      </c>
      <c r="D127">
        <v>13</v>
      </c>
      <c r="E127" t="s">
        <v>70</v>
      </c>
      <c r="F127">
        <v>0</v>
      </c>
      <c r="H127">
        <v>0</v>
      </c>
    </row>
    <row r="128" spans="1:8" x14ac:dyDescent="0.35">
      <c r="A128" t="s">
        <v>20</v>
      </c>
      <c r="B128" t="s">
        <v>63</v>
      </c>
      <c r="C128" s="1">
        <v>42850</v>
      </c>
      <c r="D128">
        <v>13</v>
      </c>
      <c r="E128">
        <v>4</v>
      </c>
      <c r="F128">
        <v>2</v>
      </c>
      <c r="H128">
        <v>2</v>
      </c>
    </row>
    <row r="129" spans="1:8" x14ac:dyDescent="0.35">
      <c r="A129" t="s">
        <v>20</v>
      </c>
      <c r="B129" t="s">
        <v>63</v>
      </c>
      <c r="C129" s="1">
        <v>42850</v>
      </c>
      <c r="D129">
        <v>14</v>
      </c>
      <c r="E129" t="s">
        <v>73</v>
      </c>
      <c r="F129">
        <v>0</v>
      </c>
      <c r="H129">
        <v>0</v>
      </c>
    </row>
    <row r="130" spans="1:8" x14ac:dyDescent="0.35">
      <c r="A130" t="s">
        <v>20</v>
      </c>
      <c r="B130" t="s">
        <v>63</v>
      </c>
      <c r="C130" s="1">
        <v>42850</v>
      </c>
      <c r="D130">
        <v>14</v>
      </c>
      <c r="E130">
        <v>6.5</v>
      </c>
      <c r="F130">
        <v>2</v>
      </c>
      <c r="H130">
        <v>2</v>
      </c>
    </row>
    <row r="131" spans="1:8" x14ac:dyDescent="0.35">
      <c r="A131" t="s">
        <v>20</v>
      </c>
      <c r="B131" t="s">
        <v>63</v>
      </c>
      <c r="C131" s="1">
        <v>42850</v>
      </c>
      <c r="D131">
        <v>14</v>
      </c>
      <c r="E131">
        <v>7.9</v>
      </c>
      <c r="F131">
        <v>2</v>
      </c>
      <c r="H131">
        <v>2</v>
      </c>
    </row>
    <row r="132" spans="1:8" x14ac:dyDescent="0.35">
      <c r="A132" t="s">
        <v>20</v>
      </c>
      <c r="B132" t="s">
        <v>63</v>
      </c>
      <c r="C132" s="1">
        <v>42850</v>
      </c>
      <c r="D132">
        <v>14</v>
      </c>
      <c r="E132">
        <v>6.5</v>
      </c>
      <c r="F132">
        <v>2</v>
      </c>
      <c r="H132">
        <v>2</v>
      </c>
    </row>
    <row r="133" spans="1:8" x14ac:dyDescent="0.35">
      <c r="A133" t="s">
        <v>20</v>
      </c>
      <c r="B133" t="s">
        <v>63</v>
      </c>
      <c r="C133" s="1">
        <v>42850</v>
      </c>
      <c r="D133">
        <v>14</v>
      </c>
      <c r="E133">
        <v>3</v>
      </c>
      <c r="F133">
        <v>2</v>
      </c>
      <c r="H133">
        <v>2</v>
      </c>
    </row>
    <row r="134" spans="1:8" x14ac:dyDescent="0.35">
      <c r="A134" t="s">
        <v>20</v>
      </c>
      <c r="B134" t="s">
        <v>63</v>
      </c>
      <c r="C134" s="1">
        <v>42850</v>
      </c>
      <c r="D134">
        <v>14</v>
      </c>
      <c r="E134">
        <v>4.5</v>
      </c>
      <c r="F134">
        <v>0</v>
      </c>
      <c r="H134">
        <v>0</v>
      </c>
    </row>
    <row r="135" spans="1:8" x14ac:dyDescent="0.35">
      <c r="A135" t="s">
        <v>20</v>
      </c>
      <c r="B135" t="s">
        <v>63</v>
      </c>
      <c r="C135" s="1">
        <v>42850</v>
      </c>
      <c r="D135">
        <v>15</v>
      </c>
      <c r="E135">
        <v>5</v>
      </c>
      <c r="F135">
        <v>3</v>
      </c>
      <c r="H135">
        <v>3</v>
      </c>
    </row>
    <row r="136" spans="1:8" x14ac:dyDescent="0.35">
      <c r="A136" t="s">
        <v>20</v>
      </c>
      <c r="B136" t="s">
        <v>63</v>
      </c>
      <c r="C136" s="1">
        <v>42850</v>
      </c>
      <c r="D136">
        <v>15</v>
      </c>
      <c r="E136">
        <v>6</v>
      </c>
      <c r="F136">
        <v>4</v>
      </c>
      <c r="H136">
        <v>4</v>
      </c>
    </row>
    <row r="137" spans="1:8" x14ac:dyDescent="0.35">
      <c r="A137" t="s">
        <v>20</v>
      </c>
      <c r="B137" t="s">
        <v>63</v>
      </c>
      <c r="C137" s="1">
        <v>42850</v>
      </c>
      <c r="D137">
        <v>15</v>
      </c>
      <c r="E137">
        <v>5</v>
      </c>
      <c r="F137">
        <v>2</v>
      </c>
      <c r="H137">
        <v>2</v>
      </c>
    </row>
    <row r="138" spans="1:8" x14ac:dyDescent="0.35">
      <c r="A138" t="s">
        <v>20</v>
      </c>
      <c r="B138" t="s">
        <v>63</v>
      </c>
      <c r="C138" s="1">
        <v>42850</v>
      </c>
      <c r="D138">
        <v>15</v>
      </c>
      <c r="E138">
        <v>6.4</v>
      </c>
      <c r="F138">
        <v>3</v>
      </c>
      <c r="H138">
        <v>3</v>
      </c>
    </row>
    <row r="139" spans="1:8" x14ac:dyDescent="0.35">
      <c r="A139" t="s">
        <v>20</v>
      </c>
      <c r="B139" t="s">
        <v>63</v>
      </c>
      <c r="C139" s="1">
        <v>42850</v>
      </c>
      <c r="D139">
        <v>15</v>
      </c>
      <c r="E139">
        <v>5</v>
      </c>
      <c r="F139">
        <v>3</v>
      </c>
      <c r="H139">
        <v>3</v>
      </c>
    </row>
    <row r="140" spans="1:8" x14ac:dyDescent="0.35">
      <c r="A140" t="s">
        <v>20</v>
      </c>
      <c r="B140" t="s">
        <v>63</v>
      </c>
      <c r="C140" s="1">
        <v>42850</v>
      </c>
      <c r="D140">
        <v>15</v>
      </c>
      <c r="E140">
        <v>8</v>
      </c>
      <c r="F140">
        <v>3</v>
      </c>
      <c r="H140">
        <v>3</v>
      </c>
    </row>
    <row r="141" spans="1:8" x14ac:dyDescent="0.35">
      <c r="A141" t="s">
        <v>20</v>
      </c>
      <c r="B141" t="s">
        <v>63</v>
      </c>
      <c r="C141" s="1">
        <v>42850</v>
      </c>
      <c r="D141">
        <v>16</v>
      </c>
      <c r="E141">
        <v>3.7</v>
      </c>
      <c r="F141">
        <v>2</v>
      </c>
      <c r="H141">
        <v>2</v>
      </c>
    </row>
    <row r="142" spans="1:8" x14ac:dyDescent="0.35">
      <c r="A142" t="s">
        <v>20</v>
      </c>
      <c r="B142" t="s">
        <v>63</v>
      </c>
      <c r="C142" s="1">
        <v>42850</v>
      </c>
      <c r="D142">
        <v>16</v>
      </c>
      <c r="E142">
        <v>4</v>
      </c>
      <c r="F142">
        <v>1</v>
      </c>
      <c r="H142">
        <v>1</v>
      </c>
    </row>
    <row r="143" spans="1:8" x14ac:dyDescent="0.35">
      <c r="A143" t="s">
        <v>20</v>
      </c>
      <c r="B143" t="s">
        <v>63</v>
      </c>
      <c r="C143" s="1">
        <v>42850</v>
      </c>
      <c r="D143">
        <v>16</v>
      </c>
      <c r="E143">
        <v>2.7</v>
      </c>
      <c r="F143">
        <v>3</v>
      </c>
      <c r="H143">
        <v>3</v>
      </c>
    </row>
    <row r="144" spans="1:8" x14ac:dyDescent="0.35">
      <c r="A144" t="s">
        <v>20</v>
      </c>
      <c r="B144" t="s">
        <v>63</v>
      </c>
      <c r="C144" s="1">
        <v>42850</v>
      </c>
      <c r="D144">
        <v>16</v>
      </c>
      <c r="E144">
        <v>8.4</v>
      </c>
      <c r="F144">
        <v>3</v>
      </c>
      <c r="H144">
        <v>3</v>
      </c>
    </row>
    <row r="145" spans="1:9" x14ac:dyDescent="0.35">
      <c r="A145" t="s">
        <v>20</v>
      </c>
      <c r="B145" t="s">
        <v>63</v>
      </c>
      <c r="C145" s="1">
        <v>42850</v>
      </c>
      <c r="D145">
        <v>16</v>
      </c>
      <c r="E145" t="s">
        <v>72</v>
      </c>
      <c r="F145">
        <v>0</v>
      </c>
      <c r="H145">
        <v>0</v>
      </c>
    </row>
    <row r="146" spans="1:9" x14ac:dyDescent="0.35">
      <c r="A146" t="s">
        <v>20</v>
      </c>
      <c r="B146" t="s">
        <v>63</v>
      </c>
      <c r="C146" s="1">
        <v>42850</v>
      </c>
      <c r="D146">
        <v>16</v>
      </c>
      <c r="E146" t="s">
        <v>74</v>
      </c>
      <c r="F146">
        <v>0</v>
      </c>
      <c r="G146" t="s">
        <v>75</v>
      </c>
      <c r="I146" t="s">
        <v>75</v>
      </c>
    </row>
    <row r="147" spans="1:9" x14ac:dyDescent="0.35">
      <c r="A147" t="s">
        <v>20</v>
      </c>
      <c r="B147" t="s">
        <v>63</v>
      </c>
      <c r="C147" s="1">
        <v>42850</v>
      </c>
      <c r="D147">
        <v>17</v>
      </c>
      <c r="E147">
        <v>4.9000000000000004</v>
      </c>
      <c r="F147">
        <v>3</v>
      </c>
      <c r="H147">
        <v>3</v>
      </c>
    </row>
    <row r="148" spans="1:9" x14ac:dyDescent="0.35">
      <c r="A148" t="s">
        <v>20</v>
      </c>
      <c r="B148" t="s">
        <v>63</v>
      </c>
      <c r="C148" s="1">
        <v>42850</v>
      </c>
      <c r="D148">
        <v>17</v>
      </c>
      <c r="E148">
        <v>6</v>
      </c>
      <c r="F148">
        <v>2</v>
      </c>
      <c r="H148">
        <v>2</v>
      </c>
    </row>
    <row r="149" spans="1:9" x14ac:dyDescent="0.35">
      <c r="A149" t="s">
        <v>20</v>
      </c>
      <c r="B149" t="s">
        <v>63</v>
      </c>
      <c r="C149" s="1">
        <v>42850</v>
      </c>
      <c r="D149">
        <v>17</v>
      </c>
      <c r="E149">
        <v>0.5</v>
      </c>
      <c r="F149">
        <v>0</v>
      </c>
      <c r="H149">
        <v>0</v>
      </c>
    </row>
    <row r="150" spans="1:9" x14ac:dyDescent="0.35">
      <c r="A150" t="s">
        <v>20</v>
      </c>
      <c r="B150" t="s">
        <v>63</v>
      </c>
      <c r="C150" s="1">
        <v>42850</v>
      </c>
      <c r="D150">
        <v>17</v>
      </c>
      <c r="E150">
        <v>0.5</v>
      </c>
      <c r="F150">
        <v>0</v>
      </c>
      <c r="H150">
        <v>0</v>
      </c>
    </row>
    <row r="151" spans="1:9" x14ac:dyDescent="0.35">
      <c r="A151" t="s">
        <v>20</v>
      </c>
      <c r="B151" t="s">
        <v>63</v>
      </c>
      <c r="C151" s="1">
        <v>42850</v>
      </c>
      <c r="D151">
        <v>17</v>
      </c>
      <c r="E151">
        <v>3.7</v>
      </c>
      <c r="F151">
        <v>0</v>
      </c>
      <c r="H151">
        <v>0</v>
      </c>
    </row>
    <row r="152" spans="1:9" x14ac:dyDescent="0.35">
      <c r="A152" t="s">
        <v>20</v>
      </c>
      <c r="B152" t="s">
        <v>63</v>
      </c>
      <c r="C152" s="1">
        <v>42850</v>
      </c>
      <c r="D152">
        <v>17</v>
      </c>
      <c r="E152">
        <v>5.8</v>
      </c>
      <c r="F152">
        <v>2</v>
      </c>
      <c r="H152">
        <v>2</v>
      </c>
    </row>
    <row r="153" spans="1:9" x14ac:dyDescent="0.35">
      <c r="A153" t="s">
        <v>20</v>
      </c>
      <c r="B153" t="s">
        <v>63</v>
      </c>
      <c r="C153" s="1">
        <v>42850</v>
      </c>
      <c r="D153">
        <v>17</v>
      </c>
      <c r="E153">
        <v>6</v>
      </c>
      <c r="F153">
        <v>2</v>
      </c>
      <c r="H153">
        <v>2</v>
      </c>
    </row>
    <row r="154" spans="1:9" x14ac:dyDescent="0.35">
      <c r="A154" t="s">
        <v>20</v>
      </c>
      <c r="B154" t="s">
        <v>63</v>
      </c>
      <c r="C154" s="1">
        <v>42850</v>
      </c>
      <c r="D154">
        <v>17</v>
      </c>
      <c r="E154">
        <v>5.4</v>
      </c>
      <c r="F154">
        <v>1</v>
      </c>
      <c r="H154">
        <v>1</v>
      </c>
    </row>
    <row r="155" spans="1:9" x14ac:dyDescent="0.35">
      <c r="A155" t="s">
        <v>20</v>
      </c>
      <c r="B155" t="s">
        <v>63</v>
      </c>
      <c r="C155" s="1">
        <v>42850</v>
      </c>
      <c r="D155">
        <v>17</v>
      </c>
      <c r="E155">
        <v>8</v>
      </c>
      <c r="F155">
        <v>0</v>
      </c>
      <c r="H155">
        <v>0</v>
      </c>
    </row>
    <row r="156" spans="1:9" x14ac:dyDescent="0.35">
      <c r="A156" t="s">
        <v>20</v>
      </c>
      <c r="B156" t="s">
        <v>63</v>
      </c>
      <c r="C156" s="1">
        <v>42850</v>
      </c>
      <c r="D156">
        <v>17</v>
      </c>
      <c r="E156">
        <v>10</v>
      </c>
      <c r="F156">
        <v>2</v>
      </c>
      <c r="H156">
        <v>2</v>
      </c>
    </row>
    <row r="157" spans="1:9" x14ac:dyDescent="0.35">
      <c r="A157" t="s">
        <v>20</v>
      </c>
      <c r="B157" t="s">
        <v>63</v>
      </c>
      <c r="C157" s="1">
        <v>42850</v>
      </c>
      <c r="D157">
        <v>18</v>
      </c>
      <c r="E157" t="s">
        <v>55</v>
      </c>
      <c r="F157">
        <v>0</v>
      </c>
      <c r="H157">
        <v>0</v>
      </c>
    </row>
    <row r="158" spans="1:9" x14ac:dyDescent="0.35">
      <c r="A158" t="s">
        <v>20</v>
      </c>
      <c r="B158" t="s">
        <v>63</v>
      </c>
      <c r="C158" s="1">
        <v>42850</v>
      </c>
      <c r="D158">
        <v>18</v>
      </c>
      <c r="E158">
        <v>4</v>
      </c>
      <c r="F158">
        <v>0</v>
      </c>
      <c r="H158">
        <v>0</v>
      </c>
    </row>
    <row r="159" spans="1:9" x14ac:dyDescent="0.35">
      <c r="A159" t="s">
        <v>20</v>
      </c>
      <c r="B159" t="s">
        <v>63</v>
      </c>
      <c r="C159" s="1">
        <v>42850</v>
      </c>
      <c r="D159">
        <v>18</v>
      </c>
      <c r="E159">
        <v>1.5</v>
      </c>
      <c r="F159">
        <v>0</v>
      </c>
      <c r="H159">
        <v>0</v>
      </c>
    </row>
    <row r="160" spans="1:9" x14ac:dyDescent="0.35">
      <c r="A160" t="s">
        <v>20</v>
      </c>
      <c r="B160" t="s">
        <v>63</v>
      </c>
      <c r="C160" s="1">
        <v>42850</v>
      </c>
      <c r="D160">
        <v>18</v>
      </c>
      <c r="E160">
        <v>3</v>
      </c>
      <c r="F160">
        <v>0</v>
      </c>
      <c r="H160">
        <v>0</v>
      </c>
    </row>
    <row r="161" spans="1:9" x14ac:dyDescent="0.35">
      <c r="A161" t="s">
        <v>20</v>
      </c>
      <c r="B161" t="s">
        <v>63</v>
      </c>
      <c r="C161" s="1">
        <v>42850</v>
      </c>
      <c r="D161">
        <v>18</v>
      </c>
      <c r="E161">
        <v>3</v>
      </c>
      <c r="F161">
        <v>0</v>
      </c>
      <c r="H161">
        <v>0</v>
      </c>
    </row>
    <row r="162" spans="1:9" x14ac:dyDescent="0.35">
      <c r="A162" t="s">
        <v>20</v>
      </c>
      <c r="B162" t="s">
        <v>63</v>
      </c>
      <c r="C162" s="1">
        <v>42850</v>
      </c>
      <c r="D162">
        <v>18</v>
      </c>
      <c r="E162">
        <v>5</v>
      </c>
      <c r="F162">
        <v>2</v>
      </c>
      <c r="H162">
        <v>2</v>
      </c>
    </row>
    <row r="163" spans="1:9" x14ac:dyDescent="0.35">
      <c r="A163" t="s">
        <v>20</v>
      </c>
      <c r="B163" t="s">
        <v>63</v>
      </c>
      <c r="C163" s="1">
        <v>42850</v>
      </c>
      <c r="D163">
        <v>18</v>
      </c>
      <c r="E163">
        <v>4.3</v>
      </c>
      <c r="F163">
        <v>2</v>
      </c>
      <c r="H163">
        <v>2</v>
      </c>
    </row>
    <row r="164" spans="1:9" x14ac:dyDescent="0.35">
      <c r="A164" t="s">
        <v>20</v>
      </c>
      <c r="B164" t="s">
        <v>63</v>
      </c>
      <c r="C164" s="1">
        <v>42850</v>
      </c>
      <c r="D164">
        <v>18</v>
      </c>
      <c r="E164" t="s">
        <v>74</v>
      </c>
      <c r="F164">
        <v>0</v>
      </c>
      <c r="G164" t="s">
        <v>75</v>
      </c>
      <c r="I164" t="s">
        <v>75</v>
      </c>
    </row>
    <row r="165" spans="1:9" x14ac:dyDescent="0.35">
      <c r="A165" t="s">
        <v>20</v>
      </c>
      <c r="B165" t="s">
        <v>63</v>
      </c>
      <c r="C165" s="1">
        <v>42850</v>
      </c>
      <c r="D165">
        <v>19</v>
      </c>
      <c r="E165">
        <v>8</v>
      </c>
      <c r="F165">
        <v>0</v>
      </c>
      <c r="H165">
        <v>0</v>
      </c>
    </row>
    <row r="166" spans="1:9" x14ac:dyDescent="0.35">
      <c r="A166" t="s">
        <v>20</v>
      </c>
      <c r="B166" t="s">
        <v>63</v>
      </c>
      <c r="C166" s="1">
        <v>42850</v>
      </c>
      <c r="D166">
        <v>19</v>
      </c>
      <c r="E166" t="s">
        <v>74</v>
      </c>
      <c r="F166">
        <v>0</v>
      </c>
      <c r="G166" t="s">
        <v>75</v>
      </c>
      <c r="I166" t="s">
        <v>75</v>
      </c>
    </row>
    <row r="167" spans="1:9" x14ac:dyDescent="0.35">
      <c r="A167" t="s">
        <v>20</v>
      </c>
      <c r="B167" t="s">
        <v>63</v>
      </c>
      <c r="C167" s="1">
        <v>42850</v>
      </c>
      <c r="D167">
        <v>19</v>
      </c>
      <c r="E167" t="s">
        <v>44</v>
      </c>
      <c r="F167">
        <v>0</v>
      </c>
      <c r="H167">
        <v>0</v>
      </c>
    </row>
    <row r="168" spans="1:9" x14ac:dyDescent="0.35">
      <c r="A168" t="s">
        <v>20</v>
      </c>
      <c r="B168" t="s">
        <v>63</v>
      </c>
      <c r="C168" s="1">
        <v>42850</v>
      </c>
      <c r="D168">
        <v>19</v>
      </c>
      <c r="E168">
        <v>7</v>
      </c>
      <c r="F168">
        <v>0</v>
      </c>
      <c r="H168">
        <v>0</v>
      </c>
    </row>
    <row r="169" spans="1:9" x14ac:dyDescent="0.35">
      <c r="A169" t="s">
        <v>20</v>
      </c>
      <c r="B169" t="s">
        <v>63</v>
      </c>
      <c r="C169" s="1">
        <v>42850</v>
      </c>
      <c r="D169">
        <v>19</v>
      </c>
      <c r="E169">
        <v>4.5</v>
      </c>
      <c r="F169">
        <v>1</v>
      </c>
      <c r="H169">
        <v>1</v>
      </c>
    </row>
    <row r="170" spans="1:9" x14ac:dyDescent="0.35">
      <c r="A170" t="s">
        <v>20</v>
      </c>
      <c r="B170" t="s">
        <v>63</v>
      </c>
      <c r="C170" s="1">
        <v>42850</v>
      </c>
      <c r="D170">
        <v>19</v>
      </c>
      <c r="E170">
        <v>3</v>
      </c>
      <c r="F170">
        <v>0</v>
      </c>
      <c r="H170">
        <v>0</v>
      </c>
    </row>
    <row r="171" spans="1:9" x14ac:dyDescent="0.35">
      <c r="A171" t="s">
        <v>20</v>
      </c>
      <c r="B171" t="s">
        <v>63</v>
      </c>
      <c r="C171" s="1">
        <v>42850</v>
      </c>
      <c r="D171">
        <v>19</v>
      </c>
      <c r="E171">
        <v>0.5</v>
      </c>
      <c r="F171">
        <v>0</v>
      </c>
      <c r="H171">
        <v>0</v>
      </c>
    </row>
    <row r="172" spans="1:9" x14ac:dyDescent="0.35">
      <c r="A172" t="s">
        <v>20</v>
      </c>
      <c r="B172" t="s">
        <v>63</v>
      </c>
      <c r="C172" s="1">
        <v>42850</v>
      </c>
      <c r="D172">
        <v>19</v>
      </c>
      <c r="E172">
        <v>0.5</v>
      </c>
      <c r="F172">
        <v>0</v>
      </c>
      <c r="H172">
        <v>0</v>
      </c>
    </row>
    <row r="173" spans="1:9" x14ac:dyDescent="0.35">
      <c r="A173" t="s">
        <v>20</v>
      </c>
      <c r="B173" t="s">
        <v>63</v>
      </c>
      <c r="C173" s="1">
        <v>42850</v>
      </c>
      <c r="D173">
        <v>19</v>
      </c>
      <c r="E173">
        <v>0.5</v>
      </c>
      <c r="F173">
        <v>0</v>
      </c>
      <c r="H173">
        <v>0</v>
      </c>
    </row>
    <row r="174" spans="1:9" x14ac:dyDescent="0.35">
      <c r="A174" t="s">
        <v>20</v>
      </c>
      <c r="B174" t="s">
        <v>63</v>
      </c>
      <c r="C174" s="1">
        <v>42850</v>
      </c>
      <c r="D174">
        <v>19</v>
      </c>
      <c r="E174">
        <v>0.5</v>
      </c>
      <c r="F174">
        <v>0</v>
      </c>
      <c r="H174">
        <v>0</v>
      </c>
    </row>
    <row r="175" spans="1:9" x14ac:dyDescent="0.35">
      <c r="A175" t="s">
        <v>20</v>
      </c>
      <c r="B175" t="s">
        <v>63</v>
      </c>
      <c r="C175" s="1">
        <v>42850</v>
      </c>
      <c r="D175">
        <v>19</v>
      </c>
      <c r="E175" t="s">
        <v>46</v>
      </c>
      <c r="F175">
        <v>0</v>
      </c>
      <c r="H175">
        <v>0</v>
      </c>
    </row>
    <row r="176" spans="1:9" x14ac:dyDescent="0.35">
      <c r="A176" t="s">
        <v>20</v>
      </c>
      <c r="B176" t="s">
        <v>63</v>
      </c>
      <c r="C176" s="1">
        <v>42850</v>
      </c>
      <c r="D176">
        <v>20</v>
      </c>
      <c r="E176">
        <v>2</v>
      </c>
      <c r="F176">
        <v>0</v>
      </c>
      <c r="H176">
        <v>0</v>
      </c>
    </row>
    <row r="177" spans="1:8" x14ac:dyDescent="0.35">
      <c r="A177" t="s">
        <v>20</v>
      </c>
      <c r="B177" t="s">
        <v>63</v>
      </c>
      <c r="C177" s="1">
        <v>42850</v>
      </c>
      <c r="D177">
        <v>20</v>
      </c>
      <c r="E177">
        <v>4</v>
      </c>
      <c r="F177">
        <v>4</v>
      </c>
      <c r="H177">
        <v>4</v>
      </c>
    </row>
    <row r="178" spans="1:8" x14ac:dyDescent="0.35">
      <c r="A178" t="s">
        <v>20</v>
      </c>
      <c r="B178" t="s">
        <v>63</v>
      </c>
      <c r="C178" s="1">
        <v>42850</v>
      </c>
      <c r="D178">
        <v>20</v>
      </c>
      <c r="E178">
        <v>5</v>
      </c>
      <c r="F178">
        <v>1</v>
      </c>
      <c r="H178">
        <v>1</v>
      </c>
    </row>
    <row r="179" spans="1:8" x14ac:dyDescent="0.35">
      <c r="A179" t="s">
        <v>20</v>
      </c>
      <c r="B179" t="s">
        <v>63</v>
      </c>
      <c r="C179" s="1">
        <v>42850</v>
      </c>
      <c r="D179">
        <v>20</v>
      </c>
      <c r="E179">
        <v>0.5</v>
      </c>
      <c r="F179">
        <v>0</v>
      </c>
      <c r="H179">
        <v>0</v>
      </c>
    </row>
    <row r="180" spans="1:8" x14ac:dyDescent="0.35">
      <c r="A180" t="s">
        <v>20</v>
      </c>
      <c r="B180" t="s">
        <v>63</v>
      </c>
      <c r="C180" s="1">
        <v>42850</v>
      </c>
      <c r="D180">
        <v>20</v>
      </c>
      <c r="E180">
        <v>0.5</v>
      </c>
      <c r="F180">
        <v>0</v>
      </c>
      <c r="H180">
        <v>0</v>
      </c>
    </row>
    <row r="181" spans="1:8" x14ac:dyDescent="0.35">
      <c r="A181" t="s">
        <v>20</v>
      </c>
      <c r="B181" t="s">
        <v>63</v>
      </c>
      <c r="C181" s="1">
        <v>42850</v>
      </c>
      <c r="D181">
        <v>20</v>
      </c>
      <c r="E181">
        <v>5.4</v>
      </c>
      <c r="F181">
        <v>0</v>
      </c>
      <c r="H181">
        <v>0</v>
      </c>
    </row>
    <row r="182" spans="1:8" x14ac:dyDescent="0.35">
      <c r="A182" t="s">
        <v>20</v>
      </c>
      <c r="B182" t="s">
        <v>63</v>
      </c>
      <c r="C182" s="1">
        <v>42850</v>
      </c>
      <c r="D182">
        <v>20</v>
      </c>
      <c r="E182" t="s">
        <v>71</v>
      </c>
      <c r="F182">
        <v>0</v>
      </c>
      <c r="H182">
        <v>0</v>
      </c>
    </row>
    <row r="183" spans="1:8" x14ac:dyDescent="0.35">
      <c r="A183" t="s">
        <v>20</v>
      </c>
      <c r="B183" t="s">
        <v>63</v>
      </c>
      <c r="C183" s="1">
        <v>42850</v>
      </c>
      <c r="D183">
        <v>20</v>
      </c>
      <c r="E183">
        <v>5</v>
      </c>
      <c r="F183">
        <v>0</v>
      </c>
      <c r="H183">
        <v>0</v>
      </c>
    </row>
    <row r="185" spans="1:8" x14ac:dyDescent="0.35">
      <c r="G185" t="s">
        <v>170</v>
      </c>
      <c r="H185">
        <f>COUNTIF(H2:H183,0)</f>
        <v>89</v>
      </c>
    </row>
    <row r="186" spans="1:8" x14ac:dyDescent="0.35">
      <c r="G186" t="s">
        <v>171</v>
      </c>
      <c r="H186">
        <f>COUNTIF(H2:H183,1)</f>
        <v>17</v>
      </c>
    </row>
    <row r="187" spans="1:8" x14ac:dyDescent="0.35">
      <c r="G187" t="s">
        <v>172</v>
      </c>
      <c r="H187">
        <f>COUNTIF(H2:H183,2)</f>
        <v>39</v>
      </c>
    </row>
    <row r="188" spans="1:8" x14ac:dyDescent="0.35">
      <c r="G188" t="s">
        <v>173</v>
      </c>
      <c r="H188">
        <f>COUNTIF(H2:H183,3)</f>
        <v>26</v>
      </c>
    </row>
    <row r="189" spans="1:8" x14ac:dyDescent="0.35">
      <c r="G189" t="s">
        <v>174</v>
      </c>
      <c r="H189">
        <f>COUNTIF(H2:H183,4)</f>
        <v>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195"/>
  <sheetViews>
    <sheetView workbookViewId="0">
      <pane ySplit="1" topLeftCell="A176" activePane="bottomLeft" state="frozen"/>
      <selection pane="bottomLeft" activeCell="G17" sqref="G17"/>
    </sheetView>
  </sheetViews>
  <sheetFormatPr defaultColWidth="10.90625" defaultRowHeight="14.5" x14ac:dyDescent="0.35"/>
  <sheetData>
    <row r="1" spans="1:10" x14ac:dyDescent="0.35">
      <c r="A1" t="s">
        <v>19</v>
      </c>
      <c r="B1" t="s">
        <v>27</v>
      </c>
      <c r="C1" s="15" t="s">
        <v>18</v>
      </c>
      <c r="D1" s="15" t="s">
        <v>17</v>
      </c>
      <c r="E1" s="14" t="s">
        <v>21</v>
      </c>
      <c r="F1" s="14" t="s">
        <v>22</v>
      </c>
      <c r="G1" t="s">
        <v>23</v>
      </c>
      <c r="H1" s="14" t="s">
        <v>22</v>
      </c>
      <c r="I1" t="s">
        <v>23</v>
      </c>
    </row>
    <row r="2" spans="1:10" x14ac:dyDescent="0.35">
      <c r="A2" t="s">
        <v>20</v>
      </c>
      <c r="B2" t="s">
        <v>41</v>
      </c>
      <c r="C2" s="1">
        <v>42872</v>
      </c>
      <c r="D2">
        <v>1</v>
      </c>
      <c r="E2">
        <v>14</v>
      </c>
      <c r="F2">
        <v>4</v>
      </c>
      <c r="H2">
        <v>4</v>
      </c>
      <c r="J2" t="s">
        <v>129</v>
      </c>
    </row>
    <row r="3" spans="1:10" x14ac:dyDescent="0.35">
      <c r="A3" t="s">
        <v>20</v>
      </c>
      <c r="B3" t="s">
        <v>41</v>
      </c>
      <c r="C3" s="1">
        <v>42872</v>
      </c>
      <c r="D3">
        <v>1</v>
      </c>
      <c r="E3">
        <v>0.5</v>
      </c>
      <c r="H3">
        <v>0</v>
      </c>
      <c r="J3" t="s">
        <v>130</v>
      </c>
    </row>
    <row r="4" spans="1:10" x14ac:dyDescent="0.35">
      <c r="A4" t="s">
        <v>20</v>
      </c>
      <c r="B4" t="s">
        <v>41</v>
      </c>
      <c r="C4" s="1">
        <v>42872</v>
      </c>
      <c r="D4">
        <v>1</v>
      </c>
      <c r="E4">
        <v>4</v>
      </c>
      <c r="H4">
        <v>0</v>
      </c>
    </row>
    <row r="5" spans="1:10" x14ac:dyDescent="0.35">
      <c r="A5" t="s">
        <v>20</v>
      </c>
      <c r="B5" t="s">
        <v>41</v>
      </c>
      <c r="C5" s="1">
        <v>42872</v>
      </c>
      <c r="D5">
        <v>1</v>
      </c>
      <c r="E5">
        <v>0.5</v>
      </c>
      <c r="H5">
        <v>0</v>
      </c>
    </row>
    <row r="6" spans="1:10" x14ac:dyDescent="0.35">
      <c r="A6" t="s">
        <v>20</v>
      </c>
      <c r="B6" t="s">
        <v>41</v>
      </c>
      <c r="C6" s="1">
        <v>42872</v>
      </c>
      <c r="D6">
        <v>1</v>
      </c>
      <c r="E6">
        <v>0.1</v>
      </c>
      <c r="H6">
        <v>0</v>
      </c>
    </row>
    <row r="7" spans="1:10" x14ac:dyDescent="0.35">
      <c r="A7" t="s">
        <v>20</v>
      </c>
      <c r="B7" t="s">
        <v>41</v>
      </c>
      <c r="C7" s="1">
        <v>42872</v>
      </c>
      <c r="D7">
        <v>1</v>
      </c>
      <c r="E7">
        <v>0.1</v>
      </c>
      <c r="H7">
        <v>0</v>
      </c>
    </row>
    <row r="8" spans="1:10" x14ac:dyDescent="0.35">
      <c r="A8" t="s">
        <v>20</v>
      </c>
      <c r="B8" t="s">
        <v>41</v>
      </c>
      <c r="C8" s="1">
        <v>42872</v>
      </c>
      <c r="D8">
        <v>1</v>
      </c>
      <c r="E8">
        <v>0.1</v>
      </c>
      <c r="H8">
        <v>0</v>
      </c>
    </row>
    <row r="9" spans="1:10" x14ac:dyDescent="0.35">
      <c r="A9" t="s">
        <v>20</v>
      </c>
      <c r="B9" t="s">
        <v>41</v>
      </c>
      <c r="C9" s="1">
        <v>42872</v>
      </c>
      <c r="D9">
        <v>1</v>
      </c>
      <c r="E9">
        <v>0.1</v>
      </c>
      <c r="H9">
        <v>0</v>
      </c>
    </row>
    <row r="10" spans="1:10" x14ac:dyDescent="0.35">
      <c r="A10" t="s">
        <v>20</v>
      </c>
      <c r="B10" t="s">
        <v>41</v>
      </c>
      <c r="C10" s="1">
        <v>42872</v>
      </c>
      <c r="D10">
        <v>1</v>
      </c>
      <c r="E10">
        <v>0.1</v>
      </c>
      <c r="H10">
        <v>0</v>
      </c>
    </row>
    <row r="11" spans="1:10" x14ac:dyDescent="0.35">
      <c r="A11" t="s">
        <v>20</v>
      </c>
      <c r="B11" t="s">
        <v>41</v>
      </c>
      <c r="C11" s="1">
        <v>42872</v>
      </c>
      <c r="D11">
        <v>1</v>
      </c>
      <c r="E11">
        <v>0.1</v>
      </c>
      <c r="H11">
        <v>0</v>
      </c>
    </row>
    <row r="12" spans="1:10" x14ac:dyDescent="0.35">
      <c r="A12" t="s">
        <v>20</v>
      </c>
      <c r="B12" t="s">
        <v>41</v>
      </c>
      <c r="C12" s="1">
        <v>42872</v>
      </c>
      <c r="D12">
        <v>1</v>
      </c>
      <c r="E12">
        <v>0.1</v>
      </c>
      <c r="H12">
        <v>0</v>
      </c>
    </row>
    <row r="13" spans="1:10" x14ac:dyDescent="0.35">
      <c r="A13" t="s">
        <v>20</v>
      </c>
      <c r="B13" t="s">
        <v>41</v>
      </c>
      <c r="C13" s="1">
        <v>42872</v>
      </c>
      <c r="D13">
        <v>1</v>
      </c>
      <c r="E13">
        <v>0.1</v>
      </c>
      <c r="H13">
        <v>0</v>
      </c>
    </row>
    <row r="14" spans="1:10" x14ac:dyDescent="0.35">
      <c r="A14" t="s">
        <v>20</v>
      </c>
      <c r="B14" t="s">
        <v>41</v>
      </c>
      <c r="C14" s="1">
        <v>42872</v>
      </c>
      <c r="D14">
        <v>1</v>
      </c>
      <c r="E14">
        <v>0.5</v>
      </c>
      <c r="H14">
        <v>0</v>
      </c>
    </row>
    <row r="15" spans="1:10" x14ac:dyDescent="0.35">
      <c r="A15" t="s">
        <v>20</v>
      </c>
      <c r="B15" t="s">
        <v>41</v>
      </c>
      <c r="C15" s="1">
        <v>42872</v>
      </c>
      <c r="D15">
        <v>1</v>
      </c>
      <c r="E15">
        <v>0.5</v>
      </c>
      <c r="H15">
        <v>0</v>
      </c>
    </row>
    <row r="16" spans="1:10" x14ac:dyDescent="0.35">
      <c r="A16" t="s">
        <v>20</v>
      </c>
      <c r="B16" t="s">
        <v>41</v>
      </c>
      <c r="C16" s="1">
        <v>42872</v>
      </c>
      <c r="D16">
        <v>1</v>
      </c>
      <c r="E16">
        <v>11</v>
      </c>
      <c r="F16">
        <v>2</v>
      </c>
      <c r="H16">
        <v>2</v>
      </c>
    </row>
    <row r="17" spans="1:8" x14ac:dyDescent="0.35">
      <c r="A17" t="s">
        <v>20</v>
      </c>
      <c r="B17" t="s">
        <v>41</v>
      </c>
      <c r="C17" s="1">
        <v>42872</v>
      </c>
      <c r="D17">
        <v>1</v>
      </c>
      <c r="E17">
        <v>3.5</v>
      </c>
      <c r="H17">
        <v>0</v>
      </c>
    </row>
    <row r="18" spans="1:8" x14ac:dyDescent="0.35">
      <c r="A18" t="s">
        <v>20</v>
      </c>
      <c r="B18" t="s">
        <v>41</v>
      </c>
      <c r="C18" s="1">
        <v>42872</v>
      </c>
      <c r="D18">
        <v>2</v>
      </c>
      <c r="E18">
        <v>12.5</v>
      </c>
      <c r="F18">
        <v>2</v>
      </c>
      <c r="H18">
        <v>2</v>
      </c>
    </row>
    <row r="19" spans="1:8" x14ac:dyDescent="0.35">
      <c r="A19" t="s">
        <v>20</v>
      </c>
      <c r="B19" t="s">
        <v>41</v>
      </c>
      <c r="C19" s="1">
        <v>42872</v>
      </c>
      <c r="D19">
        <v>2</v>
      </c>
      <c r="E19">
        <v>9.5</v>
      </c>
      <c r="F19">
        <v>1</v>
      </c>
      <c r="H19">
        <v>1</v>
      </c>
    </row>
    <row r="20" spans="1:8" x14ac:dyDescent="0.35">
      <c r="A20" t="s">
        <v>20</v>
      </c>
      <c r="B20" t="s">
        <v>41</v>
      </c>
      <c r="C20" s="1">
        <v>42872</v>
      </c>
      <c r="D20">
        <v>2</v>
      </c>
      <c r="E20">
        <v>4.5</v>
      </c>
      <c r="H20">
        <v>0</v>
      </c>
    </row>
    <row r="21" spans="1:8" x14ac:dyDescent="0.35">
      <c r="A21" t="s">
        <v>20</v>
      </c>
      <c r="B21" t="s">
        <v>41</v>
      </c>
      <c r="C21" s="1">
        <v>42872</v>
      </c>
      <c r="D21">
        <v>2</v>
      </c>
      <c r="E21">
        <v>12</v>
      </c>
      <c r="F21">
        <v>2</v>
      </c>
      <c r="H21">
        <v>2</v>
      </c>
    </row>
    <row r="22" spans="1:8" x14ac:dyDescent="0.35">
      <c r="A22" t="s">
        <v>20</v>
      </c>
      <c r="B22" t="s">
        <v>41</v>
      </c>
      <c r="C22" s="1">
        <v>42872</v>
      </c>
      <c r="D22">
        <v>2</v>
      </c>
      <c r="E22">
        <v>10</v>
      </c>
      <c r="F22">
        <v>2</v>
      </c>
      <c r="H22">
        <v>2</v>
      </c>
    </row>
    <row r="23" spans="1:8" x14ac:dyDescent="0.35">
      <c r="A23" t="s">
        <v>20</v>
      </c>
      <c r="B23" t="s">
        <v>41</v>
      </c>
      <c r="C23" s="1">
        <v>42872</v>
      </c>
      <c r="D23">
        <v>2</v>
      </c>
      <c r="E23">
        <v>6</v>
      </c>
      <c r="F23">
        <v>4</v>
      </c>
      <c r="H23">
        <v>4</v>
      </c>
    </row>
    <row r="24" spans="1:8" x14ac:dyDescent="0.35">
      <c r="A24" t="s">
        <v>20</v>
      </c>
      <c r="B24" t="s">
        <v>41</v>
      </c>
      <c r="C24" s="1">
        <v>42872</v>
      </c>
      <c r="D24">
        <v>2</v>
      </c>
      <c r="E24">
        <v>11</v>
      </c>
      <c r="F24">
        <v>4</v>
      </c>
      <c r="H24">
        <v>4</v>
      </c>
    </row>
    <row r="25" spans="1:8" x14ac:dyDescent="0.35">
      <c r="A25" t="s">
        <v>20</v>
      </c>
      <c r="B25" t="s">
        <v>41</v>
      </c>
      <c r="C25" s="1">
        <v>42872</v>
      </c>
      <c r="D25">
        <v>2</v>
      </c>
      <c r="E25">
        <v>9.5</v>
      </c>
      <c r="F25">
        <v>4</v>
      </c>
      <c r="H25">
        <v>4</v>
      </c>
    </row>
    <row r="26" spans="1:8" x14ac:dyDescent="0.35">
      <c r="A26" t="s">
        <v>20</v>
      </c>
      <c r="B26" t="s">
        <v>41</v>
      </c>
      <c r="C26" s="1">
        <v>42872</v>
      </c>
      <c r="D26">
        <v>2</v>
      </c>
      <c r="E26">
        <v>12.5</v>
      </c>
      <c r="F26">
        <v>2</v>
      </c>
      <c r="H26">
        <v>2</v>
      </c>
    </row>
    <row r="27" spans="1:8" x14ac:dyDescent="0.35">
      <c r="A27" t="s">
        <v>20</v>
      </c>
      <c r="B27" t="s">
        <v>41</v>
      </c>
      <c r="C27" s="1">
        <v>42872</v>
      </c>
      <c r="D27">
        <v>2</v>
      </c>
      <c r="E27">
        <v>11</v>
      </c>
      <c r="F27">
        <v>4</v>
      </c>
      <c r="H27">
        <v>4</v>
      </c>
    </row>
    <row r="28" spans="1:8" x14ac:dyDescent="0.35">
      <c r="A28" t="s">
        <v>20</v>
      </c>
      <c r="B28" t="s">
        <v>41</v>
      </c>
      <c r="C28" s="1">
        <v>42872</v>
      </c>
      <c r="D28">
        <v>2</v>
      </c>
      <c r="E28">
        <v>7</v>
      </c>
      <c r="F28">
        <v>3</v>
      </c>
      <c r="H28">
        <v>3</v>
      </c>
    </row>
    <row r="29" spans="1:8" x14ac:dyDescent="0.35">
      <c r="A29" t="s">
        <v>20</v>
      </c>
      <c r="B29" t="s">
        <v>41</v>
      </c>
      <c r="C29" s="1">
        <v>42872</v>
      </c>
      <c r="D29">
        <v>3</v>
      </c>
      <c r="E29">
        <v>9.5</v>
      </c>
      <c r="F29">
        <v>1</v>
      </c>
      <c r="H29">
        <v>1</v>
      </c>
    </row>
    <row r="30" spans="1:8" x14ac:dyDescent="0.35">
      <c r="A30" t="s">
        <v>20</v>
      </c>
      <c r="B30" t="s">
        <v>41</v>
      </c>
      <c r="C30" s="1">
        <v>42872</v>
      </c>
      <c r="D30">
        <v>3</v>
      </c>
      <c r="E30">
        <v>8</v>
      </c>
      <c r="H30">
        <v>0</v>
      </c>
    </row>
    <row r="31" spans="1:8" x14ac:dyDescent="0.35">
      <c r="A31" t="s">
        <v>20</v>
      </c>
      <c r="B31" t="s">
        <v>41</v>
      </c>
      <c r="C31" s="1">
        <v>42872</v>
      </c>
      <c r="D31">
        <v>3</v>
      </c>
      <c r="E31">
        <v>9</v>
      </c>
      <c r="F31">
        <v>2</v>
      </c>
      <c r="H31">
        <v>2</v>
      </c>
    </row>
    <row r="32" spans="1:8" x14ac:dyDescent="0.35">
      <c r="A32" t="s">
        <v>20</v>
      </c>
      <c r="B32" t="s">
        <v>41</v>
      </c>
      <c r="C32" s="1">
        <v>42872</v>
      </c>
      <c r="D32">
        <v>3</v>
      </c>
      <c r="E32">
        <v>8.5</v>
      </c>
      <c r="F32">
        <v>4</v>
      </c>
      <c r="H32">
        <v>4</v>
      </c>
    </row>
    <row r="33" spans="1:8" x14ac:dyDescent="0.35">
      <c r="A33" t="s">
        <v>20</v>
      </c>
      <c r="B33" t="s">
        <v>41</v>
      </c>
      <c r="C33" s="1">
        <v>42872</v>
      </c>
      <c r="D33">
        <v>3</v>
      </c>
      <c r="E33">
        <v>12</v>
      </c>
      <c r="F33">
        <v>1</v>
      </c>
      <c r="H33">
        <v>1</v>
      </c>
    </row>
    <row r="34" spans="1:8" x14ac:dyDescent="0.35">
      <c r="A34" t="s">
        <v>20</v>
      </c>
      <c r="B34" t="s">
        <v>41</v>
      </c>
      <c r="C34" s="1">
        <v>42872</v>
      </c>
      <c r="D34">
        <v>3</v>
      </c>
      <c r="E34">
        <v>8</v>
      </c>
      <c r="F34">
        <v>3</v>
      </c>
      <c r="H34">
        <v>3</v>
      </c>
    </row>
    <row r="35" spans="1:8" x14ac:dyDescent="0.35">
      <c r="A35" t="s">
        <v>20</v>
      </c>
      <c r="B35" t="s">
        <v>41</v>
      </c>
      <c r="C35" s="1">
        <v>42872</v>
      </c>
      <c r="D35">
        <v>4</v>
      </c>
      <c r="E35">
        <v>7.5</v>
      </c>
      <c r="F35">
        <v>1</v>
      </c>
      <c r="H35">
        <v>1</v>
      </c>
    </row>
    <row r="36" spans="1:8" x14ac:dyDescent="0.35">
      <c r="A36" t="s">
        <v>20</v>
      </c>
      <c r="B36" t="s">
        <v>41</v>
      </c>
      <c r="C36" s="1">
        <v>42872</v>
      </c>
      <c r="D36">
        <v>4</v>
      </c>
      <c r="E36">
        <v>1</v>
      </c>
      <c r="H36">
        <v>0</v>
      </c>
    </row>
    <row r="37" spans="1:8" x14ac:dyDescent="0.35">
      <c r="A37" t="s">
        <v>20</v>
      </c>
      <c r="B37" t="s">
        <v>41</v>
      </c>
      <c r="C37" s="1">
        <v>42872</v>
      </c>
      <c r="D37">
        <v>4</v>
      </c>
      <c r="E37">
        <v>0.5</v>
      </c>
      <c r="H37">
        <v>0</v>
      </c>
    </row>
    <row r="38" spans="1:8" x14ac:dyDescent="0.35">
      <c r="A38" t="s">
        <v>20</v>
      </c>
      <c r="B38" t="s">
        <v>41</v>
      </c>
      <c r="C38" s="1">
        <v>42872</v>
      </c>
      <c r="D38">
        <v>4</v>
      </c>
      <c r="E38">
        <v>0.1</v>
      </c>
      <c r="H38">
        <v>0</v>
      </c>
    </row>
    <row r="39" spans="1:8" x14ac:dyDescent="0.35">
      <c r="A39" t="s">
        <v>20</v>
      </c>
      <c r="B39" t="s">
        <v>41</v>
      </c>
      <c r="C39" s="1">
        <v>42872</v>
      </c>
      <c r="D39">
        <v>4</v>
      </c>
      <c r="E39">
        <v>0.5</v>
      </c>
      <c r="H39">
        <v>0</v>
      </c>
    </row>
    <row r="40" spans="1:8" x14ac:dyDescent="0.35">
      <c r="A40" t="s">
        <v>20</v>
      </c>
      <c r="B40" t="s">
        <v>41</v>
      </c>
      <c r="C40" s="1">
        <v>42872</v>
      </c>
      <c r="D40">
        <v>4</v>
      </c>
      <c r="E40">
        <v>1</v>
      </c>
      <c r="H40">
        <v>0</v>
      </c>
    </row>
    <row r="41" spans="1:8" x14ac:dyDescent="0.35">
      <c r="A41" t="s">
        <v>20</v>
      </c>
      <c r="B41" t="s">
        <v>41</v>
      </c>
      <c r="C41" s="1">
        <v>42872</v>
      </c>
      <c r="D41">
        <v>4</v>
      </c>
      <c r="E41">
        <v>2</v>
      </c>
      <c r="H41">
        <v>0</v>
      </c>
    </row>
    <row r="42" spans="1:8" x14ac:dyDescent="0.35">
      <c r="A42" t="s">
        <v>20</v>
      </c>
      <c r="B42" t="s">
        <v>41</v>
      </c>
      <c r="C42" s="1">
        <v>42872</v>
      </c>
      <c r="D42">
        <v>4</v>
      </c>
      <c r="E42">
        <v>9</v>
      </c>
      <c r="F42">
        <v>2</v>
      </c>
      <c r="H42">
        <v>2</v>
      </c>
    </row>
    <row r="43" spans="1:8" x14ac:dyDescent="0.35">
      <c r="A43" t="s">
        <v>20</v>
      </c>
      <c r="B43" t="s">
        <v>41</v>
      </c>
      <c r="C43" s="1">
        <v>42872</v>
      </c>
      <c r="D43">
        <v>4</v>
      </c>
      <c r="E43">
        <v>12</v>
      </c>
      <c r="H43">
        <v>0</v>
      </c>
    </row>
    <row r="44" spans="1:8" x14ac:dyDescent="0.35">
      <c r="A44" t="s">
        <v>20</v>
      </c>
      <c r="B44" t="s">
        <v>41</v>
      </c>
      <c r="C44" s="1">
        <v>42872</v>
      </c>
      <c r="D44">
        <v>4</v>
      </c>
      <c r="E44">
        <v>10.5</v>
      </c>
      <c r="H44">
        <v>0</v>
      </c>
    </row>
    <row r="45" spans="1:8" x14ac:dyDescent="0.35">
      <c r="A45" t="s">
        <v>20</v>
      </c>
      <c r="B45" t="s">
        <v>41</v>
      </c>
      <c r="C45" s="1">
        <v>42872</v>
      </c>
      <c r="D45">
        <v>4</v>
      </c>
      <c r="E45">
        <v>9.5</v>
      </c>
      <c r="F45">
        <v>1</v>
      </c>
      <c r="H45">
        <v>1</v>
      </c>
    </row>
    <row r="46" spans="1:8" x14ac:dyDescent="0.35">
      <c r="A46" t="s">
        <v>20</v>
      </c>
      <c r="B46" t="s">
        <v>41</v>
      </c>
      <c r="C46" s="1">
        <v>42872</v>
      </c>
      <c r="D46">
        <v>4</v>
      </c>
      <c r="E46">
        <v>8.5</v>
      </c>
      <c r="H46">
        <v>0</v>
      </c>
    </row>
    <row r="47" spans="1:8" x14ac:dyDescent="0.35">
      <c r="A47" t="s">
        <v>20</v>
      </c>
      <c r="B47" t="s">
        <v>41</v>
      </c>
      <c r="C47" s="1">
        <v>42872</v>
      </c>
      <c r="D47">
        <v>5</v>
      </c>
      <c r="E47">
        <v>8</v>
      </c>
      <c r="F47">
        <v>3</v>
      </c>
      <c r="H47">
        <v>3</v>
      </c>
    </row>
    <row r="48" spans="1:8" x14ac:dyDescent="0.35">
      <c r="A48" t="s">
        <v>20</v>
      </c>
      <c r="B48" t="s">
        <v>41</v>
      </c>
      <c r="C48" s="1">
        <v>42872</v>
      </c>
      <c r="D48">
        <v>5</v>
      </c>
      <c r="E48">
        <v>8.5</v>
      </c>
      <c r="H48">
        <v>0</v>
      </c>
    </row>
    <row r="49" spans="1:8" x14ac:dyDescent="0.35">
      <c r="A49" t="s">
        <v>20</v>
      </c>
      <c r="B49" t="s">
        <v>41</v>
      </c>
      <c r="C49" s="1">
        <v>42872</v>
      </c>
      <c r="D49">
        <v>5</v>
      </c>
      <c r="E49">
        <v>7.5</v>
      </c>
      <c r="H49">
        <v>0</v>
      </c>
    </row>
    <row r="50" spans="1:8" x14ac:dyDescent="0.35">
      <c r="A50" t="s">
        <v>20</v>
      </c>
      <c r="B50" t="s">
        <v>41</v>
      </c>
      <c r="C50" s="1">
        <v>42872</v>
      </c>
      <c r="D50">
        <v>5</v>
      </c>
      <c r="E50">
        <v>8</v>
      </c>
      <c r="F50">
        <v>1</v>
      </c>
      <c r="H50">
        <v>1</v>
      </c>
    </row>
    <row r="51" spans="1:8" x14ac:dyDescent="0.35">
      <c r="A51" t="s">
        <v>20</v>
      </c>
      <c r="B51" t="s">
        <v>41</v>
      </c>
      <c r="C51" s="1">
        <v>42872</v>
      </c>
      <c r="D51">
        <v>5</v>
      </c>
      <c r="E51">
        <v>9</v>
      </c>
      <c r="H51">
        <v>0</v>
      </c>
    </row>
    <row r="52" spans="1:8" x14ac:dyDescent="0.35">
      <c r="A52" t="s">
        <v>20</v>
      </c>
      <c r="B52" t="s">
        <v>41</v>
      </c>
      <c r="C52" s="1">
        <v>42872</v>
      </c>
      <c r="D52">
        <v>5</v>
      </c>
      <c r="E52">
        <v>13.5</v>
      </c>
      <c r="F52">
        <v>4</v>
      </c>
      <c r="H52">
        <v>4</v>
      </c>
    </row>
    <row r="53" spans="1:8" x14ac:dyDescent="0.35">
      <c r="A53" t="s">
        <v>20</v>
      </c>
      <c r="B53" t="s">
        <v>41</v>
      </c>
      <c r="C53" s="1">
        <v>42872</v>
      </c>
      <c r="D53">
        <v>5</v>
      </c>
      <c r="E53">
        <v>8.5</v>
      </c>
      <c r="F53">
        <v>3</v>
      </c>
      <c r="H53">
        <v>3</v>
      </c>
    </row>
    <row r="54" spans="1:8" x14ac:dyDescent="0.35">
      <c r="A54" t="s">
        <v>20</v>
      </c>
      <c r="B54" t="s">
        <v>41</v>
      </c>
      <c r="C54" s="1">
        <v>42872</v>
      </c>
      <c r="D54">
        <v>5</v>
      </c>
      <c r="E54">
        <v>12</v>
      </c>
      <c r="F54">
        <v>4</v>
      </c>
      <c r="H54">
        <v>4</v>
      </c>
    </row>
    <row r="55" spans="1:8" x14ac:dyDescent="0.35">
      <c r="A55" t="s">
        <v>20</v>
      </c>
      <c r="B55" t="s">
        <v>41</v>
      </c>
      <c r="C55" s="1">
        <v>42872</v>
      </c>
      <c r="D55">
        <v>6</v>
      </c>
      <c r="E55">
        <v>1.7</v>
      </c>
      <c r="H55">
        <v>0</v>
      </c>
    </row>
    <row r="56" spans="1:8" x14ac:dyDescent="0.35">
      <c r="A56" t="s">
        <v>20</v>
      </c>
      <c r="B56" t="s">
        <v>41</v>
      </c>
      <c r="C56" s="1">
        <v>42872</v>
      </c>
      <c r="D56">
        <v>6</v>
      </c>
      <c r="E56">
        <v>0.7</v>
      </c>
      <c r="H56">
        <v>0</v>
      </c>
    </row>
    <row r="57" spans="1:8" x14ac:dyDescent="0.35">
      <c r="A57" t="s">
        <v>20</v>
      </c>
      <c r="B57" t="s">
        <v>41</v>
      </c>
      <c r="C57" s="1">
        <v>42872</v>
      </c>
      <c r="D57">
        <v>6</v>
      </c>
      <c r="E57">
        <v>0.5</v>
      </c>
      <c r="H57">
        <v>0</v>
      </c>
    </row>
    <row r="58" spans="1:8" x14ac:dyDescent="0.35">
      <c r="A58" t="s">
        <v>20</v>
      </c>
      <c r="B58" t="s">
        <v>41</v>
      </c>
      <c r="C58" s="1">
        <v>42872</v>
      </c>
      <c r="D58">
        <v>6</v>
      </c>
      <c r="E58">
        <v>0.5</v>
      </c>
      <c r="H58">
        <v>0</v>
      </c>
    </row>
    <row r="59" spans="1:8" x14ac:dyDescent="0.35">
      <c r="A59" t="s">
        <v>20</v>
      </c>
      <c r="B59" t="s">
        <v>41</v>
      </c>
      <c r="C59" s="1">
        <v>42872</v>
      </c>
      <c r="D59">
        <v>6</v>
      </c>
      <c r="E59">
        <v>5</v>
      </c>
      <c r="F59">
        <v>3</v>
      </c>
      <c r="H59">
        <v>3</v>
      </c>
    </row>
    <row r="60" spans="1:8" x14ac:dyDescent="0.35">
      <c r="A60" t="s">
        <v>20</v>
      </c>
      <c r="B60" t="s">
        <v>41</v>
      </c>
      <c r="C60" s="1">
        <v>42872</v>
      </c>
      <c r="D60">
        <v>6</v>
      </c>
      <c r="E60">
        <v>5.5</v>
      </c>
      <c r="F60">
        <v>3</v>
      </c>
      <c r="H60">
        <v>3</v>
      </c>
    </row>
    <row r="61" spans="1:8" x14ac:dyDescent="0.35">
      <c r="A61" t="s">
        <v>20</v>
      </c>
      <c r="B61" t="s">
        <v>41</v>
      </c>
      <c r="C61" s="1">
        <v>42872</v>
      </c>
      <c r="D61">
        <v>6</v>
      </c>
      <c r="E61">
        <v>3</v>
      </c>
      <c r="H61">
        <v>0</v>
      </c>
    </row>
    <row r="62" spans="1:8" x14ac:dyDescent="0.35">
      <c r="A62" t="s">
        <v>20</v>
      </c>
      <c r="B62" t="s">
        <v>41</v>
      </c>
      <c r="C62" s="1">
        <v>42872</v>
      </c>
      <c r="D62">
        <v>6</v>
      </c>
      <c r="E62">
        <v>4.5</v>
      </c>
      <c r="F62">
        <v>3</v>
      </c>
      <c r="H62">
        <v>3</v>
      </c>
    </row>
    <row r="63" spans="1:8" x14ac:dyDescent="0.35">
      <c r="A63" t="s">
        <v>20</v>
      </c>
      <c r="B63" t="s">
        <v>41</v>
      </c>
      <c r="C63" s="1">
        <v>42872</v>
      </c>
      <c r="D63">
        <v>6</v>
      </c>
      <c r="E63">
        <v>7.5</v>
      </c>
      <c r="F63">
        <v>3</v>
      </c>
      <c r="H63">
        <v>3</v>
      </c>
    </row>
    <row r="64" spans="1:8" x14ac:dyDescent="0.35">
      <c r="A64" t="s">
        <v>20</v>
      </c>
      <c r="B64" t="s">
        <v>41</v>
      </c>
      <c r="C64" s="1">
        <v>42872</v>
      </c>
      <c r="D64">
        <v>6</v>
      </c>
      <c r="E64">
        <v>11</v>
      </c>
      <c r="F64">
        <v>4</v>
      </c>
      <c r="H64">
        <v>4</v>
      </c>
    </row>
    <row r="65" spans="1:9" x14ac:dyDescent="0.35">
      <c r="A65" t="s">
        <v>20</v>
      </c>
      <c r="B65" t="s">
        <v>41</v>
      </c>
      <c r="C65" s="1">
        <v>42872</v>
      </c>
      <c r="D65">
        <v>7</v>
      </c>
      <c r="E65">
        <v>2</v>
      </c>
    </row>
    <row r="66" spans="1:9" x14ac:dyDescent="0.35">
      <c r="A66" t="s">
        <v>20</v>
      </c>
      <c r="B66" t="s">
        <v>41</v>
      </c>
      <c r="C66" s="1">
        <v>42872</v>
      </c>
      <c r="D66">
        <v>7</v>
      </c>
      <c r="E66">
        <v>5.5</v>
      </c>
      <c r="F66">
        <v>1</v>
      </c>
      <c r="H66">
        <v>1</v>
      </c>
    </row>
    <row r="67" spans="1:9" x14ac:dyDescent="0.35">
      <c r="A67" t="s">
        <v>20</v>
      </c>
      <c r="B67" t="s">
        <v>41</v>
      </c>
      <c r="C67" s="1">
        <v>42872</v>
      </c>
      <c r="D67">
        <v>7</v>
      </c>
      <c r="E67">
        <v>7</v>
      </c>
      <c r="F67">
        <v>1</v>
      </c>
      <c r="H67">
        <v>1</v>
      </c>
    </row>
    <row r="68" spans="1:9" x14ac:dyDescent="0.35">
      <c r="A68" t="s">
        <v>20</v>
      </c>
      <c r="B68" t="s">
        <v>41</v>
      </c>
      <c r="C68" s="1">
        <v>42872</v>
      </c>
      <c r="D68">
        <v>7</v>
      </c>
      <c r="E68">
        <v>10.5</v>
      </c>
      <c r="F68">
        <v>2</v>
      </c>
      <c r="H68">
        <v>2</v>
      </c>
    </row>
    <row r="69" spans="1:9" x14ac:dyDescent="0.35">
      <c r="A69" t="s">
        <v>20</v>
      </c>
      <c r="B69" t="s">
        <v>41</v>
      </c>
      <c r="C69" s="1">
        <v>42872</v>
      </c>
      <c r="D69">
        <v>7</v>
      </c>
      <c r="E69">
        <v>8.5</v>
      </c>
      <c r="F69">
        <v>2</v>
      </c>
      <c r="H69">
        <v>2</v>
      </c>
    </row>
    <row r="70" spans="1:9" x14ac:dyDescent="0.35">
      <c r="A70" t="s">
        <v>20</v>
      </c>
      <c r="B70" t="s">
        <v>41</v>
      </c>
      <c r="C70" s="1">
        <v>42872</v>
      </c>
      <c r="D70">
        <v>7</v>
      </c>
      <c r="E70">
        <v>5.5</v>
      </c>
      <c r="F70">
        <v>3</v>
      </c>
      <c r="H70">
        <v>3</v>
      </c>
    </row>
    <row r="71" spans="1:9" x14ac:dyDescent="0.35">
      <c r="A71" t="s">
        <v>20</v>
      </c>
      <c r="B71" t="s">
        <v>41</v>
      </c>
      <c r="C71" s="1">
        <v>42872</v>
      </c>
      <c r="D71">
        <v>7</v>
      </c>
      <c r="E71">
        <v>8.5</v>
      </c>
      <c r="F71">
        <v>1</v>
      </c>
      <c r="H71">
        <v>1</v>
      </c>
    </row>
    <row r="72" spans="1:9" x14ac:dyDescent="0.35">
      <c r="A72" t="s">
        <v>20</v>
      </c>
      <c r="B72" t="s">
        <v>41</v>
      </c>
      <c r="C72" s="1">
        <v>42872</v>
      </c>
      <c r="D72">
        <v>7</v>
      </c>
      <c r="E72">
        <v>9</v>
      </c>
      <c r="F72">
        <v>2</v>
      </c>
      <c r="H72">
        <v>2</v>
      </c>
    </row>
    <row r="73" spans="1:9" x14ac:dyDescent="0.35">
      <c r="A73" t="s">
        <v>20</v>
      </c>
      <c r="B73" t="s">
        <v>63</v>
      </c>
      <c r="C73" s="1">
        <v>42872</v>
      </c>
      <c r="D73">
        <v>8</v>
      </c>
      <c r="E73">
        <v>2.5</v>
      </c>
      <c r="H73">
        <v>0</v>
      </c>
    </row>
    <row r="74" spans="1:9" x14ac:dyDescent="0.35">
      <c r="A74" t="s">
        <v>20</v>
      </c>
      <c r="B74" t="s">
        <v>63</v>
      </c>
      <c r="C74" s="1">
        <v>42872</v>
      </c>
      <c r="D74">
        <v>8</v>
      </c>
      <c r="E74">
        <v>0.5</v>
      </c>
      <c r="H74">
        <v>0</v>
      </c>
    </row>
    <row r="75" spans="1:9" x14ac:dyDescent="0.35">
      <c r="A75" t="s">
        <v>20</v>
      </c>
      <c r="B75" t="s">
        <v>63</v>
      </c>
      <c r="C75" s="1">
        <v>42872</v>
      </c>
      <c r="D75">
        <v>8</v>
      </c>
      <c r="E75">
        <v>0.5</v>
      </c>
      <c r="H75">
        <v>0</v>
      </c>
    </row>
    <row r="76" spans="1:9" x14ac:dyDescent="0.35">
      <c r="A76" t="s">
        <v>20</v>
      </c>
      <c r="B76" t="s">
        <v>63</v>
      </c>
      <c r="C76" s="1">
        <v>42872</v>
      </c>
      <c r="D76">
        <v>8</v>
      </c>
      <c r="E76">
        <v>1</v>
      </c>
      <c r="H76">
        <v>0</v>
      </c>
    </row>
    <row r="77" spans="1:9" x14ac:dyDescent="0.35">
      <c r="A77" t="s">
        <v>20</v>
      </c>
      <c r="B77" t="s">
        <v>63</v>
      </c>
      <c r="C77" s="1">
        <v>42872</v>
      </c>
      <c r="D77">
        <v>8</v>
      </c>
      <c r="E77">
        <v>2</v>
      </c>
      <c r="G77" t="s">
        <v>42</v>
      </c>
      <c r="I77" t="s">
        <v>42</v>
      </c>
    </row>
    <row r="78" spans="1:9" x14ac:dyDescent="0.35">
      <c r="A78" t="s">
        <v>20</v>
      </c>
      <c r="B78" t="s">
        <v>63</v>
      </c>
      <c r="C78" s="1">
        <v>42872</v>
      </c>
      <c r="D78">
        <v>8</v>
      </c>
      <c r="E78">
        <v>0.1</v>
      </c>
      <c r="H78">
        <v>0</v>
      </c>
    </row>
    <row r="79" spans="1:9" x14ac:dyDescent="0.35">
      <c r="A79" t="s">
        <v>20</v>
      </c>
      <c r="B79" t="s">
        <v>63</v>
      </c>
      <c r="C79" s="1">
        <v>42872</v>
      </c>
      <c r="D79">
        <v>8</v>
      </c>
      <c r="E79">
        <v>0.5</v>
      </c>
      <c r="H79">
        <v>0</v>
      </c>
    </row>
    <row r="80" spans="1:9" x14ac:dyDescent="0.35">
      <c r="A80" t="s">
        <v>20</v>
      </c>
      <c r="B80" t="s">
        <v>63</v>
      </c>
      <c r="C80" s="1">
        <v>42872</v>
      </c>
      <c r="D80">
        <v>8</v>
      </c>
      <c r="E80">
        <v>0.9</v>
      </c>
      <c r="G80" t="s">
        <v>42</v>
      </c>
      <c r="I80" t="s">
        <v>42</v>
      </c>
    </row>
    <row r="81" spans="1:9" x14ac:dyDescent="0.35">
      <c r="A81" t="s">
        <v>20</v>
      </c>
      <c r="B81" t="s">
        <v>63</v>
      </c>
      <c r="C81" s="1">
        <v>42872</v>
      </c>
      <c r="D81">
        <v>8</v>
      </c>
      <c r="E81">
        <v>0.1</v>
      </c>
      <c r="H81">
        <v>0</v>
      </c>
    </row>
    <row r="82" spans="1:9" x14ac:dyDescent="0.35">
      <c r="A82" t="s">
        <v>20</v>
      </c>
      <c r="B82" t="s">
        <v>63</v>
      </c>
      <c r="C82" s="1">
        <v>42872</v>
      </c>
      <c r="D82">
        <v>9</v>
      </c>
      <c r="E82">
        <v>9.5</v>
      </c>
      <c r="F82">
        <v>3</v>
      </c>
      <c r="H82">
        <v>3</v>
      </c>
    </row>
    <row r="83" spans="1:9" x14ac:dyDescent="0.35">
      <c r="A83" t="s">
        <v>20</v>
      </c>
      <c r="B83" t="s">
        <v>63</v>
      </c>
      <c r="C83" s="1">
        <v>42872</v>
      </c>
      <c r="D83">
        <v>9</v>
      </c>
      <c r="E83">
        <v>5</v>
      </c>
      <c r="F83">
        <v>1</v>
      </c>
      <c r="H83">
        <v>1</v>
      </c>
    </row>
    <row r="84" spans="1:9" x14ac:dyDescent="0.35">
      <c r="A84" t="s">
        <v>20</v>
      </c>
      <c r="B84" t="s">
        <v>63</v>
      </c>
      <c r="C84" s="1">
        <v>42872</v>
      </c>
      <c r="D84">
        <v>9</v>
      </c>
      <c r="E84">
        <v>7.2</v>
      </c>
      <c r="F84">
        <v>2</v>
      </c>
      <c r="H84">
        <v>2</v>
      </c>
    </row>
    <row r="85" spans="1:9" x14ac:dyDescent="0.35">
      <c r="A85" t="s">
        <v>20</v>
      </c>
      <c r="B85" t="s">
        <v>63</v>
      </c>
      <c r="C85" s="1">
        <v>42872</v>
      </c>
      <c r="D85">
        <v>9</v>
      </c>
      <c r="E85">
        <v>2.5</v>
      </c>
      <c r="G85" t="s">
        <v>42</v>
      </c>
      <c r="I85" t="s">
        <v>42</v>
      </c>
    </row>
    <row r="86" spans="1:9" x14ac:dyDescent="0.35">
      <c r="A86" t="s">
        <v>20</v>
      </c>
      <c r="B86" t="s">
        <v>63</v>
      </c>
      <c r="C86" s="1">
        <v>42872</v>
      </c>
      <c r="D86">
        <v>9</v>
      </c>
      <c r="E86">
        <v>2.9</v>
      </c>
      <c r="G86" t="s">
        <v>42</v>
      </c>
      <c r="I86" t="s">
        <v>42</v>
      </c>
    </row>
    <row r="87" spans="1:9" x14ac:dyDescent="0.35">
      <c r="A87" t="s">
        <v>20</v>
      </c>
      <c r="B87" t="s">
        <v>63</v>
      </c>
      <c r="C87" s="1">
        <v>42872</v>
      </c>
      <c r="D87">
        <v>9</v>
      </c>
      <c r="E87">
        <v>8.5</v>
      </c>
      <c r="H87">
        <v>0</v>
      </c>
    </row>
    <row r="88" spans="1:9" x14ac:dyDescent="0.35">
      <c r="A88" t="s">
        <v>20</v>
      </c>
      <c r="B88" t="s">
        <v>63</v>
      </c>
      <c r="C88" s="1">
        <v>42872</v>
      </c>
      <c r="D88">
        <v>9</v>
      </c>
      <c r="E88">
        <v>5</v>
      </c>
      <c r="F88">
        <v>1</v>
      </c>
      <c r="H88">
        <v>1</v>
      </c>
    </row>
    <row r="89" spans="1:9" x14ac:dyDescent="0.35">
      <c r="A89" t="s">
        <v>20</v>
      </c>
      <c r="B89" t="s">
        <v>63</v>
      </c>
      <c r="C89" s="1">
        <v>42872</v>
      </c>
      <c r="D89">
        <v>9</v>
      </c>
      <c r="E89">
        <v>0.5</v>
      </c>
      <c r="H89">
        <v>0</v>
      </c>
    </row>
    <row r="90" spans="1:9" x14ac:dyDescent="0.35">
      <c r="A90" t="s">
        <v>20</v>
      </c>
      <c r="B90" t="s">
        <v>63</v>
      </c>
      <c r="C90" s="1">
        <v>42872</v>
      </c>
      <c r="D90">
        <v>9</v>
      </c>
      <c r="E90">
        <v>1</v>
      </c>
      <c r="H90">
        <v>0</v>
      </c>
    </row>
    <row r="91" spans="1:9" x14ac:dyDescent="0.35">
      <c r="A91" t="s">
        <v>20</v>
      </c>
      <c r="B91" t="s">
        <v>63</v>
      </c>
      <c r="C91" s="1">
        <v>42872</v>
      </c>
      <c r="D91">
        <v>9</v>
      </c>
      <c r="E91">
        <v>2</v>
      </c>
      <c r="H91">
        <v>0</v>
      </c>
    </row>
    <row r="92" spans="1:9" x14ac:dyDescent="0.35">
      <c r="A92" t="s">
        <v>20</v>
      </c>
      <c r="B92" t="s">
        <v>63</v>
      </c>
      <c r="C92" s="1">
        <v>42872</v>
      </c>
      <c r="D92">
        <v>10</v>
      </c>
      <c r="E92">
        <v>4.5</v>
      </c>
      <c r="F92">
        <v>1</v>
      </c>
      <c r="H92">
        <v>1</v>
      </c>
    </row>
    <row r="93" spans="1:9" x14ac:dyDescent="0.35">
      <c r="A93" t="s">
        <v>20</v>
      </c>
      <c r="B93" t="s">
        <v>63</v>
      </c>
      <c r="C93" s="1">
        <v>42872</v>
      </c>
      <c r="D93">
        <v>10</v>
      </c>
      <c r="E93">
        <v>2</v>
      </c>
      <c r="G93" t="s">
        <v>42</v>
      </c>
      <c r="I93" t="s">
        <v>42</v>
      </c>
    </row>
    <row r="94" spans="1:9" x14ac:dyDescent="0.35">
      <c r="A94" t="s">
        <v>20</v>
      </c>
      <c r="B94" t="s">
        <v>63</v>
      </c>
      <c r="C94" s="1">
        <v>42872</v>
      </c>
      <c r="D94">
        <v>10</v>
      </c>
      <c r="E94">
        <v>3.5</v>
      </c>
      <c r="H94">
        <v>0</v>
      </c>
    </row>
    <row r="95" spans="1:9" x14ac:dyDescent="0.35">
      <c r="A95" t="s">
        <v>20</v>
      </c>
      <c r="B95" t="s">
        <v>63</v>
      </c>
      <c r="C95" s="1">
        <v>42872</v>
      </c>
      <c r="D95">
        <v>10</v>
      </c>
      <c r="E95">
        <v>7</v>
      </c>
      <c r="F95">
        <v>1</v>
      </c>
      <c r="H95">
        <v>1</v>
      </c>
    </row>
    <row r="96" spans="1:9" x14ac:dyDescent="0.35">
      <c r="A96" t="s">
        <v>20</v>
      </c>
      <c r="B96" t="s">
        <v>63</v>
      </c>
      <c r="C96" s="1">
        <v>42872</v>
      </c>
      <c r="D96">
        <v>10</v>
      </c>
      <c r="E96">
        <v>4.5</v>
      </c>
      <c r="F96">
        <v>1</v>
      </c>
      <c r="H96">
        <v>1</v>
      </c>
    </row>
    <row r="97" spans="1:9" x14ac:dyDescent="0.35">
      <c r="A97" t="s">
        <v>20</v>
      </c>
      <c r="B97" t="s">
        <v>63</v>
      </c>
      <c r="C97" s="1">
        <v>42872</v>
      </c>
      <c r="D97">
        <v>10</v>
      </c>
      <c r="E97">
        <v>7</v>
      </c>
      <c r="F97">
        <v>2</v>
      </c>
      <c r="H97">
        <v>2</v>
      </c>
    </row>
    <row r="98" spans="1:9" x14ac:dyDescent="0.35">
      <c r="A98" t="s">
        <v>20</v>
      </c>
      <c r="B98" t="s">
        <v>63</v>
      </c>
      <c r="C98" s="1">
        <v>42872</v>
      </c>
      <c r="D98">
        <v>11</v>
      </c>
      <c r="E98">
        <v>6.5</v>
      </c>
      <c r="F98">
        <v>1</v>
      </c>
      <c r="H98">
        <v>1</v>
      </c>
    </row>
    <row r="99" spans="1:9" x14ac:dyDescent="0.35">
      <c r="A99" t="s">
        <v>20</v>
      </c>
      <c r="B99" t="s">
        <v>63</v>
      </c>
      <c r="C99" s="1">
        <v>42872</v>
      </c>
      <c r="D99">
        <v>11</v>
      </c>
      <c r="E99">
        <v>5</v>
      </c>
      <c r="F99">
        <v>2</v>
      </c>
      <c r="H99">
        <v>2</v>
      </c>
    </row>
    <row r="100" spans="1:9" x14ac:dyDescent="0.35">
      <c r="A100" t="s">
        <v>20</v>
      </c>
      <c r="B100" t="s">
        <v>63</v>
      </c>
      <c r="C100" s="1">
        <v>42872</v>
      </c>
      <c r="D100">
        <v>11</v>
      </c>
      <c r="E100">
        <v>3</v>
      </c>
      <c r="F100">
        <v>1</v>
      </c>
      <c r="H100">
        <v>1</v>
      </c>
    </row>
    <row r="101" spans="1:9" x14ac:dyDescent="0.35">
      <c r="A101" t="s">
        <v>20</v>
      </c>
      <c r="B101" t="s">
        <v>63</v>
      </c>
      <c r="C101" s="1">
        <v>42872</v>
      </c>
      <c r="D101">
        <v>11</v>
      </c>
      <c r="E101">
        <v>6.7</v>
      </c>
      <c r="F101">
        <v>2</v>
      </c>
      <c r="H101">
        <v>2</v>
      </c>
    </row>
    <row r="102" spans="1:9" x14ac:dyDescent="0.35">
      <c r="A102" t="s">
        <v>20</v>
      </c>
      <c r="B102" t="s">
        <v>63</v>
      </c>
      <c r="C102" s="1">
        <v>42872</v>
      </c>
      <c r="D102">
        <v>11</v>
      </c>
      <c r="E102">
        <v>5.5</v>
      </c>
      <c r="F102">
        <v>2</v>
      </c>
      <c r="H102">
        <v>2</v>
      </c>
    </row>
    <row r="103" spans="1:9" x14ac:dyDescent="0.35">
      <c r="A103" t="s">
        <v>20</v>
      </c>
      <c r="B103" t="s">
        <v>63</v>
      </c>
      <c r="C103" s="1">
        <v>42872</v>
      </c>
      <c r="D103">
        <v>11</v>
      </c>
      <c r="E103">
        <v>1</v>
      </c>
      <c r="G103" t="s">
        <v>42</v>
      </c>
      <c r="I103" t="s">
        <v>42</v>
      </c>
    </row>
    <row r="104" spans="1:9" x14ac:dyDescent="0.35">
      <c r="A104" t="s">
        <v>20</v>
      </c>
      <c r="B104" t="s">
        <v>63</v>
      </c>
      <c r="C104" s="1">
        <v>42872</v>
      </c>
      <c r="D104">
        <v>11</v>
      </c>
      <c r="E104">
        <v>4</v>
      </c>
      <c r="F104">
        <v>1</v>
      </c>
      <c r="H104">
        <v>1</v>
      </c>
    </row>
    <row r="105" spans="1:9" x14ac:dyDescent="0.35">
      <c r="A105" t="s">
        <v>20</v>
      </c>
      <c r="B105" t="s">
        <v>63</v>
      </c>
      <c r="C105" s="1">
        <v>42872</v>
      </c>
      <c r="D105">
        <v>12</v>
      </c>
      <c r="E105">
        <v>1</v>
      </c>
      <c r="H105">
        <v>0</v>
      </c>
    </row>
    <row r="106" spans="1:9" x14ac:dyDescent="0.35">
      <c r="A106" t="s">
        <v>20</v>
      </c>
      <c r="B106" t="s">
        <v>63</v>
      </c>
      <c r="C106" s="1">
        <v>42872</v>
      </c>
      <c r="D106">
        <v>12</v>
      </c>
      <c r="E106">
        <v>4</v>
      </c>
      <c r="F106">
        <v>2</v>
      </c>
      <c r="H106">
        <v>2</v>
      </c>
    </row>
    <row r="107" spans="1:9" x14ac:dyDescent="0.35">
      <c r="A107" t="s">
        <v>20</v>
      </c>
      <c r="B107" t="s">
        <v>63</v>
      </c>
      <c r="C107" s="1">
        <v>42872</v>
      </c>
      <c r="D107">
        <v>12</v>
      </c>
      <c r="E107">
        <v>2.2999999999999998</v>
      </c>
      <c r="F107">
        <v>1</v>
      </c>
      <c r="H107">
        <v>1</v>
      </c>
    </row>
    <row r="108" spans="1:9" x14ac:dyDescent="0.35">
      <c r="A108" t="s">
        <v>20</v>
      </c>
      <c r="B108" t="s">
        <v>63</v>
      </c>
      <c r="C108" s="1">
        <v>42872</v>
      </c>
      <c r="D108">
        <v>12</v>
      </c>
      <c r="E108">
        <v>1.3</v>
      </c>
      <c r="H108">
        <v>0</v>
      </c>
    </row>
    <row r="109" spans="1:9" x14ac:dyDescent="0.35">
      <c r="A109" t="s">
        <v>20</v>
      </c>
      <c r="B109" t="s">
        <v>63</v>
      </c>
      <c r="C109" s="1">
        <v>42872</v>
      </c>
      <c r="D109">
        <v>12</v>
      </c>
      <c r="E109">
        <v>0.5</v>
      </c>
      <c r="H109">
        <v>0</v>
      </c>
    </row>
    <row r="110" spans="1:9" x14ac:dyDescent="0.35">
      <c r="A110" t="s">
        <v>20</v>
      </c>
      <c r="B110" t="s">
        <v>63</v>
      </c>
      <c r="C110" s="1">
        <v>42872</v>
      </c>
      <c r="D110">
        <v>12</v>
      </c>
      <c r="E110">
        <v>0.5</v>
      </c>
      <c r="G110" t="s">
        <v>42</v>
      </c>
      <c r="I110" t="s">
        <v>42</v>
      </c>
    </row>
    <row r="111" spans="1:9" x14ac:dyDescent="0.35">
      <c r="A111" t="s">
        <v>20</v>
      </c>
      <c r="B111" t="s">
        <v>63</v>
      </c>
      <c r="C111" s="1">
        <v>42872</v>
      </c>
      <c r="D111">
        <v>12</v>
      </c>
      <c r="E111">
        <v>0.8</v>
      </c>
      <c r="G111" t="s">
        <v>42</v>
      </c>
      <c r="I111" t="s">
        <v>42</v>
      </c>
    </row>
    <row r="112" spans="1:9" x14ac:dyDescent="0.35">
      <c r="A112" t="s">
        <v>20</v>
      </c>
      <c r="B112" t="s">
        <v>63</v>
      </c>
      <c r="C112" s="1">
        <v>42872</v>
      </c>
      <c r="D112">
        <v>12</v>
      </c>
      <c r="E112">
        <v>1</v>
      </c>
      <c r="G112" t="s">
        <v>42</v>
      </c>
      <c r="I112" t="s">
        <v>42</v>
      </c>
    </row>
    <row r="113" spans="1:9" x14ac:dyDescent="0.35">
      <c r="A113" t="s">
        <v>20</v>
      </c>
      <c r="B113" t="s">
        <v>63</v>
      </c>
      <c r="C113" s="1">
        <v>42872</v>
      </c>
      <c r="D113">
        <v>12</v>
      </c>
      <c r="E113">
        <v>5</v>
      </c>
      <c r="F113">
        <v>3</v>
      </c>
      <c r="H113">
        <v>3</v>
      </c>
    </row>
    <row r="114" spans="1:9" x14ac:dyDescent="0.35">
      <c r="A114" t="s">
        <v>20</v>
      </c>
      <c r="B114" t="s">
        <v>63</v>
      </c>
      <c r="C114" s="1">
        <v>42872</v>
      </c>
      <c r="D114">
        <v>12</v>
      </c>
      <c r="E114">
        <v>2</v>
      </c>
      <c r="H114">
        <v>0</v>
      </c>
    </row>
    <row r="115" spans="1:9" x14ac:dyDescent="0.35">
      <c r="A115" t="s">
        <v>20</v>
      </c>
      <c r="B115" t="s">
        <v>63</v>
      </c>
      <c r="C115" s="1">
        <v>42872</v>
      </c>
      <c r="D115">
        <v>12</v>
      </c>
      <c r="E115">
        <v>1.5</v>
      </c>
      <c r="G115" t="s">
        <v>42</v>
      </c>
      <c r="I115" t="s">
        <v>42</v>
      </c>
    </row>
    <row r="116" spans="1:9" x14ac:dyDescent="0.35">
      <c r="A116" t="s">
        <v>20</v>
      </c>
      <c r="B116" t="s">
        <v>63</v>
      </c>
      <c r="C116" s="1">
        <v>42872</v>
      </c>
      <c r="D116">
        <v>12</v>
      </c>
      <c r="E116">
        <v>0.6</v>
      </c>
      <c r="H116">
        <v>0</v>
      </c>
    </row>
    <row r="117" spans="1:9" x14ac:dyDescent="0.35">
      <c r="A117" t="s">
        <v>20</v>
      </c>
      <c r="B117" t="s">
        <v>63</v>
      </c>
      <c r="C117" s="1">
        <v>42872</v>
      </c>
      <c r="D117">
        <v>13</v>
      </c>
      <c r="E117">
        <v>4</v>
      </c>
      <c r="F117">
        <v>4</v>
      </c>
      <c r="H117">
        <v>4</v>
      </c>
    </row>
    <row r="118" spans="1:9" x14ac:dyDescent="0.35">
      <c r="A118" t="s">
        <v>20</v>
      </c>
      <c r="B118" t="s">
        <v>63</v>
      </c>
      <c r="C118" s="1">
        <v>42872</v>
      </c>
      <c r="D118">
        <v>13</v>
      </c>
      <c r="E118">
        <v>6.7</v>
      </c>
      <c r="F118">
        <v>2</v>
      </c>
      <c r="H118">
        <v>2</v>
      </c>
    </row>
    <row r="119" spans="1:9" x14ac:dyDescent="0.35">
      <c r="A119" t="s">
        <v>20</v>
      </c>
      <c r="B119" t="s">
        <v>63</v>
      </c>
      <c r="C119" s="1">
        <v>42872</v>
      </c>
      <c r="D119">
        <v>13</v>
      </c>
      <c r="E119">
        <v>3</v>
      </c>
      <c r="F119">
        <v>4</v>
      </c>
      <c r="H119">
        <v>4</v>
      </c>
    </row>
    <row r="120" spans="1:9" x14ac:dyDescent="0.35">
      <c r="A120" t="s">
        <v>20</v>
      </c>
      <c r="B120" t="s">
        <v>63</v>
      </c>
      <c r="C120" s="1">
        <v>42872</v>
      </c>
      <c r="D120">
        <v>13</v>
      </c>
      <c r="E120">
        <v>5</v>
      </c>
      <c r="F120">
        <v>2</v>
      </c>
      <c r="H120">
        <v>2</v>
      </c>
    </row>
    <row r="121" spans="1:9" x14ac:dyDescent="0.35">
      <c r="A121" t="s">
        <v>20</v>
      </c>
      <c r="B121" t="s">
        <v>63</v>
      </c>
      <c r="C121" s="1">
        <v>42872</v>
      </c>
      <c r="D121">
        <v>13</v>
      </c>
      <c r="E121">
        <v>6</v>
      </c>
      <c r="F121">
        <v>2</v>
      </c>
      <c r="H121">
        <v>2</v>
      </c>
    </row>
    <row r="122" spans="1:9" x14ac:dyDescent="0.35">
      <c r="A122" t="s">
        <v>20</v>
      </c>
      <c r="B122" t="s">
        <v>63</v>
      </c>
      <c r="C122" s="1">
        <v>42872</v>
      </c>
      <c r="D122">
        <v>13</v>
      </c>
      <c r="E122">
        <v>5.8</v>
      </c>
      <c r="F122">
        <v>3</v>
      </c>
      <c r="H122">
        <v>3</v>
      </c>
    </row>
    <row r="123" spans="1:9" x14ac:dyDescent="0.35">
      <c r="A123" t="s">
        <v>20</v>
      </c>
      <c r="B123" t="s">
        <v>63</v>
      </c>
      <c r="C123" s="1">
        <v>42872</v>
      </c>
      <c r="D123">
        <v>14</v>
      </c>
      <c r="E123">
        <v>1</v>
      </c>
      <c r="G123" t="s">
        <v>42</v>
      </c>
      <c r="I123" t="s">
        <v>42</v>
      </c>
    </row>
    <row r="124" spans="1:9" x14ac:dyDescent="0.35">
      <c r="A124" t="s">
        <v>20</v>
      </c>
      <c r="B124" t="s">
        <v>63</v>
      </c>
      <c r="C124" s="1">
        <v>42872</v>
      </c>
      <c r="D124">
        <v>14</v>
      </c>
      <c r="E124">
        <v>0.6</v>
      </c>
      <c r="H124">
        <v>0</v>
      </c>
    </row>
    <row r="125" spans="1:9" x14ac:dyDescent="0.35">
      <c r="A125" t="s">
        <v>20</v>
      </c>
      <c r="B125" t="s">
        <v>63</v>
      </c>
      <c r="C125" s="1">
        <v>42872</v>
      </c>
      <c r="D125">
        <v>14</v>
      </c>
      <c r="E125">
        <v>3.5</v>
      </c>
      <c r="G125" t="s">
        <v>42</v>
      </c>
      <c r="I125" t="s">
        <v>42</v>
      </c>
    </row>
    <row r="126" spans="1:9" x14ac:dyDescent="0.35">
      <c r="A126" t="s">
        <v>20</v>
      </c>
      <c r="B126" t="s">
        <v>63</v>
      </c>
      <c r="C126" s="1">
        <v>42872</v>
      </c>
      <c r="D126">
        <v>14</v>
      </c>
      <c r="E126">
        <v>4</v>
      </c>
      <c r="G126" t="s">
        <v>42</v>
      </c>
      <c r="I126" t="s">
        <v>42</v>
      </c>
    </row>
    <row r="127" spans="1:9" x14ac:dyDescent="0.35">
      <c r="A127" t="s">
        <v>20</v>
      </c>
      <c r="B127" t="s">
        <v>63</v>
      </c>
      <c r="C127" s="1">
        <v>42872</v>
      </c>
      <c r="D127">
        <v>14</v>
      </c>
      <c r="E127">
        <v>1</v>
      </c>
      <c r="G127" t="s">
        <v>42</v>
      </c>
      <c r="I127" t="s">
        <v>42</v>
      </c>
    </row>
    <row r="128" spans="1:9" x14ac:dyDescent="0.35">
      <c r="A128" t="s">
        <v>20</v>
      </c>
      <c r="B128" t="s">
        <v>63</v>
      </c>
      <c r="C128" s="1">
        <v>42872</v>
      </c>
      <c r="D128">
        <v>14</v>
      </c>
      <c r="E128">
        <v>4.5</v>
      </c>
      <c r="F128">
        <v>2</v>
      </c>
      <c r="H128">
        <v>2</v>
      </c>
    </row>
    <row r="129" spans="1:9" x14ac:dyDescent="0.35">
      <c r="A129" t="s">
        <v>20</v>
      </c>
      <c r="B129" t="s">
        <v>63</v>
      </c>
      <c r="C129" s="1">
        <v>42872</v>
      </c>
      <c r="D129">
        <v>14</v>
      </c>
      <c r="E129">
        <v>3.5</v>
      </c>
      <c r="G129" t="s">
        <v>42</v>
      </c>
      <c r="I129" t="s">
        <v>42</v>
      </c>
    </row>
    <row r="130" spans="1:9" x14ac:dyDescent="0.35">
      <c r="A130" t="s">
        <v>20</v>
      </c>
      <c r="B130" t="s">
        <v>63</v>
      </c>
      <c r="C130" s="1">
        <v>42872</v>
      </c>
      <c r="D130">
        <v>14</v>
      </c>
      <c r="E130">
        <v>0.7</v>
      </c>
      <c r="H130">
        <v>0</v>
      </c>
    </row>
    <row r="131" spans="1:9" x14ac:dyDescent="0.35">
      <c r="A131" t="s">
        <v>20</v>
      </c>
      <c r="B131" t="s">
        <v>63</v>
      </c>
      <c r="C131" s="1">
        <v>42872</v>
      </c>
      <c r="D131">
        <v>14</v>
      </c>
      <c r="E131">
        <v>0.1</v>
      </c>
      <c r="H131">
        <v>0</v>
      </c>
    </row>
    <row r="132" spans="1:9" x14ac:dyDescent="0.35">
      <c r="A132" t="s">
        <v>20</v>
      </c>
      <c r="B132" t="s">
        <v>63</v>
      </c>
      <c r="C132" s="1">
        <v>42872</v>
      </c>
      <c r="D132">
        <v>14</v>
      </c>
      <c r="E132">
        <v>0.2</v>
      </c>
      <c r="H132">
        <v>0</v>
      </c>
    </row>
    <row r="133" spans="1:9" x14ac:dyDescent="0.35">
      <c r="A133" t="s">
        <v>20</v>
      </c>
      <c r="B133" t="s">
        <v>63</v>
      </c>
      <c r="C133" s="1">
        <v>42872</v>
      </c>
      <c r="D133">
        <v>14</v>
      </c>
      <c r="E133">
        <v>0.2</v>
      </c>
      <c r="H133">
        <v>0</v>
      </c>
    </row>
    <row r="134" spans="1:9" x14ac:dyDescent="0.35">
      <c r="A134" t="s">
        <v>20</v>
      </c>
      <c r="B134" t="s">
        <v>63</v>
      </c>
      <c r="C134" s="1">
        <v>42872</v>
      </c>
      <c r="D134">
        <v>14</v>
      </c>
      <c r="E134">
        <v>0.2</v>
      </c>
      <c r="H134">
        <v>0</v>
      </c>
    </row>
    <row r="135" spans="1:9" x14ac:dyDescent="0.35">
      <c r="A135" t="s">
        <v>20</v>
      </c>
      <c r="B135" t="s">
        <v>63</v>
      </c>
      <c r="C135" s="1">
        <v>42872</v>
      </c>
      <c r="D135">
        <v>15</v>
      </c>
      <c r="E135">
        <v>1.5</v>
      </c>
      <c r="G135" t="s">
        <v>42</v>
      </c>
      <c r="I135" t="s">
        <v>42</v>
      </c>
    </row>
    <row r="136" spans="1:9" x14ac:dyDescent="0.35">
      <c r="A136" t="s">
        <v>20</v>
      </c>
      <c r="B136" t="s">
        <v>63</v>
      </c>
      <c r="C136" s="1">
        <v>42872</v>
      </c>
      <c r="D136">
        <v>15</v>
      </c>
      <c r="E136">
        <v>1.6</v>
      </c>
      <c r="H136">
        <v>0</v>
      </c>
    </row>
    <row r="137" spans="1:9" x14ac:dyDescent="0.35">
      <c r="A137" t="s">
        <v>20</v>
      </c>
      <c r="B137" t="s">
        <v>63</v>
      </c>
      <c r="C137" s="1">
        <v>42872</v>
      </c>
      <c r="D137">
        <v>15</v>
      </c>
      <c r="E137">
        <v>2.2999999999999998</v>
      </c>
      <c r="G137" t="s">
        <v>42</v>
      </c>
      <c r="I137" t="s">
        <v>42</v>
      </c>
    </row>
    <row r="138" spans="1:9" x14ac:dyDescent="0.35">
      <c r="A138" t="s">
        <v>20</v>
      </c>
      <c r="B138" t="s">
        <v>63</v>
      </c>
      <c r="C138" s="1">
        <v>42872</v>
      </c>
      <c r="D138">
        <v>15</v>
      </c>
      <c r="E138">
        <v>2.4</v>
      </c>
      <c r="G138" t="s">
        <v>42</v>
      </c>
      <c r="I138" t="s">
        <v>42</v>
      </c>
    </row>
    <row r="139" spans="1:9" x14ac:dyDescent="0.35">
      <c r="A139" t="s">
        <v>20</v>
      </c>
      <c r="B139" t="s">
        <v>63</v>
      </c>
      <c r="C139" s="1">
        <v>42872</v>
      </c>
      <c r="D139">
        <v>15</v>
      </c>
      <c r="E139">
        <v>2</v>
      </c>
      <c r="G139" t="s">
        <v>42</v>
      </c>
      <c r="I139" t="s">
        <v>42</v>
      </c>
    </row>
    <row r="140" spans="1:9" x14ac:dyDescent="0.35">
      <c r="A140" t="s">
        <v>20</v>
      </c>
      <c r="B140" t="s">
        <v>63</v>
      </c>
      <c r="C140" s="1">
        <v>42872</v>
      </c>
      <c r="D140">
        <v>15</v>
      </c>
      <c r="E140">
        <v>2.2999999999999998</v>
      </c>
      <c r="G140" t="s">
        <v>42</v>
      </c>
      <c r="I140" t="s">
        <v>42</v>
      </c>
    </row>
    <row r="141" spans="1:9" x14ac:dyDescent="0.35">
      <c r="A141" t="s">
        <v>20</v>
      </c>
      <c r="B141" t="s">
        <v>63</v>
      </c>
      <c r="C141" s="1">
        <v>42872</v>
      </c>
      <c r="D141">
        <v>15</v>
      </c>
      <c r="E141">
        <v>0.2</v>
      </c>
      <c r="H141">
        <v>0</v>
      </c>
    </row>
    <row r="142" spans="1:9" x14ac:dyDescent="0.35">
      <c r="A142" t="s">
        <v>20</v>
      </c>
      <c r="B142" t="s">
        <v>63</v>
      </c>
      <c r="C142" s="1">
        <v>42872</v>
      </c>
      <c r="D142">
        <v>15</v>
      </c>
      <c r="E142">
        <v>4</v>
      </c>
      <c r="G142" t="s">
        <v>42</v>
      </c>
      <c r="I142" t="s">
        <v>42</v>
      </c>
    </row>
    <row r="143" spans="1:9" x14ac:dyDescent="0.35">
      <c r="A143" t="s">
        <v>20</v>
      </c>
      <c r="B143" t="s">
        <v>63</v>
      </c>
      <c r="C143" s="1">
        <v>42872</v>
      </c>
      <c r="D143">
        <v>15</v>
      </c>
      <c r="E143">
        <v>4</v>
      </c>
      <c r="F143">
        <v>2</v>
      </c>
      <c r="H143">
        <v>2</v>
      </c>
    </row>
    <row r="144" spans="1:9" x14ac:dyDescent="0.35">
      <c r="A144" t="s">
        <v>20</v>
      </c>
      <c r="B144" t="s">
        <v>63</v>
      </c>
      <c r="C144" s="1">
        <v>42872</v>
      </c>
      <c r="D144">
        <v>15</v>
      </c>
      <c r="E144">
        <v>5.5</v>
      </c>
      <c r="F144">
        <v>2</v>
      </c>
      <c r="H144">
        <v>2</v>
      </c>
    </row>
    <row r="145" spans="1:9" x14ac:dyDescent="0.35">
      <c r="A145" t="s">
        <v>20</v>
      </c>
      <c r="B145" t="s">
        <v>63</v>
      </c>
      <c r="C145" s="1">
        <v>42872</v>
      </c>
      <c r="D145">
        <v>15</v>
      </c>
      <c r="E145">
        <v>5.6</v>
      </c>
      <c r="F145">
        <v>1</v>
      </c>
      <c r="H145">
        <v>1</v>
      </c>
    </row>
    <row r="146" spans="1:9" x14ac:dyDescent="0.35">
      <c r="A146" t="s">
        <v>20</v>
      </c>
      <c r="B146" t="s">
        <v>63</v>
      </c>
      <c r="C146" s="1">
        <v>42872</v>
      </c>
      <c r="D146">
        <v>15</v>
      </c>
      <c r="E146">
        <v>6.6</v>
      </c>
      <c r="F146">
        <v>2</v>
      </c>
      <c r="H146">
        <v>2</v>
      </c>
    </row>
    <row r="147" spans="1:9" x14ac:dyDescent="0.35">
      <c r="A147" t="s">
        <v>20</v>
      </c>
      <c r="B147" t="s">
        <v>63</v>
      </c>
      <c r="C147" s="1">
        <v>42872</v>
      </c>
      <c r="D147">
        <v>15</v>
      </c>
      <c r="E147">
        <v>1</v>
      </c>
      <c r="H147">
        <v>0</v>
      </c>
    </row>
    <row r="148" spans="1:9" x14ac:dyDescent="0.35">
      <c r="A148" t="s">
        <v>20</v>
      </c>
      <c r="B148" t="s">
        <v>63</v>
      </c>
      <c r="C148" s="1">
        <v>42872</v>
      </c>
      <c r="D148">
        <v>15</v>
      </c>
      <c r="E148">
        <v>1.5</v>
      </c>
      <c r="H148">
        <v>0</v>
      </c>
    </row>
    <row r="149" spans="1:9" x14ac:dyDescent="0.35">
      <c r="A149" t="s">
        <v>20</v>
      </c>
      <c r="B149" t="s">
        <v>63</v>
      </c>
      <c r="C149" s="1">
        <v>42872</v>
      </c>
      <c r="D149">
        <v>16</v>
      </c>
      <c r="E149">
        <v>1</v>
      </c>
      <c r="H149">
        <v>0</v>
      </c>
    </row>
    <row r="150" spans="1:9" x14ac:dyDescent="0.35">
      <c r="A150" t="s">
        <v>20</v>
      </c>
      <c r="B150" t="s">
        <v>63</v>
      </c>
      <c r="C150" s="1">
        <v>42872</v>
      </c>
      <c r="D150">
        <v>16</v>
      </c>
      <c r="E150">
        <v>3</v>
      </c>
      <c r="F150">
        <v>1</v>
      </c>
      <c r="H150">
        <v>1</v>
      </c>
    </row>
    <row r="151" spans="1:9" x14ac:dyDescent="0.35">
      <c r="A151" t="s">
        <v>20</v>
      </c>
      <c r="B151" t="s">
        <v>63</v>
      </c>
      <c r="C151" s="1">
        <v>42872</v>
      </c>
      <c r="D151">
        <v>16</v>
      </c>
      <c r="E151">
        <v>2.5</v>
      </c>
      <c r="G151" t="s">
        <v>42</v>
      </c>
      <c r="I151" t="s">
        <v>42</v>
      </c>
    </row>
    <row r="152" spans="1:9" x14ac:dyDescent="0.35">
      <c r="A152" t="s">
        <v>20</v>
      </c>
      <c r="B152" t="s">
        <v>63</v>
      </c>
      <c r="C152" s="1">
        <v>42872</v>
      </c>
      <c r="D152">
        <v>16</v>
      </c>
      <c r="E152">
        <v>5</v>
      </c>
      <c r="F152">
        <v>2</v>
      </c>
      <c r="H152">
        <v>2</v>
      </c>
    </row>
    <row r="153" spans="1:9" x14ac:dyDescent="0.35">
      <c r="A153" t="s">
        <v>20</v>
      </c>
      <c r="B153" t="s">
        <v>63</v>
      </c>
      <c r="C153" s="1">
        <v>42872</v>
      </c>
      <c r="D153">
        <v>16</v>
      </c>
      <c r="E153">
        <v>3.2</v>
      </c>
      <c r="G153" t="s">
        <v>42</v>
      </c>
      <c r="I153" t="s">
        <v>42</v>
      </c>
    </row>
    <row r="154" spans="1:9" x14ac:dyDescent="0.35">
      <c r="A154" t="s">
        <v>20</v>
      </c>
      <c r="B154" t="s">
        <v>63</v>
      </c>
      <c r="C154" s="1">
        <v>42872</v>
      </c>
      <c r="D154">
        <v>16</v>
      </c>
      <c r="E154">
        <v>7</v>
      </c>
      <c r="F154">
        <v>3</v>
      </c>
      <c r="H154">
        <v>3</v>
      </c>
    </row>
    <row r="155" spans="1:9" x14ac:dyDescent="0.35">
      <c r="A155" t="s">
        <v>20</v>
      </c>
      <c r="B155" t="s">
        <v>63</v>
      </c>
      <c r="C155" s="1">
        <v>42872</v>
      </c>
      <c r="D155">
        <v>16</v>
      </c>
      <c r="E155">
        <v>8</v>
      </c>
      <c r="F155">
        <v>3</v>
      </c>
      <c r="H155">
        <v>3</v>
      </c>
    </row>
    <row r="156" spans="1:9" x14ac:dyDescent="0.35">
      <c r="A156" t="s">
        <v>20</v>
      </c>
      <c r="B156" t="s">
        <v>63</v>
      </c>
      <c r="C156" s="1">
        <v>42872</v>
      </c>
      <c r="D156">
        <v>16</v>
      </c>
      <c r="E156">
        <v>4</v>
      </c>
      <c r="F156">
        <v>2</v>
      </c>
      <c r="H156">
        <v>2</v>
      </c>
    </row>
    <row r="157" spans="1:9" x14ac:dyDescent="0.35">
      <c r="A157" t="s">
        <v>20</v>
      </c>
      <c r="B157" t="s">
        <v>63</v>
      </c>
      <c r="C157" s="1">
        <v>42872</v>
      </c>
      <c r="D157">
        <v>16</v>
      </c>
      <c r="E157">
        <v>5</v>
      </c>
      <c r="F157">
        <v>2</v>
      </c>
      <c r="H157">
        <v>2</v>
      </c>
    </row>
    <row r="158" spans="1:9" x14ac:dyDescent="0.35">
      <c r="A158" t="s">
        <v>20</v>
      </c>
      <c r="B158" t="s">
        <v>63</v>
      </c>
      <c r="C158" s="1">
        <v>42872</v>
      </c>
      <c r="D158">
        <v>17</v>
      </c>
      <c r="E158">
        <v>1.3</v>
      </c>
      <c r="H158">
        <v>0</v>
      </c>
    </row>
    <row r="159" spans="1:9" x14ac:dyDescent="0.35">
      <c r="A159" t="s">
        <v>20</v>
      </c>
      <c r="B159" t="s">
        <v>63</v>
      </c>
      <c r="C159" s="1">
        <v>42872</v>
      </c>
      <c r="D159">
        <v>17</v>
      </c>
      <c r="E159">
        <v>5</v>
      </c>
      <c r="F159">
        <v>2</v>
      </c>
      <c r="H159">
        <v>2</v>
      </c>
    </row>
    <row r="160" spans="1:9" x14ac:dyDescent="0.35">
      <c r="A160" t="s">
        <v>20</v>
      </c>
      <c r="B160" t="s">
        <v>63</v>
      </c>
      <c r="C160" s="1">
        <v>42872</v>
      </c>
      <c r="D160">
        <v>17</v>
      </c>
      <c r="E160">
        <v>1.5</v>
      </c>
      <c r="H160">
        <v>0</v>
      </c>
    </row>
    <row r="161" spans="1:9" x14ac:dyDescent="0.35">
      <c r="A161" t="s">
        <v>20</v>
      </c>
      <c r="B161" t="s">
        <v>63</v>
      </c>
      <c r="C161" s="1">
        <v>42872</v>
      </c>
      <c r="D161">
        <v>17</v>
      </c>
      <c r="E161">
        <v>4</v>
      </c>
      <c r="H161">
        <v>0</v>
      </c>
    </row>
    <row r="162" spans="1:9" x14ac:dyDescent="0.35">
      <c r="A162" t="s">
        <v>20</v>
      </c>
      <c r="B162" t="s">
        <v>63</v>
      </c>
      <c r="C162" s="1">
        <v>42872</v>
      </c>
      <c r="D162">
        <v>17</v>
      </c>
      <c r="E162">
        <v>5</v>
      </c>
      <c r="G162" t="s">
        <v>42</v>
      </c>
      <c r="I162" t="s">
        <v>42</v>
      </c>
    </row>
    <row r="163" spans="1:9" x14ac:dyDescent="0.35">
      <c r="A163" t="s">
        <v>20</v>
      </c>
      <c r="B163" t="s">
        <v>63</v>
      </c>
      <c r="C163" s="1">
        <v>42872</v>
      </c>
      <c r="D163">
        <v>17</v>
      </c>
      <c r="E163">
        <v>3.5</v>
      </c>
      <c r="F163">
        <v>4</v>
      </c>
      <c r="H163">
        <v>4</v>
      </c>
    </row>
    <row r="164" spans="1:9" x14ac:dyDescent="0.35">
      <c r="A164" t="s">
        <v>20</v>
      </c>
      <c r="B164" t="s">
        <v>63</v>
      </c>
      <c r="C164" s="1">
        <v>42872</v>
      </c>
      <c r="D164">
        <v>18</v>
      </c>
      <c r="E164">
        <v>2</v>
      </c>
      <c r="G164" t="s">
        <v>42</v>
      </c>
      <c r="I164" t="s">
        <v>42</v>
      </c>
    </row>
    <row r="165" spans="1:9" x14ac:dyDescent="0.35">
      <c r="A165" t="s">
        <v>20</v>
      </c>
      <c r="B165" t="s">
        <v>63</v>
      </c>
      <c r="C165" s="1">
        <v>42872</v>
      </c>
      <c r="D165">
        <v>18</v>
      </c>
      <c r="E165">
        <v>2.2999999999999998</v>
      </c>
      <c r="G165" t="s">
        <v>42</v>
      </c>
      <c r="I165" t="s">
        <v>42</v>
      </c>
    </row>
    <row r="166" spans="1:9" x14ac:dyDescent="0.35">
      <c r="A166" t="s">
        <v>20</v>
      </c>
      <c r="B166" t="s">
        <v>63</v>
      </c>
      <c r="C166" s="1">
        <v>42872</v>
      </c>
      <c r="D166">
        <v>18</v>
      </c>
      <c r="E166">
        <v>9</v>
      </c>
      <c r="F166">
        <v>3</v>
      </c>
      <c r="H166">
        <v>3</v>
      </c>
    </row>
    <row r="167" spans="1:9" x14ac:dyDescent="0.35">
      <c r="A167" t="s">
        <v>20</v>
      </c>
      <c r="B167" t="s">
        <v>63</v>
      </c>
      <c r="C167" s="1">
        <v>42872</v>
      </c>
      <c r="D167">
        <v>18</v>
      </c>
      <c r="E167">
        <v>8</v>
      </c>
      <c r="F167">
        <v>1</v>
      </c>
      <c r="H167">
        <v>1</v>
      </c>
    </row>
    <row r="168" spans="1:9" x14ac:dyDescent="0.35">
      <c r="A168" t="s">
        <v>20</v>
      </c>
      <c r="B168" t="s">
        <v>63</v>
      </c>
      <c r="C168" s="1">
        <v>42872</v>
      </c>
      <c r="D168">
        <v>18</v>
      </c>
      <c r="E168">
        <v>4</v>
      </c>
      <c r="G168" t="s">
        <v>42</v>
      </c>
      <c r="I168" t="s">
        <v>42</v>
      </c>
    </row>
    <row r="169" spans="1:9" x14ac:dyDescent="0.35">
      <c r="A169" t="s">
        <v>20</v>
      </c>
      <c r="B169" t="s">
        <v>63</v>
      </c>
      <c r="C169" s="1">
        <v>42872</v>
      </c>
      <c r="D169">
        <v>18</v>
      </c>
      <c r="E169">
        <v>5</v>
      </c>
      <c r="G169" t="s">
        <v>42</v>
      </c>
      <c r="I169" t="s">
        <v>42</v>
      </c>
    </row>
    <row r="170" spans="1:9" x14ac:dyDescent="0.35">
      <c r="A170" t="s">
        <v>20</v>
      </c>
      <c r="B170" t="s">
        <v>63</v>
      </c>
      <c r="C170" s="1">
        <v>42872</v>
      </c>
      <c r="D170">
        <v>18</v>
      </c>
      <c r="E170">
        <v>11</v>
      </c>
      <c r="F170">
        <v>3</v>
      </c>
      <c r="H170">
        <v>3</v>
      </c>
    </row>
    <row r="171" spans="1:9" x14ac:dyDescent="0.35">
      <c r="A171" t="s">
        <v>20</v>
      </c>
      <c r="B171" t="s">
        <v>63</v>
      </c>
      <c r="C171" s="1">
        <v>42872</v>
      </c>
      <c r="D171">
        <v>19</v>
      </c>
      <c r="E171">
        <v>3</v>
      </c>
      <c r="F171">
        <v>2</v>
      </c>
      <c r="H171">
        <v>2</v>
      </c>
    </row>
    <row r="172" spans="1:9" x14ac:dyDescent="0.35">
      <c r="A172" t="s">
        <v>20</v>
      </c>
      <c r="B172" t="s">
        <v>63</v>
      </c>
      <c r="C172" s="1">
        <v>42872</v>
      </c>
      <c r="D172">
        <v>19</v>
      </c>
      <c r="E172">
        <v>3.5</v>
      </c>
      <c r="F172">
        <v>2</v>
      </c>
      <c r="H172">
        <v>2</v>
      </c>
    </row>
    <row r="173" spans="1:9" x14ac:dyDescent="0.35">
      <c r="A173" t="s">
        <v>20</v>
      </c>
      <c r="B173" t="s">
        <v>63</v>
      </c>
      <c r="C173" s="1">
        <v>42872</v>
      </c>
      <c r="D173">
        <v>19</v>
      </c>
      <c r="E173">
        <v>1</v>
      </c>
      <c r="H173">
        <v>0</v>
      </c>
    </row>
    <row r="174" spans="1:9" x14ac:dyDescent="0.35">
      <c r="A174" t="s">
        <v>20</v>
      </c>
      <c r="B174" t="s">
        <v>63</v>
      </c>
      <c r="C174" s="1">
        <v>42872</v>
      </c>
      <c r="D174">
        <v>19</v>
      </c>
      <c r="E174">
        <v>3.5</v>
      </c>
      <c r="H174">
        <v>0</v>
      </c>
    </row>
    <row r="175" spans="1:9" x14ac:dyDescent="0.35">
      <c r="A175" t="s">
        <v>20</v>
      </c>
      <c r="B175" t="s">
        <v>63</v>
      </c>
      <c r="C175" s="1">
        <v>42872</v>
      </c>
      <c r="D175">
        <v>19</v>
      </c>
      <c r="E175">
        <v>3</v>
      </c>
      <c r="H175">
        <v>0</v>
      </c>
    </row>
    <row r="176" spans="1:9" x14ac:dyDescent="0.35">
      <c r="A176" t="s">
        <v>20</v>
      </c>
      <c r="B176" t="s">
        <v>63</v>
      </c>
      <c r="C176" s="1">
        <v>42872</v>
      </c>
      <c r="D176">
        <v>19</v>
      </c>
      <c r="E176">
        <v>6</v>
      </c>
      <c r="F176">
        <v>1</v>
      </c>
      <c r="H176">
        <v>1</v>
      </c>
    </row>
    <row r="177" spans="1:9" x14ac:dyDescent="0.35">
      <c r="A177" t="s">
        <v>20</v>
      </c>
      <c r="B177" t="s">
        <v>63</v>
      </c>
      <c r="C177" s="1">
        <v>42872</v>
      </c>
      <c r="D177">
        <v>19</v>
      </c>
      <c r="E177">
        <v>8</v>
      </c>
      <c r="F177">
        <v>2</v>
      </c>
      <c r="H177">
        <v>2</v>
      </c>
    </row>
    <row r="178" spans="1:9" x14ac:dyDescent="0.35">
      <c r="A178" t="s">
        <v>20</v>
      </c>
      <c r="B178" t="s">
        <v>63</v>
      </c>
      <c r="C178" s="1">
        <v>42872</v>
      </c>
      <c r="D178">
        <v>20</v>
      </c>
      <c r="E178">
        <v>4.5</v>
      </c>
      <c r="G178" t="s">
        <v>42</v>
      </c>
      <c r="I178" t="s">
        <v>42</v>
      </c>
    </row>
    <row r="179" spans="1:9" x14ac:dyDescent="0.35">
      <c r="A179" t="s">
        <v>20</v>
      </c>
      <c r="B179" t="s">
        <v>63</v>
      </c>
      <c r="C179" s="1">
        <v>42872</v>
      </c>
      <c r="D179">
        <v>20</v>
      </c>
      <c r="E179">
        <v>9</v>
      </c>
      <c r="H179">
        <v>0</v>
      </c>
    </row>
    <row r="180" spans="1:9" x14ac:dyDescent="0.35">
      <c r="A180" t="s">
        <v>20</v>
      </c>
      <c r="B180" t="s">
        <v>63</v>
      </c>
      <c r="C180" s="1">
        <v>42872</v>
      </c>
      <c r="D180">
        <v>20</v>
      </c>
      <c r="E180">
        <v>2</v>
      </c>
      <c r="G180" t="s">
        <v>42</v>
      </c>
      <c r="I180" t="s">
        <v>42</v>
      </c>
    </row>
    <row r="181" spans="1:9" x14ac:dyDescent="0.35">
      <c r="A181" t="s">
        <v>20</v>
      </c>
      <c r="B181" t="s">
        <v>63</v>
      </c>
      <c r="C181" s="1">
        <v>42872</v>
      </c>
      <c r="D181">
        <v>20</v>
      </c>
      <c r="E181">
        <v>5</v>
      </c>
      <c r="F181">
        <v>2</v>
      </c>
      <c r="H181">
        <v>2</v>
      </c>
    </row>
    <row r="182" spans="1:9" x14ac:dyDescent="0.35">
      <c r="A182" t="s">
        <v>20</v>
      </c>
      <c r="B182" t="s">
        <v>63</v>
      </c>
      <c r="C182" s="1">
        <v>42872</v>
      </c>
      <c r="D182">
        <v>20</v>
      </c>
      <c r="E182">
        <v>1</v>
      </c>
      <c r="H182">
        <v>0</v>
      </c>
    </row>
    <row r="183" spans="1:9" x14ac:dyDescent="0.35">
      <c r="A183" t="s">
        <v>20</v>
      </c>
      <c r="B183" t="s">
        <v>63</v>
      </c>
      <c r="C183" s="1">
        <v>42872</v>
      </c>
      <c r="D183">
        <v>20</v>
      </c>
      <c r="E183">
        <v>1.5</v>
      </c>
      <c r="H183">
        <v>0</v>
      </c>
    </row>
    <row r="184" spans="1:9" x14ac:dyDescent="0.35">
      <c r="A184" t="s">
        <v>20</v>
      </c>
      <c r="B184" t="s">
        <v>63</v>
      </c>
      <c r="C184" s="1">
        <v>42872</v>
      </c>
      <c r="D184">
        <v>20</v>
      </c>
      <c r="E184">
        <v>1.5</v>
      </c>
      <c r="H184">
        <v>0</v>
      </c>
    </row>
    <row r="185" spans="1:9" x14ac:dyDescent="0.35">
      <c r="A185" t="s">
        <v>20</v>
      </c>
      <c r="B185" t="s">
        <v>63</v>
      </c>
      <c r="C185" s="1">
        <v>42872</v>
      </c>
      <c r="D185">
        <v>20</v>
      </c>
      <c r="E185">
        <v>1</v>
      </c>
      <c r="G185" t="s">
        <v>42</v>
      </c>
      <c r="I185" t="s">
        <v>42</v>
      </c>
    </row>
    <row r="186" spans="1:9" x14ac:dyDescent="0.35">
      <c r="A186" t="s">
        <v>20</v>
      </c>
      <c r="B186" t="s">
        <v>63</v>
      </c>
      <c r="C186" s="1">
        <v>42872</v>
      </c>
      <c r="D186">
        <v>20</v>
      </c>
      <c r="E186">
        <v>1.3</v>
      </c>
      <c r="G186" t="s">
        <v>42</v>
      </c>
      <c r="I186" t="s">
        <v>42</v>
      </c>
    </row>
    <row r="187" spans="1:9" x14ac:dyDescent="0.35">
      <c r="A187" t="s">
        <v>20</v>
      </c>
      <c r="B187" t="s">
        <v>63</v>
      </c>
      <c r="C187" s="1">
        <v>42872</v>
      </c>
      <c r="D187">
        <v>20</v>
      </c>
      <c r="E187">
        <v>6.5</v>
      </c>
      <c r="F187">
        <v>2</v>
      </c>
      <c r="H187">
        <v>2</v>
      </c>
    </row>
    <row r="188" spans="1:9" x14ac:dyDescent="0.35">
      <c r="A188" t="s">
        <v>20</v>
      </c>
      <c r="B188" t="s">
        <v>63</v>
      </c>
      <c r="C188" s="1">
        <v>42872</v>
      </c>
      <c r="D188">
        <v>20</v>
      </c>
      <c r="E188">
        <v>6</v>
      </c>
      <c r="F188">
        <v>1</v>
      </c>
      <c r="H188">
        <v>1</v>
      </c>
    </row>
    <row r="189" spans="1:9" x14ac:dyDescent="0.35">
      <c r="A189" t="s">
        <v>20</v>
      </c>
      <c r="B189" t="s">
        <v>63</v>
      </c>
      <c r="C189" s="1">
        <v>42872</v>
      </c>
      <c r="D189">
        <v>20</v>
      </c>
      <c r="E189">
        <v>8.5</v>
      </c>
      <c r="F189">
        <v>2</v>
      </c>
      <c r="H189">
        <v>2</v>
      </c>
    </row>
    <row r="191" spans="1:9" x14ac:dyDescent="0.35">
      <c r="G191" t="s">
        <v>170</v>
      </c>
      <c r="H191">
        <f>COUNTIF(H2:H189,0)</f>
        <v>71</v>
      </c>
    </row>
    <row r="192" spans="1:9" x14ac:dyDescent="0.35">
      <c r="G192" t="s">
        <v>171</v>
      </c>
      <c r="H192">
        <f>COUNTIF(H2:H189,1)</f>
        <v>23</v>
      </c>
    </row>
    <row r="193" spans="7:8" x14ac:dyDescent="0.35">
      <c r="G193" t="s">
        <v>172</v>
      </c>
      <c r="H193">
        <f>COUNTIF(H2:H189,2)</f>
        <v>33</v>
      </c>
    </row>
    <row r="194" spans="7:8" x14ac:dyDescent="0.35">
      <c r="G194" t="s">
        <v>173</v>
      </c>
      <c r="H194">
        <f>COUNTIF(H2:H189,3)</f>
        <v>16</v>
      </c>
    </row>
    <row r="195" spans="7:8" x14ac:dyDescent="0.35">
      <c r="G195" t="s">
        <v>174</v>
      </c>
      <c r="H195">
        <f>COUNTIF(H2:H189,4)</f>
        <v>12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136"/>
  <sheetViews>
    <sheetView topLeftCell="A109" workbookViewId="0">
      <selection activeCell="G132" sqref="G132:H136"/>
    </sheetView>
  </sheetViews>
  <sheetFormatPr defaultColWidth="10.90625" defaultRowHeight="14.5" x14ac:dyDescent="0.35"/>
  <sheetData>
    <row r="1" spans="1:10" x14ac:dyDescent="0.35">
      <c r="A1" t="s">
        <v>19</v>
      </c>
      <c r="B1" t="s">
        <v>27</v>
      </c>
      <c r="C1" s="15" t="s">
        <v>18</v>
      </c>
      <c r="D1" s="15" t="s">
        <v>17</v>
      </c>
      <c r="E1" s="14" t="s">
        <v>21</v>
      </c>
      <c r="F1" s="14" t="s">
        <v>22</v>
      </c>
      <c r="G1" t="s">
        <v>23</v>
      </c>
      <c r="H1" s="14" t="s">
        <v>22</v>
      </c>
      <c r="I1" t="s">
        <v>23</v>
      </c>
    </row>
    <row r="2" spans="1:10" x14ac:dyDescent="0.35">
      <c r="A2" t="s">
        <v>20</v>
      </c>
      <c r="B2" t="s">
        <v>63</v>
      </c>
      <c r="C2" s="1">
        <v>42920</v>
      </c>
      <c r="D2">
        <v>1</v>
      </c>
      <c r="E2">
        <v>5.5</v>
      </c>
      <c r="F2">
        <v>1</v>
      </c>
      <c r="H2">
        <v>1</v>
      </c>
      <c r="J2" t="s">
        <v>129</v>
      </c>
    </row>
    <row r="3" spans="1:10" x14ac:dyDescent="0.35">
      <c r="A3" t="s">
        <v>20</v>
      </c>
      <c r="B3" t="s">
        <v>63</v>
      </c>
      <c r="C3" s="1">
        <v>42920</v>
      </c>
      <c r="E3">
        <v>8</v>
      </c>
      <c r="H3">
        <v>0</v>
      </c>
      <c r="J3" t="s">
        <v>130</v>
      </c>
    </row>
    <row r="4" spans="1:10" x14ac:dyDescent="0.35">
      <c r="A4" t="s">
        <v>20</v>
      </c>
      <c r="B4" t="s">
        <v>63</v>
      </c>
      <c r="C4" s="1">
        <v>42920</v>
      </c>
      <c r="E4">
        <v>1.8</v>
      </c>
      <c r="H4">
        <v>0</v>
      </c>
    </row>
    <row r="5" spans="1:10" x14ac:dyDescent="0.35">
      <c r="A5" t="s">
        <v>20</v>
      </c>
      <c r="B5" t="s">
        <v>63</v>
      </c>
      <c r="C5" s="1">
        <v>42920</v>
      </c>
      <c r="D5">
        <v>2</v>
      </c>
      <c r="E5">
        <v>8.6999999999999993</v>
      </c>
      <c r="F5">
        <v>1</v>
      </c>
      <c r="H5">
        <v>1</v>
      </c>
    </row>
    <row r="6" spans="1:10" x14ac:dyDescent="0.35">
      <c r="A6" t="s">
        <v>20</v>
      </c>
      <c r="B6" t="s">
        <v>63</v>
      </c>
      <c r="C6" s="1">
        <v>42920</v>
      </c>
      <c r="E6">
        <v>2.4</v>
      </c>
      <c r="H6">
        <v>0</v>
      </c>
    </row>
    <row r="7" spans="1:10" x14ac:dyDescent="0.35">
      <c r="A7" t="s">
        <v>20</v>
      </c>
      <c r="B7" t="s">
        <v>63</v>
      </c>
      <c r="C7" s="1">
        <v>42920</v>
      </c>
      <c r="E7">
        <v>3</v>
      </c>
      <c r="H7">
        <v>0</v>
      </c>
    </row>
    <row r="8" spans="1:10" x14ac:dyDescent="0.35">
      <c r="A8" t="s">
        <v>20</v>
      </c>
      <c r="B8" t="s">
        <v>63</v>
      </c>
      <c r="C8" s="1">
        <v>42920</v>
      </c>
      <c r="E8">
        <v>5</v>
      </c>
      <c r="F8">
        <v>1</v>
      </c>
      <c r="H8">
        <v>1</v>
      </c>
    </row>
    <row r="9" spans="1:10" x14ac:dyDescent="0.35">
      <c r="A9" t="s">
        <v>20</v>
      </c>
      <c r="B9" t="s">
        <v>63</v>
      </c>
      <c r="C9" s="1">
        <v>42920</v>
      </c>
      <c r="E9">
        <v>3</v>
      </c>
      <c r="F9">
        <v>1</v>
      </c>
      <c r="H9">
        <v>1</v>
      </c>
    </row>
    <row r="10" spans="1:10" x14ac:dyDescent="0.35">
      <c r="A10" t="s">
        <v>20</v>
      </c>
      <c r="B10" t="s">
        <v>63</v>
      </c>
      <c r="C10" s="1">
        <v>42920</v>
      </c>
      <c r="D10">
        <v>3</v>
      </c>
      <c r="E10">
        <v>5.7</v>
      </c>
      <c r="F10">
        <v>1</v>
      </c>
      <c r="H10">
        <v>1</v>
      </c>
    </row>
    <row r="11" spans="1:10" x14ac:dyDescent="0.35">
      <c r="A11" t="s">
        <v>20</v>
      </c>
      <c r="B11" t="s">
        <v>63</v>
      </c>
      <c r="C11" s="1">
        <v>42920</v>
      </c>
      <c r="E11">
        <v>4</v>
      </c>
      <c r="H11">
        <v>0</v>
      </c>
    </row>
    <row r="12" spans="1:10" x14ac:dyDescent="0.35">
      <c r="A12" t="s">
        <v>20</v>
      </c>
      <c r="B12" t="s">
        <v>63</v>
      </c>
      <c r="C12" s="1">
        <v>42920</v>
      </c>
      <c r="E12">
        <v>3</v>
      </c>
      <c r="H12">
        <v>0</v>
      </c>
    </row>
    <row r="13" spans="1:10" x14ac:dyDescent="0.35">
      <c r="A13" t="s">
        <v>20</v>
      </c>
      <c r="B13" t="s">
        <v>63</v>
      </c>
      <c r="C13" s="1">
        <v>42920</v>
      </c>
      <c r="E13">
        <v>0.6</v>
      </c>
      <c r="H13">
        <v>0</v>
      </c>
    </row>
    <row r="14" spans="1:10" x14ac:dyDescent="0.35">
      <c r="A14" t="s">
        <v>20</v>
      </c>
      <c r="B14" t="s">
        <v>63</v>
      </c>
      <c r="C14" s="1">
        <v>42920</v>
      </c>
      <c r="E14">
        <v>2.2000000000000002</v>
      </c>
      <c r="H14">
        <v>0</v>
      </c>
    </row>
    <row r="15" spans="1:10" x14ac:dyDescent="0.35">
      <c r="A15" t="s">
        <v>20</v>
      </c>
      <c r="B15" t="s">
        <v>63</v>
      </c>
      <c r="C15" s="1">
        <v>42920</v>
      </c>
      <c r="D15">
        <v>4</v>
      </c>
      <c r="E15">
        <v>7</v>
      </c>
      <c r="H15">
        <v>0</v>
      </c>
    </row>
    <row r="16" spans="1:10" x14ac:dyDescent="0.35">
      <c r="A16" t="s">
        <v>20</v>
      </c>
      <c r="B16" t="s">
        <v>63</v>
      </c>
      <c r="C16" s="1">
        <v>42920</v>
      </c>
      <c r="E16">
        <v>1.5</v>
      </c>
      <c r="H16">
        <v>0</v>
      </c>
    </row>
    <row r="17" spans="1:9" x14ac:dyDescent="0.35">
      <c r="A17" t="s">
        <v>20</v>
      </c>
      <c r="B17" t="s">
        <v>63</v>
      </c>
      <c r="C17" s="1">
        <v>42920</v>
      </c>
      <c r="E17">
        <v>6</v>
      </c>
      <c r="F17">
        <v>1</v>
      </c>
      <c r="H17">
        <v>1</v>
      </c>
    </row>
    <row r="18" spans="1:9" x14ac:dyDescent="0.35">
      <c r="A18" t="s">
        <v>20</v>
      </c>
      <c r="B18" t="s">
        <v>63</v>
      </c>
      <c r="C18" s="1">
        <v>42920</v>
      </c>
      <c r="E18">
        <v>5</v>
      </c>
      <c r="F18">
        <v>1</v>
      </c>
      <c r="H18">
        <v>1</v>
      </c>
    </row>
    <row r="19" spans="1:9" x14ac:dyDescent="0.35">
      <c r="A19" t="s">
        <v>20</v>
      </c>
      <c r="B19" t="s">
        <v>63</v>
      </c>
      <c r="C19" s="1">
        <v>42920</v>
      </c>
      <c r="E19">
        <v>0.5</v>
      </c>
      <c r="G19" t="s">
        <v>42</v>
      </c>
      <c r="I19" t="s">
        <v>42</v>
      </c>
    </row>
    <row r="20" spans="1:9" x14ac:dyDescent="0.35">
      <c r="A20" t="s">
        <v>20</v>
      </c>
      <c r="B20" t="s">
        <v>63</v>
      </c>
      <c r="C20" s="1">
        <v>42920</v>
      </c>
      <c r="D20">
        <v>5</v>
      </c>
      <c r="E20">
        <v>7</v>
      </c>
      <c r="F20">
        <v>2</v>
      </c>
      <c r="H20">
        <v>2</v>
      </c>
    </row>
    <row r="21" spans="1:9" x14ac:dyDescent="0.35">
      <c r="A21" t="s">
        <v>20</v>
      </c>
      <c r="B21" t="s">
        <v>63</v>
      </c>
      <c r="C21" s="1">
        <v>42920</v>
      </c>
      <c r="E21">
        <v>8</v>
      </c>
      <c r="H21">
        <v>0</v>
      </c>
    </row>
    <row r="22" spans="1:9" x14ac:dyDescent="0.35">
      <c r="A22" t="s">
        <v>20</v>
      </c>
      <c r="B22" t="s">
        <v>63</v>
      </c>
      <c r="C22" s="1">
        <v>42920</v>
      </c>
      <c r="E22">
        <v>0.5</v>
      </c>
      <c r="G22" t="s">
        <v>42</v>
      </c>
      <c r="I22" t="s">
        <v>42</v>
      </c>
    </row>
    <row r="23" spans="1:9" x14ac:dyDescent="0.35">
      <c r="A23" t="s">
        <v>20</v>
      </c>
      <c r="B23" t="s">
        <v>63</v>
      </c>
      <c r="C23" s="1">
        <v>42920</v>
      </c>
      <c r="E23">
        <v>3</v>
      </c>
      <c r="H23">
        <v>0</v>
      </c>
    </row>
    <row r="24" spans="1:9" x14ac:dyDescent="0.35">
      <c r="A24" t="s">
        <v>20</v>
      </c>
      <c r="B24" t="s">
        <v>63</v>
      </c>
      <c r="C24" s="1">
        <v>42920</v>
      </c>
      <c r="D24">
        <v>6</v>
      </c>
      <c r="E24">
        <v>4</v>
      </c>
      <c r="H24">
        <v>0</v>
      </c>
    </row>
    <row r="25" spans="1:9" x14ac:dyDescent="0.35">
      <c r="A25" t="s">
        <v>20</v>
      </c>
      <c r="B25" t="s">
        <v>63</v>
      </c>
      <c r="C25" s="1">
        <v>42920</v>
      </c>
      <c r="E25">
        <v>0.5</v>
      </c>
      <c r="G25" t="s">
        <v>42</v>
      </c>
      <c r="I25" t="s">
        <v>42</v>
      </c>
    </row>
    <row r="26" spans="1:9" x14ac:dyDescent="0.35">
      <c r="A26" t="s">
        <v>20</v>
      </c>
      <c r="B26" t="s">
        <v>63</v>
      </c>
      <c r="C26" s="1">
        <v>42920</v>
      </c>
      <c r="E26">
        <v>10</v>
      </c>
      <c r="H26">
        <v>0</v>
      </c>
    </row>
    <row r="27" spans="1:9" x14ac:dyDescent="0.35">
      <c r="A27" t="s">
        <v>20</v>
      </c>
      <c r="B27" t="s">
        <v>63</v>
      </c>
      <c r="C27" s="1">
        <v>42920</v>
      </c>
      <c r="E27">
        <v>9</v>
      </c>
      <c r="F27">
        <v>2</v>
      </c>
      <c r="H27">
        <v>2</v>
      </c>
    </row>
    <row r="28" spans="1:9" x14ac:dyDescent="0.35">
      <c r="A28" t="s">
        <v>20</v>
      </c>
      <c r="B28" t="s">
        <v>63</v>
      </c>
      <c r="C28" s="1">
        <v>42920</v>
      </c>
      <c r="E28">
        <v>6</v>
      </c>
      <c r="H28">
        <v>0</v>
      </c>
    </row>
    <row r="29" spans="1:9" x14ac:dyDescent="0.35">
      <c r="A29" t="s">
        <v>20</v>
      </c>
      <c r="B29" t="s">
        <v>63</v>
      </c>
      <c r="C29" s="1">
        <v>42920</v>
      </c>
      <c r="E29">
        <v>5</v>
      </c>
      <c r="H29">
        <v>0</v>
      </c>
    </row>
    <row r="30" spans="1:9" x14ac:dyDescent="0.35">
      <c r="A30" t="s">
        <v>20</v>
      </c>
      <c r="B30" t="s">
        <v>63</v>
      </c>
      <c r="C30" s="1">
        <v>42920</v>
      </c>
      <c r="E30">
        <v>5</v>
      </c>
      <c r="H30">
        <v>0</v>
      </c>
    </row>
    <row r="31" spans="1:9" x14ac:dyDescent="0.35">
      <c r="A31" t="s">
        <v>20</v>
      </c>
      <c r="B31" t="s">
        <v>63</v>
      </c>
      <c r="C31" s="1">
        <v>42920</v>
      </c>
      <c r="E31">
        <v>3</v>
      </c>
      <c r="G31" t="s">
        <v>42</v>
      </c>
      <c r="I31" t="s">
        <v>42</v>
      </c>
    </row>
    <row r="32" spans="1:9" x14ac:dyDescent="0.35">
      <c r="A32" t="s">
        <v>20</v>
      </c>
      <c r="B32" t="s">
        <v>63</v>
      </c>
      <c r="C32" s="1">
        <v>42920</v>
      </c>
      <c r="D32">
        <v>7</v>
      </c>
      <c r="E32">
        <v>2</v>
      </c>
      <c r="G32" t="s">
        <v>42</v>
      </c>
      <c r="I32" t="s">
        <v>42</v>
      </c>
    </row>
    <row r="33" spans="1:9" x14ac:dyDescent="0.35">
      <c r="A33" t="s">
        <v>20</v>
      </c>
      <c r="B33" t="s">
        <v>63</v>
      </c>
      <c r="C33" s="1">
        <v>42920</v>
      </c>
      <c r="E33">
        <v>5.5</v>
      </c>
      <c r="F33">
        <v>1</v>
      </c>
      <c r="H33">
        <v>1</v>
      </c>
    </row>
    <row r="34" spans="1:9" x14ac:dyDescent="0.35">
      <c r="A34" t="s">
        <v>20</v>
      </c>
      <c r="B34" t="s">
        <v>63</v>
      </c>
      <c r="C34" s="1">
        <v>42920</v>
      </c>
      <c r="E34">
        <v>9</v>
      </c>
      <c r="H34">
        <v>0</v>
      </c>
    </row>
    <row r="35" spans="1:9" x14ac:dyDescent="0.35">
      <c r="A35" t="s">
        <v>20</v>
      </c>
      <c r="B35" t="s">
        <v>63</v>
      </c>
      <c r="C35" s="1">
        <v>42920</v>
      </c>
      <c r="E35">
        <v>8.5</v>
      </c>
      <c r="F35">
        <v>1</v>
      </c>
      <c r="H35">
        <v>1</v>
      </c>
    </row>
    <row r="36" spans="1:9" x14ac:dyDescent="0.35">
      <c r="A36" t="s">
        <v>20</v>
      </c>
      <c r="B36" t="s">
        <v>63</v>
      </c>
      <c r="C36" s="1">
        <v>42920</v>
      </c>
      <c r="E36">
        <v>8</v>
      </c>
      <c r="F36">
        <v>1</v>
      </c>
      <c r="H36">
        <v>1</v>
      </c>
    </row>
    <row r="37" spans="1:9" x14ac:dyDescent="0.35">
      <c r="A37" t="s">
        <v>20</v>
      </c>
      <c r="B37" t="s">
        <v>63</v>
      </c>
      <c r="C37" s="1">
        <v>42920</v>
      </c>
      <c r="D37">
        <v>8</v>
      </c>
      <c r="E37">
        <v>0.6</v>
      </c>
      <c r="H37">
        <v>0</v>
      </c>
    </row>
    <row r="38" spans="1:9" x14ac:dyDescent="0.35">
      <c r="A38" t="s">
        <v>20</v>
      </c>
      <c r="B38" t="s">
        <v>63</v>
      </c>
      <c r="C38" s="1">
        <v>42920</v>
      </c>
      <c r="E38">
        <v>1</v>
      </c>
      <c r="H38">
        <v>0</v>
      </c>
    </row>
    <row r="39" spans="1:9" x14ac:dyDescent="0.35">
      <c r="A39" t="s">
        <v>20</v>
      </c>
      <c r="B39" t="s">
        <v>63</v>
      </c>
      <c r="C39" s="1">
        <v>42920</v>
      </c>
      <c r="E39">
        <v>0.2</v>
      </c>
      <c r="H39">
        <v>0</v>
      </c>
    </row>
    <row r="40" spans="1:9" x14ac:dyDescent="0.35">
      <c r="A40" t="s">
        <v>20</v>
      </c>
      <c r="B40" t="s">
        <v>63</v>
      </c>
      <c r="C40" s="1">
        <v>42920</v>
      </c>
      <c r="E40">
        <v>0.9</v>
      </c>
      <c r="H40">
        <v>0</v>
      </c>
    </row>
    <row r="41" spans="1:9" x14ac:dyDescent="0.35">
      <c r="A41" t="s">
        <v>20</v>
      </c>
      <c r="B41" t="s">
        <v>63</v>
      </c>
      <c r="C41" s="1">
        <v>42920</v>
      </c>
      <c r="E41">
        <v>2</v>
      </c>
      <c r="G41" t="s">
        <v>42</v>
      </c>
      <c r="I41" t="s">
        <v>42</v>
      </c>
    </row>
    <row r="42" spans="1:9" x14ac:dyDescent="0.35">
      <c r="A42" t="s">
        <v>20</v>
      </c>
      <c r="B42" t="s">
        <v>63</v>
      </c>
      <c r="C42" s="1">
        <v>42920</v>
      </c>
      <c r="E42">
        <v>3.5</v>
      </c>
      <c r="F42">
        <v>1</v>
      </c>
      <c r="H42">
        <v>1</v>
      </c>
    </row>
    <row r="43" spans="1:9" x14ac:dyDescent="0.35">
      <c r="A43" t="s">
        <v>20</v>
      </c>
      <c r="B43" t="s">
        <v>63</v>
      </c>
      <c r="C43" s="1">
        <v>42920</v>
      </c>
      <c r="E43">
        <v>5.8</v>
      </c>
      <c r="H43">
        <v>0</v>
      </c>
    </row>
    <row r="44" spans="1:9" x14ac:dyDescent="0.35">
      <c r="A44" t="s">
        <v>20</v>
      </c>
      <c r="B44" t="s">
        <v>63</v>
      </c>
      <c r="C44" s="1">
        <v>42920</v>
      </c>
      <c r="E44">
        <v>8</v>
      </c>
      <c r="F44">
        <v>1</v>
      </c>
      <c r="H44">
        <v>1</v>
      </c>
    </row>
    <row r="45" spans="1:9" x14ac:dyDescent="0.35">
      <c r="A45" t="s">
        <v>20</v>
      </c>
      <c r="B45" t="s">
        <v>63</v>
      </c>
      <c r="C45" s="1">
        <v>42920</v>
      </c>
      <c r="D45">
        <v>9</v>
      </c>
      <c r="E45">
        <v>5</v>
      </c>
      <c r="F45">
        <v>1</v>
      </c>
      <c r="H45">
        <v>1</v>
      </c>
    </row>
    <row r="46" spans="1:9" x14ac:dyDescent="0.35">
      <c r="A46" t="s">
        <v>20</v>
      </c>
      <c r="B46" t="s">
        <v>63</v>
      </c>
      <c r="C46" s="1">
        <v>42920</v>
      </c>
      <c r="E46">
        <v>0.5</v>
      </c>
      <c r="H46">
        <v>0</v>
      </c>
    </row>
    <row r="47" spans="1:9" x14ac:dyDescent="0.35">
      <c r="A47" t="s">
        <v>20</v>
      </c>
      <c r="B47" t="s">
        <v>63</v>
      </c>
      <c r="C47" s="1">
        <v>42920</v>
      </c>
      <c r="E47">
        <v>1</v>
      </c>
      <c r="H47">
        <v>0</v>
      </c>
    </row>
    <row r="48" spans="1:9" x14ac:dyDescent="0.35">
      <c r="A48" t="s">
        <v>20</v>
      </c>
      <c r="B48" t="s">
        <v>63</v>
      </c>
      <c r="C48" s="1">
        <v>42920</v>
      </c>
      <c r="E48">
        <v>7</v>
      </c>
      <c r="F48">
        <v>2</v>
      </c>
      <c r="H48">
        <v>2</v>
      </c>
    </row>
    <row r="49" spans="1:9" x14ac:dyDescent="0.35">
      <c r="A49" t="s">
        <v>20</v>
      </c>
      <c r="B49" t="s">
        <v>63</v>
      </c>
      <c r="C49" s="1">
        <v>42920</v>
      </c>
      <c r="D49">
        <v>10</v>
      </c>
      <c r="E49">
        <v>5</v>
      </c>
      <c r="G49" t="s">
        <v>42</v>
      </c>
      <c r="I49" t="s">
        <v>42</v>
      </c>
    </row>
    <row r="50" spans="1:9" x14ac:dyDescent="0.35">
      <c r="A50" t="s">
        <v>20</v>
      </c>
      <c r="B50" t="s">
        <v>63</v>
      </c>
      <c r="C50" s="1">
        <v>42920</v>
      </c>
      <c r="E50">
        <v>3</v>
      </c>
      <c r="G50" t="s">
        <v>42</v>
      </c>
      <c r="I50" t="s">
        <v>42</v>
      </c>
    </row>
    <row r="51" spans="1:9" x14ac:dyDescent="0.35">
      <c r="A51" t="s">
        <v>20</v>
      </c>
      <c r="B51" t="s">
        <v>63</v>
      </c>
      <c r="C51" s="1">
        <v>42920</v>
      </c>
      <c r="E51">
        <v>3</v>
      </c>
      <c r="H51">
        <v>0</v>
      </c>
    </row>
    <row r="52" spans="1:9" x14ac:dyDescent="0.35">
      <c r="A52" t="s">
        <v>20</v>
      </c>
      <c r="B52" t="s">
        <v>63</v>
      </c>
      <c r="C52" s="1">
        <v>42920</v>
      </c>
      <c r="E52">
        <v>8</v>
      </c>
      <c r="F52">
        <v>1</v>
      </c>
      <c r="H52">
        <v>1</v>
      </c>
    </row>
    <row r="53" spans="1:9" x14ac:dyDescent="0.35">
      <c r="A53" t="s">
        <v>20</v>
      </c>
      <c r="B53" t="s">
        <v>63</v>
      </c>
      <c r="C53" s="1">
        <v>42920</v>
      </c>
      <c r="E53">
        <v>6.5</v>
      </c>
      <c r="F53">
        <v>1</v>
      </c>
      <c r="H53">
        <v>1</v>
      </c>
    </row>
    <row r="54" spans="1:9" x14ac:dyDescent="0.35">
      <c r="A54" t="s">
        <v>20</v>
      </c>
      <c r="B54" t="s">
        <v>63</v>
      </c>
      <c r="C54" s="1">
        <v>42920</v>
      </c>
      <c r="E54">
        <v>7</v>
      </c>
      <c r="F54">
        <v>1</v>
      </c>
      <c r="H54">
        <v>1</v>
      </c>
    </row>
    <row r="55" spans="1:9" x14ac:dyDescent="0.35">
      <c r="A55" t="s">
        <v>20</v>
      </c>
      <c r="B55" t="s">
        <v>63</v>
      </c>
      <c r="C55" s="1">
        <v>42920</v>
      </c>
      <c r="D55">
        <v>11</v>
      </c>
      <c r="E55">
        <v>5.4</v>
      </c>
      <c r="F55">
        <v>1</v>
      </c>
      <c r="H55">
        <v>1</v>
      </c>
    </row>
    <row r="56" spans="1:9" x14ac:dyDescent="0.35">
      <c r="A56" t="s">
        <v>20</v>
      </c>
      <c r="B56" t="s">
        <v>63</v>
      </c>
      <c r="C56" s="1">
        <v>42920</v>
      </c>
      <c r="E56">
        <v>0.5</v>
      </c>
      <c r="G56" t="s">
        <v>42</v>
      </c>
      <c r="I56" t="s">
        <v>42</v>
      </c>
    </row>
    <row r="57" spans="1:9" x14ac:dyDescent="0.35">
      <c r="A57" t="s">
        <v>20</v>
      </c>
      <c r="B57" t="s">
        <v>63</v>
      </c>
      <c r="C57" s="1">
        <v>42920</v>
      </c>
      <c r="E57">
        <v>0.5</v>
      </c>
      <c r="G57" t="s">
        <v>42</v>
      </c>
      <c r="I57" t="s">
        <v>42</v>
      </c>
    </row>
    <row r="58" spans="1:9" x14ac:dyDescent="0.35">
      <c r="A58" t="s">
        <v>20</v>
      </c>
      <c r="B58" t="s">
        <v>63</v>
      </c>
      <c r="C58" s="1">
        <v>42920</v>
      </c>
      <c r="E58">
        <v>2</v>
      </c>
      <c r="G58" t="s">
        <v>42</v>
      </c>
      <c r="I58" t="s">
        <v>42</v>
      </c>
    </row>
    <row r="59" spans="1:9" x14ac:dyDescent="0.35">
      <c r="A59" t="s">
        <v>20</v>
      </c>
      <c r="B59" t="s">
        <v>63</v>
      </c>
      <c r="C59" s="1">
        <v>42920</v>
      </c>
      <c r="E59">
        <v>1.4</v>
      </c>
      <c r="G59" t="s">
        <v>42</v>
      </c>
      <c r="I59" t="s">
        <v>42</v>
      </c>
    </row>
    <row r="60" spans="1:9" x14ac:dyDescent="0.35">
      <c r="A60" t="s">
        <v>20</v>
      </c>
      <c r="B60" t="s">
        <v>63</v>
      </c>
      <c r="C60" s="1">
        <v>42920</v>
      </c>
      <c r="E60">
        <v>1.5</v>
      </c>
      <c r="H60">
        <v>0</v>
      </c>
    </row>
    <row r="61" spans="1:9" x14ac:dyDescent="0.35">
      <c r="A61" t="s">
        <v>20</v>
      </c>
      <c r="B61" t="s">
        <v>63</v>
      </c>
      <c r="C61" s="1">
        <v>42920</v>
      </c>
      <c r="E61">
        <v>1.2</v>
      </c>
      <c r="H61">
        <v>0</v>
      </c>
    </row>
    <row r="62" spans="1:9" x14ac:dyDescent="0.35">
      <c r="A62" t="s">
        <v>20</v>
      </c>
      <c r="B62" t="s">
        <v>63</v>
      </c>
      <c r="C62" s="1">
        <v>42920</v>
      </c>
      <c r="E62">
        <v>2.2999999999999998</v>
      </c>
      <c r="H62">
        <v>0</v>
      </c>
    </row>
    <row r="63" spans="1:9" x14ac:dyDescent="0.35">
      <c r="A63" t="s">
        <v>20</v>
      </c>
      <c r="B63" t="s">
        <v>63</v>
      </c>
      <c r="C63" s="1">
        <v>42920</v>
      </c>
      <c r="E63">
        <v>0.5</v>
      </c>
      <c r="G63" t="s">
        <v>42</v>
      </c>
      <c r="I63" t="s">
        <v>42</v>
      </c>
    </row>
    <row r="64" spans="1:9" x14ac:dyDescent="0.35">
      <c r="A64" t="s">
        <v>20</v>
      </c>
      <c r="B64" t="s">
        <v>63</v>
      </c>
      <c r="C64" s="1">
        <v>42920</v>
      </c>
      <c r="E64">
        <v>1.6</v>
      </c>
      <c r="H64">
        <v>0</v>
      </c>
    </row>
    <row r="65" spans="1:9" x14ac:dyDescent="0.35">
      <c r="A65" t="s">
        <v>20</v>
      </c>
      <c r="B65" t="s">
        <v>63</v>
      </c>
      <c r="C65" s="1">
        <v>42920</v>
      </c>
      <c r="D65">
        <v>12</v>
      </c>
      <c r="E65">
        <v>3</v>
      </c>
      <c r="G65" t="s">
        <v>42</v>
      </c>
      <c r="I65" t="s">
        <v>42</v>
      </c>
    </row>
    <row r="66" spans="1:9" x14ac:dyDescent="0.35">
      <c r="A66" t="s">
        <v>20</v>
      </c>
      <c r="B66" t="s">
        <v>63</v>
      </c>
      <c r="C66" s="1">
        <v>42920</v>
      </c>
      <c r="E66">
        <v>2</v>
      </c>
      <c r="G66" t="s">
        <v>42</v>
      </c>
      <c r="I66" t="s">
        <v>42</v>
      </c>
    </row>
    <row r="67" spans="1:9" x14ac:dyDescent="0.35">
      <c r="A67" t="s">
        <v>20</v>
      </c>
      <c r="B67" t="s">
        <v>63</v>
      </c>
      <c r="C67" s="1">
        <v>42920</v>
      </c>
      <c r="E67">
        <v>3</v>
      </c>
      <c r="G67" t="s">
        <v>42</v>
      </c>
      <c r="I67" t="s">
        <v>42</v>
      </c>
    </row>
    <row r="68" spans="1:9" x14ac:dyDescent="0.35">
      <c r="A68" t="s">
        <v>20</v>
      </c>
      <c r="B68" t="s">
        <v>63</v>
      </c>
      <c r="C68" s="1">
        <v>42920</v>
      </c>
      <c r="E68">
        <v>6.8</v>
      </c>
      <c r="H68">
        <v>0</v>
      </c>
    </row>
    <row r="69" spans="1:9" x14ac:dyDescent="0.35">
      <c r="A69" t="s">
        <v>20</v>
      </c>
      <c r="B69" t="s">
        <v>63</v>
      </c>
      <c r="C69" s="1">
        <v>42920</v>
      </c>
      <c r="E69">
        <v>0.5</v>
      </c>
      <c r="G69" t="s">
        <v>42</v>
      </c>
      <c r="I69" t="s">
        <v>42</v>
      </c>
    </row>
    <row r="70" spans="1:9" x14ac:dyDescent="0.35">
      <c r="A70" t="s">
        <v>20</v>
      </c>
      <c r="B70" t="s">
        <v>63</v>
      </c>
      <c r="C70" s="1">
        <v>42920</v>
      </c>
      <c r="E70">
        <v>0.5</v>
      </c>
      <c r="H70">
        <v>0</v>
      </c>
    </row>
    <row r="71" spans="1:9" x14ac:dyDescent="0.35">
      <c r="A71" t="s">
        <v>20</v>
      </c>
      <c r="B71" t="s">
        <v>63</v>
      </c>
      <c r="C71" s="1">
        <v>42920</v>
      </c>
      <c r="E71">
        <v>0.2</v>
      </c>
      <c r="H71">
        <v>0</v>
      </c>
    </row>
    <row r="72" spans="1:9" x14ac:dyDescent="0.35">
      <c r="A72" t="s">
        <v>20</v>
      </c>
      <c r="B72" t="s">
        <v>63</v>
      </c>
      <c r="C72" s="1">
        <v>42920</v>
      </c>
      <c r="E72">
        <v>3</v>
      </c>
      <c r="G72" t="s">
        <v>42</v>
      </c>
      <c r="I72" t="s">
        <v>42</v>
      </c>
    </row>
    <row r="73" spans="1:9" x14ac:dyDescent="0.35">
      <c r="A73" t="s">
        <v>20</v>
      </c>
      <c r="B73" t="s">
        <v>63</v>
      </c>
      <c r="C73" s="1">
        <v>42920</v>
      </c>
      <c r="E73">
        <v>1</v>
      </c>
      <c r="G73" t="s">
        <v>42</v>
      </c>
      <c r="I73" t="s">
        <v>42</v>
      </c>
    </row>
    <row r="74" spans="1:9" x14ac:dyDescent="0.35">
      <c r="A74" t="s">
        <v>20</v>
      </c>
      <c r="B74" t="s">
        <v>63</v>
      </c>
      <c r="C74" s="1">
        <v>42920</v>
      </c>
      <c r="E74">
        <v>2</v>
      </c>
      <c r="G74" t="s">
        <v>42</v>
      </c>
      <c r="I74" t="s">
        <v>42</v>
      </c>
    </row>
    <row r="75" spans="1:9" x14ac:dyDescent="0.35">
      <c r="A75" t="s">
        <v>20</v>
      </c>
      <c r="B75" t="s">
        <v>63</v>
      </c>
      <c r="C75" s="1">
        <v>42920</v>
      </c>
      <c r="D75">
        <v>13</v>
      </c>
      <c r="E75">
        <v>5</v>
      </c>
      <c r="H75">
        <v>0</v>
      </c>
    </row>
    <row r="76" spans="1:9" x14ac:dyDescent="0.35">
      <c r="A76" t="s">
        <v>20</v>
      </c>
      <c r="B76" t="s">
        <v>63</v>
      </c>
      <c r="C76" s="1">
        <v>42920</v>
      </c>
      <c r="E76">
        <v>1.5</v>
      </c>
      <c r="G76" t="s">
        <v>42</v>
      </c>
      <c r="I76" t="s">
        <v>42</v>
      </c>
    </row>
    <row r="77" spans="1:9" x14ac:dyDescent="0.35">
      <c r="A77" t="s">
        <v>20</v>
      </c>
      <c r="B77" t="s">
        <v>63</v>
      </c>
      <c r="C77" s="1">
        <v>42920</v>
      </c>
      <c r="E77">
        <v>4.5</v>
      </c>
      <c r="G77" t="s">
        <v>42</v>
      </c>
      <c r="I77" t="s">
        <v>42</v>
      </c>
    </row>
    <row r="78" spans="1:9" x14ac:dyDescent="0.35">
      <c r="A78" t="s">
        <v>20</v>
      </c>
      <c r="B78" t="s">
        <v>63</v>
      </c>
      <c r="C78" s="1">
        <v>42920</v>
      </c>
      <c r="E78">
        <v>5</v>
      </c>
      <c r="H78">
        <v>0</v>
      </c>
    </row>
    <row r="79" spans="1:9" x14ac:dyDescent="0.35">
      <c r="A79" t="s">
        <v>20</v>
      </c>
      <c r="B79" t="s">
        <v>63</v>
      </c>
      <c r="C79" s="1">
        <v>42920</v>
      </c>
      <c r="E79">
        <v>3</v>
      </c>
      <c r="G79" t="s">
        <v>42</v>
      </c>
      <c r="I79" t="s">
        <v>42</v>
      </c>
    </row>
    <row r="80" spans="1:9" x14ac:dyDescent="0.35">
      <c r="A80" t="s">
        <v>20</v>
      </c>
      <c r="B80" t="s">
        <v>63</v>
      </c>
      <c r="C80" s="1">
        <v>42920</v>
      </c>
      <c r="E80">
        <v>3.5</v>
      </c>
      <c r="G80" t="s">
        <v>42</v>
      </c>
      <c r="I80" t="s">
        <v>42</v>
      </c>
    </row>
    <row r="81" spans="1:8" x14ac:dyDescent="0.35">
      <c r="A81" t="s">
        <v>20</v>
      </c>
      <c r="B81" t="s">
        <v>63</v>
      </c>
      <c r="C81" s="1">
        <v>42920</v>
      </c>
      <c r="E81">
        <v>4.5</v>
      </c>
      <c r="F81">
        <v>1</v>
      </c>
      <c r="H81">
        <v>1</v>
      </c>
    </row>
    <row r="82" spans="1:8" x14ac:dyDescent="0.35">
      <c r="A82" t="s">
        <v>20</v>
      </c>
      <c r="B82" t="s">
        <v>63</v>
      </c>
      <c r="C82" s="1">
        <v>42920</v>
      </c>
      <c r="E82">
        <v>7.5</v>
      </c>
      <c r="F82">
        <v>1</v>
      </c>
      <c r="H82">
        <v>1</v>
      </c>
    </row>
    <row r="83" spans="1:8" x14ac:dyDescent="0.35">
      <c r="A83" t="s">
        <v>20</v>
      </c>
      <c r="B83" t="s">
        <v>63</v>
      </c>
      <c r="C83" s="1">
        <v>42920</v>
      </c>
      <c r="D83">
        <v>14</v>
      </c>
      <c r="E83">
        <v>7</v>
      </c>
      <c r="F83">
        <v>2</v>
      </c>
      <c r="H83">
        <v>2</v>
      </c>
    </row>
    <row r="84" spans="1:8" x14ac:dyDescent="0.35">
      <c r="A84" t="s">
        <v>20</v>
      </c>
      <c r="B84" t="s">
        <v>63</v>
      </c>
      <c r="C84" s="1">
        <v>42920</v>
      </c>
      <c r="E84">
        <v>8</v>
      </c>
      <c r="F84">
        <v>2</v>
      </c>
      <c r="H84">
        <v>2</v>
      </c>
    </row>
    <row r="85" spans="1:8" x14ac:dyDescent="0.35">
      <c r="A85" t="s">
        <v>20</v>
      </c>
      <c r="B85" t="s">
        <v>63</v>
      </c>
      <c r="C85" s="1">
        <v>42920</v>
      </c>
      <c r="E85">
        <v>3.7</v>
      </c>
      <c r="H85">
        <v>0</v>
      </c>
    </row>
    <row r="86" spans="1:8" x14ac:dyDescent="0.35">
      <c r="A86" t="s">
        <v>20</v>
      </c>
      <c r="B86" t="s">
        <v>63</v>
      </c>
      <c r="C86" s="1">
        <v>42920</v>
      </c>
      <c r="E86">
        <v>6.8</v>
      </c>
      <c r="F86">
        <v>3</v>
      </c>
      <c r="H86">
        <v>3</v>
      </c>
    </row>
    <row r="87" spans="1:8" x14ac:dyDescent="0.35">
      <c r="A87" t="s">
        <v>20</v>
      </c>
      <c r="B87" t="s">
        <v>63</v>
      </c>
      <c r="C87" s="1">
        <v>42920</v>
      </c>
      <c r="E87">
        <v>9.4</v>
      </c>
      <c r="F87">
        <v>2</v>
      </c>
      <c r="H87">
        <v>2</v>
      </c>
    </row>
    <row r="88" spans="1:8" x14ac:dyDescent="0.35">
      <c r="A88" t="s">
        <v>20</v>
      </c>
      <c r="B88" t="s">
        <v>63</v>
      </c>
      <c r="C88" s="1">
        <v>42920</v>
      </c>
      <c r="E88">
        <v>5.5</v>
      </c>
      <c r="H88">
        <v>0</v>
      </c>
    </row>
    <row r="89" spans="1:8" x14ac:dyDescent="0.35">
      <c r="A89" t="s">
        <v>20</v>
      </c>
      <c r="B89" t="s">
        <v>63</v>
      </c>
      <c r="C89" s="1">
        <v>42920</v>
      </c>
      <c r="E89">
        <v>3.5</v>
      </c>
      <c r="H89">
        <v>0</v>
      </c>
    </row>
    <row r="90" spans="1:8" x14ac:dyDescent="0.35">
      <c r="A90" t="s">
        <v>20</v>
      </c>
      <c r="B90" t="s">
        <v>63</v>
      </c>
      <c r="C90" s="1">
        <v>42920</v>
      </c>
      <c r="D90">
        <v>15</v>
      </c>
      <c r="E90">
        <v>4</v>
      </c>
      <c r="H90">
        <v>0</v>
      </c>
    </row>
    <row r="91" spans="1:8" x14ac:dyDescent="0.35">
      <c r="A91" t="s">
        <v>20</v>
      </c>
      <c r="B91" t="s">
        <v>63</v>
      </c>
      <c r="C91" s="1">
        <v>42920</v>
      </c>
      <c r="E91">
        <v>0.5</v>
      </c>
      <c r="H91">
        <v>0</v>
      </c>
    </row>
    <row r="92" spans="1:8" x14ac:dyDescent="0.35">
      <c r="A92" t="s">
        <v>20</v>
      </c>
      <c r="B92" t="s">
        <v>63</v>
      </c>
      <c r="C92" s="1">
        <v>42920</v>
      </c>
      <c r="E92">
        <v>0.2</v>
      </c>
      <c r="H92">
        <v>0</v>
      </c>
    </row>
    <row r="93" spans="1:8" x14ac:dyDescent="0.35">
      <c r="A93" t="s">
        <v>20</v>
      </c>
      <c r="B93" t="s">
        <v>63</v>
      </c>
      <c r="C93" s="1">
        <v>42920</v>
      </c>
      <c r="E93">
        <v>9</v>
      </c>
      <c r="F93">
        <v>1</v>
      </c>
      <c r="H93">
        <v>1</v>
      </c>
    </row>
    <row r="94" spans="1:8" x14ac:dyDescent="0.35">
      <c r="A94" t="s">
        <v>20</v>
      </c>
      <c r="B94" t="s">
        <v>63</v>
      </c>
      <c r="C94" s="1">
        <v>42920</v>
      </c>
      <c r="E94">
        <v>7</v>
      </c>
      <c r="F94">
        <v>1</v>
      </c>
      <c r="H94">
        <v>1</v>
      </c>
    </row>
    <row r="95" spans="1:8" x14ac:dyDescent="0.35">
      <c r="A95" t="s">
        <v>20</v>
      </c>
      <c r="B95" t="s">
        <v>63</v>
      </c>
      <c r="C95" s="1">
        <v>42920</v>
      </c>
      <c r="E95">
        <v>9.3000000000000007</v>
      </c>
      <c r="F95">
        <v>2</v>
      </c>
      <c r="H95">
        <v>2</v>
      </c>
    </row>
    <row r="96" spans="1:8" x14ac:dyDescent="0.35">
      <c r="A96" t="s">
        <v>20</v>
      </c>
      <c r="B96" t="s">
        <v>76</v>
      </c>
      <c r="C96" s="1">
        <v>42920</v>
      </c>
      <c r="D96">
        <v>16</v>
      </c>
      <c r="E96">
        <v>11.5</v>
      </c>
      <c r="F96">
        <v>1</v>
      </c>
      <c r="H96">
        <v>1</v>
      </c>
    </row>
    <row r="97" spans="1:8" x14ac:dyDescent="0.35">
      <c r="A97" t="s">
        <v>20</v>
      </c>
      <c r="B97" t="s">
        <v>76</v>
      </c>
      <c r="C97" s="1">
        <v>42920</v>
      </c>
      <c r="E97">
        <v>11</v>
      </c>
      <c r="H97">
        <v>0</v>
      </c>
    </row>
    <row r="98" spans="1:8" x14ac:dyDescent="0.35">
      <c r="A98" t="s">
        <v>20</v>
      </c>
      <c r="B98" t="s">
        <v>76</v>
      </c>
      <c r="C98" s="1">
        <v>42920</v>
      </c>
      <c r="E98">
        <v>3</v>
      </c>
      <c r="H98">
        <v>0</v>
      </c>
    </row>
    <row r="99" spans="1:8" x14ac:dyDescent="0.35">
      <c r="A99" t="s">
        <v>20</v>
      </c>
      <c r="B99" t="s">
        <v>76</v>
      </c>
      <c r="C99" s="1">
        <v>42920</v>
      </c>
      <c r="E99">
        <v>1.5</v>
      </c>
      <c r="H99">
        <v>0</v>
      </c>
    </row>
    <row r="100" spans="1:8" x14ac:dyDescent="0.35">
      <c r="A100" t="s">
        <v>20</v>
      </c>
      <c r="B100" t="s">
        <v>76</v>
      </c>
      <c r="C100" s="1">
        <v>42920</v>
      </c>
      <c r="E100">
        <v>1.5</v>
      </c>
      <c r="H100">
        <v>0</v>
      </c>
    </row>
    <row r="101" spans="1:8" x14ac:dyDescent="0.35">
      <c r="A101" t="s">
        <v>20</v>
      </c>
      <c r="B101" t="s">
        <v>76</v>
      </c>
      <c r="C101" s="1">
        <v>42920</v>
      </c>
      <c r="E101">
        <v>2</v>
      </c>
      <c r="H101">
        <v>0</v>
      </c>
    </row>
    <row r="102" spans="1:8" x14ac:dyDescent="0.35">
      <c r="A102" t="s">
        <v>20</v>
      </c>
      <c r="B102" t="s">
        <v>76</v>
      </c>
      <c r="C102" s="1">
        <v>42920</v>
      </c>
      <c r="E102">
        <v>11.5</v>
      </c>
      <c r="F102">
        <v>1</v>
      </c>
      <c r="H102">
        <v>1</v>
      </c>
    </row>
    <row r="103" spans="1:8" x14ac:dyDescent="0.35">
      <c r="A103" t="s">
        <v>20</v>
      </c>
      <c r="B103" t="s">
        <v>76</v>
      </c>
      <c r="C103" s="1">
        <v>42920</v>
      </c>
      <c r="D103">
        <v>17</v>
      </c>
      <c r="E103">
        <v>9</v>
      </c>
      <c r="H103">
        <v>0</v>
      </c>
    </row>
    <row r="104" spans="1:8" x14ac:dyDescent="0.35">
      <c r="A104" t="s">
        <v>20</v>
      </c>
      <c r="B104" t="s">
        <v>76</v>
      </c>
      <c r="C104" s="1">
        <v>42920</v>
      </c>
      <c r="E104">
        <v>0.5</v>
      </c>
      <c r="H104">
        <v>0</v>
      </c>
    </row>
    <row r="105" spans="1:8" x14ac:dyDescent="0.35">
      <c r="A105" t="s">
        <v>20</v>
      </c>
      <c r="B105" t="s">
        <v>76</v>
      </c>
      <c r="C105" s="1">
        <v>42920</v>
      </c>
      <c r="E105">
        <v>5.5</v>
      </c>
      <c r="H105">
        <v>0</v>
      </c>
    </row>
    <row r="106" spans="1:8" x14ac:dyDescent="0.35">
      <c r="A106" t="s">
        <v>20</v>
      </c>
      <c r="B106" t="s">
        <v>76</v>
      </c>
      <c r="C106" s="1">
        <v>42920</v>
      </c>
      <c r="E106">
        <v>14</v>
      </c>
      <c r="F106">
        <v>3</v>
      </c>
      <c r="H106">
        <v>3</v>
      </c>
    </row>
    <row r="107" spans="1:8" x14ac:dyDescent="0.35">
      <c r="A107" t="s">
        <v>20</v>
      </c>
      <c r="B107" t="s">
        <v>76</v>
      </c>
      <c r="C107" s="1">
        <v>42920</v>
      </c>
      <c r="E107">
        <v>11</v>
      </c>
      <c r="F107">
        <v>2</v>
      </c>
      <c r="H107">
        <v>2</v>
      </c>
    </row>
    <row r="108" spans="1:8" x14ac:dyDescent="0.35">
      <c r="A108" t="s">
        <v>20</v>
      </c>
      <c r="B108" t="s">
        <v>76</v>
      </c>
      <c r="C108" s="1">
        <v>42920</v>
      </c>
      <c r="D108">
        <v>18</v>
      </c>
      <c r="E108">
        <v>10</v>
      </c>
      <c r="H108">
        <v>0</v>
      </c>
    </row>
    <row r="109" spans="1:8" x14ac:dyDescent="0.35">
      <c r="A109" t="s">
        <v>20</v>
      </c>
      <c r="B109" t="s">
        <v>76</v>
      </c>
      <c r="C109" s="1">
        <v>42920</v>
      </c>
      <c r="E109">
        <v>12</v>
      </c>
      <c r="H109">
        <v>0</v>
      </c>
    </row>
    <row r="110" spans="1:8" x14ac:dyDescent="0.35">
      <c r="A110" t="s">
        <v>20</v>
      </c>
      <c r="B110" t="s">
        <v>76</v>
      </c>
      <c r="C110" s="1">
        <v>42920</v>
      </c>
      <c r="E110">
        <v>8</v>
      </c>
      <c r="H110">
        <v>0</v>
      </c>
    </row>
    <row r="111" spans="1:8" x14ac:dyDescent="0.35">
      <c r="A111" t="s">
        <v>20</v>
      </c>
      <c r="B111" t="s">
        <v>76</v>
      </c>
      <c r="C111" s="1">
        <v>42920</v>
      </c>
      <c r="E111">
        <v>11.5</v>
      </c>
      <c r="H111">
        <v>0</v>
      </c>
    </row>
    <row r="112" spans="1:8" x14ac:dyDescent="0.35">
      <c r="A112" t="s">
        <v>20</v>
      </c>
      <c r="B112" t="s">
        <v>76</v>
      </c>
      <c r="C112" s="1">
        <v>42920</v>
      </c>
      <c r="E112">
        <v>10</v>
      </c>
      <c r="F112">
        <v>2</v>
      </c>
      <c r="H112">
        <v>2</v>
      </c>
    </row>
    <row r="113" spans="1:8" x14ac:dyDescent="0.35">
      <c r="A113" t="s">
        <v>20</v>
      </c>
      <c r="B113" t="s">
        <v>76</v>
      </c>
      <c r="C113" s="1">
        <v>42920</v>
      </c>
      <c r="E113">
        <v>1.4</v>
      </c>
      <c r="H113">
        <v>0</v>
      </c>
    </row>
    <row r="114" spans="1:8" x14ac:dyDescent="0.35">
      <c r="A114" t="s">
        <v>20</v>
      </c>
      <c r="B114" t="s">
        <v>76</v>
      </c>
      <c r="C114" s="1">
        <v>42920</v>
      </c>
      <c r="E114">
        <v>13</v>
      </c>
      <c r="H114">
        <v>0</v>
      </c>
    </row>
    <row r="115" spans="1:8" x14ac:dyDescent="0.35">
      <c r="A115" t="s">
        <v>20</v>
      </c>
      <c r="B115" t="s">
        <v>76</v>
      </c>
      <c r="C115" s="1">
        <v>42920</v>
      </c>
      <c r="D115">
        <v>19</v>
      </c>
      <c r="E115">
        <v>6.5</v>
      </c>
      <c r="H115">
        <v>0</v>
      </c>
    </row>
    <row r="116" spans="1:8" x14ac:dyDescent="0.35">
      <c r="A116" t="s">
        <v>20</v>
      </c>
      <c r="B116" t="s">
        <v>76</v>
      </c>
      <c r="C116" s="1">
        <v>42920</v>
      </c>
      <c r="E116">
        <v>11.3</v>
      </c>
      <c r="F116">
        <v>1</v>
      </c>
      <c r="H116">
        <v>1</v>
      </c>
    </row>
    <row r="117" spans="1:8" x14ac:dyDescent="0.35">
      <c r="A117" t="s">
        <v>20</v>
      </c>
      <c r="B117" t="s">
        <v>76</v>
      </c>
      <c r="C117" s="1">
        <v>42920</v>
      </c>
      <c r="E117">
        <v>10</v>
      </c>
      <c r="F117">
        <v>4</v>
      </c>
      <c r="H117">
        <v>4</v>
      </c>
    </row>
    <row r="118" spans="1:8" x14ac:dyDescent="0.35">
      <c r="A118" t="s">
        <v>20</v>
      </c>
      <c r="B118" t="s">
        <v>76</v>
      </c>
      <c r="C118" s="1">
        <v>42920</v>
      </c>
      <c r="E118">
        <v>8.5</v>
      </c>
      <c r="F118">
        <v>1</v>
      </c>
      <c r="H118">
        <v>1</v>
      </c>
    </row>
    <row r="119" spans="1:8" x14ac:dyDescent="0.35">
      <c r="A119" t="s">
        <v>20</v>
      </c>
      <c r="B119" t="s">
        <v>76</v>
      </c>
      <c r="C119" s="1">
        <v>42920</v>
      </c>
      <c r="E119">
        <v>14</v>
      </c>
      <c r="F119">
        <v>3</v>
      </c>
      <c r="H119">
        <v>3</v>
      </c>
    </row>
    <row r="120" spans="1:8" x14ac:dyDescent="0.35">
      <c r="A120" t="s">
        <v>20</v>
      </c>
      <c r="B120" t="s">
        <v>76</v>
      </c>
      <c r="C120" s="1">
        <v>42920</v>
      </c>
      <c r="D120">
        <v>20</v>
      </c>
      <c r="E120">
        <v>10</v>
      </c>
      <c r="F120">
        <v>1</v>
      </c>
      <c r="H120">
        <v>1</v>
      </c>
    </row>
    <row r="121" spans="1:8" x14ac:dyDescent="0.35">
      <c r="A121" t="s">
        <v>20</v>
      </c>
      <c r="B121" t="s">
        <v>76</v>
      </c>
      <c r="C121" s="1">
        <v>42920</v>
      </c>
      <c r="E121">
        <v>9.5</v>
      </c>
      <c r="F121">
        <v>1</v>
      </c>
      <c r="H121">
        <v>1</v>
      </c>
    </row>
    <row r="122" spans="1:8" x14ac:dyDescent="0.35">
      <c r="A122" t="s">
        <v>20</v>
      </c>
      <c r="B122" t="s">
        <v>76</v>
      </c>
      <c r="C122" s="1">
        <v>42920</v>
      </c>
      <c r="E122">
        <v>12</v>
      </c>
      <c r="F122">
        <v>1</v>
      </c>
      <c r="H122">
        <v>1</v>
      </c>
    </row>
    <row r="123" spans="1:8" x14ac:dyDescent="0.35">
      <c r="A123" t="s">
        <v>20</v>
      </c>
      <c r="B123" t="s">
        <v>76</v>
      </c>
      <c r="C123" s="1">
        <v>42920</v>
      </c>
      <c r="E123">
        <v>9.5</v>
      </c>
      <c r="F123">
        <v>1</v>
      </c>
      <c r="H123">
        <v>1</v>
      </c>
    </row>
    <row r="124" spans="1:8" x14ac:dyDescent="0.35">
      <c r="A124" t="s">
        <v>20</v>
      </c>
      <c r="B124" t="s">
        <v>76</v>
      </c>
      <c r="C124" s="1">
        <v>42920</v>
      </c>
      <c r="D124">
        <v>21</v>
      </c>
      <c r="E124">
        <v>10.5</v>
      </c>
      <c r="F124">
        <v>1</v>
      </c>
      <c r="H124">
        <v>1</v>
      </c>
    </row>
    <row r="125" spans="1:8" x14ac:dyDescent="0.35">
      <c r="A125" t="s">
        <v>20</v>
      </c>
      <c r="B125" t="s">
        <v>76</v>
      </c>
      <c r="C125" s="1">
        <v>42920</v>
      </c>
      <c r="E125">
        <v>12</v>
      </c>
      <c r="F125">
        <v>1</v>
      </c>
      <c r="H125">
        <v>1</v>
      </c>
    </row>
    <row r="126" spans="1:8" x14ac:dyDescent="0.35">
      <c r="A126" t="s">
        <v>20</v>
      </c>
      <c r="B126" t="s">
        <v>76</v>
      </c>
      <c r="C126" s="1">
        <v>42920</v>
      </c>
      <c r="E126">
        <v>5.5</v>
      </c>
      <c r="F126">
        <v>1</v>
      </c>
      <c r="H126">
        <v>1</v>
      </c>
    </row>
    <row r="127" spans="1:8" x14ac:dyDescent="0.35">
      <c r="A127" t="s">
        <v>20</v>
      </c>
      <c r="B127" t="s">
        <v>76</v>
      </c>
      <c r="C127" s="1">
        <v>42920</v>
      </c>
      <c r="E127">
        <v>9</v>
      </c>
      <c r="F127">
        <v>1</v>
      </c>
      <c r="H127">
        <v>1</v>
      </c>
    </row>
    <row r="128" spans="1:8" x14ac:dyDescent="0.35">
      <c r="A128" t="s">
        <v>20</v>
      </c>
      <c r="B128" t="s">
        <v>76</v>
      </c>
      <c r="C128" s="1">
        <v>42920</v>
      </c>
      <c r="E128">
        <v>8.6999999999999993</v>
      </c>
      <c r="F128">
        <v>1</v>
      </c>
      <c r="H128">
        <v>1</v>
      </c>
    </row>
    <row r="129" spans="1:8" x14ac:dyDescent="0.35">
      <c r="A129" t="s">
        <v>20</v>
      </c>
      <c r="B129" t="s">
        <v>76</v>
      </c>
      <c r="C129" s="1">
        <v>42920</v>
      </c>
      <c r="E129">
        <v>9</v>
      </c>
      <c r="H129">
        <v>0</v>
      </c>
    </row>
    <row r="130" spans="1:8" x14ac:dyDescent="0.35">
      <c r="A130" t="s">
        <v>20</v>
      </c>
      <c r="B130" t="s">
        <v>76</v>
      </c>
      <c r="C130" s="1">
        <v>42920</v>
      </c>
      <c r="E130">
        <v>8</v>
      </c>
      <c r="H130">
        <v>0</v>
      </c>
    </row>
    <row r="132" spans="1:8" x14ac:dyDescent="0.35">
      <c r="G132" t="s">
        <v>170</v>
      </c>
      <c r="H132">
        <f>COUNTIF(H2:H130,0)</f>
        <v>58</v>
      </c>
    </row>
    <row r="133" spans="1:8" x14ac:dyDescent="0.35">
      <c r="G133" t="s">
        <v>171</v>
      </c>
      <c r="H133">
        <f>COUNTIF(H2:H130,1)</f>
        <v>34</v>
      </c>
    </row>
    <row r="134" spans="1:8" x14ac:dyDescent="0.35">
      <c r="G134" t="s">
        <v>172</v>
      </c>
      <c r="H134">
        <f>COUNTIF(H2:H130,2)</f>
        <v>9</v>
      </c>
    </row>
    <row r="135" spans="1:8" x14ac:dyDescent="0.35">
      <c r="G135" t="s">
        <v>173</v>
      </c>
      <c r="H135">
        <f>COUNTIF(H2:H130,3)</f>
        <v>3</v>
      </c>
    </row>
    <row r="136" spans="1:8" x14ac:dyDescent="0.35">
      <c r="G136" t="s">
        <v>174</v>
      </c>
      <c r="H136">
        <f>COUNTIF(H2:H130,4)</f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119"/>
  <sheetViews>
    <sheetView workbookViewId="0">
      <selection activeCell="F120" sqref="F120"/>
    </sheetView>
  </sheetViews>
  <sheetFormatPr defaultColWidth="10.90625" defaultRowHeight="14.5" x14ac:dyDescent="0.35"/>
  <sheetData>
    <row r="1" spans="1:10" x14ac:dyDescent="0.35">
      <c r="A1" t="s">
        <v>19</v>
      </c>
      <c r="B1" t="s">
        <v>27</v>
      </c>
      <c r="C1" s="15" t="s">
        <v>18</v>
      </c>
      <c r="D1" s="15" t="s">
        <v>17</v>
      </c>
      <c r="E1" s="14" t="s">
        <v>21</v>
      </c>
      <c r="F1" s="14" t="s">
        <v>22</v>
      </c>
      <c r="G1" t="s">
        <v>23</v>
      </c>
    </row>
    <row r="2" spans="1:10" x14ac:dyDescent="0.35">
      <c r="A2" t="s">
        <v>20</v>
      </c>
      <c r="B2" t="s">
        <v>63</v>
      </c>
      <c r="C2" s="1">
        <v>42940</v>
      </c>
      <c r="D2">
        <v>1</v>
      </c>
      <c r="E2">
        <v>8.5</v>
      </c>
      <c r="J2" t="s">
        <v>129</v>
      </c>
    </row>
    <row r="3" spans="1:10" x14ac:dyDescent="0.35">
      <c r="A3" t="s">
        <v>20</v>
      </c>
      <c r="B3" t="s">
        <v>63</v>
      </c>
      <c r="C3" s="1">
        <v>42940</v>
      </c>
      <c r="D3">
        <v>1</v>
      </c>
      <c r="E3">
        <v>9</v>
      </c>
      <c r="F3">
        <v>1</v>
      </c>
      <c r="J3" t="s">
        <v>130</v>
      </c>
    </row>
    <row r="4" spans="1:10" x14ac:dyDescent="0.35">
      <c r="A4" t="s">
        <v>20</v>
      </c>
      <c r="B4" t="s">
        <v>63</v>
      </c>
      <c r="C4" s="1">
        <v>42940</v>
      </c>
      <c r="D4">
        <v>1</v>
      </c>
      <c r="E4">
        <v>5</v>
      </c>
    </row>
    <row r="5" spans="1:10" x14ac:dyDescent="0.35">
      <c r="A5" t="s">
        <v>20</v>
      </c>
      <c r="B5" t="s">
        <v>63</v>
      </c>
      <c r="C5" s="1">
        <v>42940</v>
      </c>
      <c r="D5">
        <v>1</v>
      </c>
      <c r="E5">
        <v>4.2</v>
      </c>
    </row>
    <row r="6" spans="1:10" x14ac:dyDescent="0.35">
      <c r="A6" t="s">
        <v>20</v>
      </c>
      <c r="B6" t="s">
        <v>63</v>
      </c>
      <c r="C6" s="1">
        <v>42940</v>
      </c>
      <c r="D6">
        <v>1</v>
      </c>
      <c r="E6">
        <v>4.9000000000000004</v>
      </c>
    </row>
    <row r="7" spans="1:10" x14ac:dyDescent="0.35">
      <c r="A7" t="s">
        <v>20</v>
      </c>
      <c r="B7" t="s">
        <v>63</v>
      </c>
      <c r="C7" s="1">
        <v>42940</v>
      </c>
      <c r="D7">
        <v>1</v>
      </c>
      <c r="E7">
        <v>5.4</v>
      </c>
    </row>
    <row r="8" spans="1:10" x14ac:dyDescent="0.35">
      <c r="A8" t="s">
        <v>20</v>
      </c>
      <c r="B8" t="s">
        <v>63</v>
      </c>
      <c r="C8" s="1">
        <v>42940</v>
      </c>
      <c r="D8">
        <v>2</v>
      </c>
      <c r="E8">
        <v>2</v>
      </c>
    </row>
    <row r="9" spans="1:10" x14ac:dyDescent="0.35">
      <c r="A9" t="s">
        <v>20</v>
      </c>
      <c r="B9" t="s">
        <v>63</v>
      </c>
      <c r="C9" s="1">
        <v>42940</v>
      </c>
      <c r="D9">
        <v>2</v>
      </c>
      <c r="E9">
        <v>3.5</v>
      </c>
    </row>
    <row r="10" spans="1:10" x14ac:dyDescent="0.35">
      <c r="A10" t="s">
        <v>20</v>
      </c>
      <c r="B10" t="s">
        <v>63</v>
      </c>
      <c r="C10" s="1">
        <v>42940</v>
      </c>
      <c r="D10">
        <v>3</v>
      </c>
      <c r="E10">
        <v>6</v>
      </c>
    </row>
    <row r="11" spans="1:10" x14ac:dyDescent="0.35">
      <c r="A11" t="s">
        <v>20</v>
      </c>
      <c r="B11" t="s">
        <v>63</v>
      </c>
      <c r="C11" s="1">
        <v>42940</v>
      </c>
      <c r="D11">
        <v>3</v>
      </c>
      <c r="E11">
        <v>3</v>
      </c>
    </row>
    <row r="12" spans="1:10" x14ac:dyDescent="0.35">
      <c r="A12" t="s">
        <v>20</v>
      </c>
      <c r="B12" t="s">
        <v>63</v>
      </c>
      <c r="C12" s="1">
        <v>42940</v>
      </c>
      <c r="D12">
        <v>3</v>
      </c>
      <c r="E12">
        <v>3.5</v>
      </c>
    </row>
    <row r="13" spans="1:10" x14ac:dyDescent="0.35">
      <c r="A13" t="s">
        <v>20</v>
      </c>
      <c r="B13" t="s">
        <v>63</v>
      </c>
      <c r="C13" s="1">
        <v>42940</v>
      </c>
      <c r="D13">
        <v>4</v>
      </c>
      <c r="E13">
        <v>7.5</v>
      </c>
    </row>
    <row r="14" spans="1:10" x14ac:dyDescent="0.35">
      <c r="A14" t="s">
        <v>20</v>
      </c>
      <c r="B14" t="s">
        <v>63</v>
      </c>
      <c r="C14" s="1">
        <v>42940</v>
      </c>
      <c r="D14">
        <v>5</v>
      </c>
      <c r="E14">
        <v>9.6</v>
      </c>
      <c r="F14">
        <v>1</v>
      </c>
    </row>
    <row r="15" spans="1:10" x14ac:dyDescent="0.35">
      <c r="A15" t="s">
        <v>20</v>
      </c>
      <c r="B15" t="s">
        <v>63</v>
      </c>
      <c r="C15" s="1">
        <v>42940</v>
      </c>
      <c r="D15">
        <v>5</v>
      </c>
      <c r="E15">
        <v>7.2</v>
      </c>
    </row>
    <row r="16" spans="1:10" x14ac:dyDescent="0.35">
      <c r="A16" t="s">
        <v>20</v>
      </c>
      <c r="B16" t="s">
        <v>63</v>
      </c>
      <c r="C16" s="1">
        <v>42940</v>
      </c>
      <c r="D16">
        <v>5</v>
      </c>
      <c r="E16">
        <v>9.9</v>
      </c>
    </row>
    <row r="17" spans="1:6" x14ac:dyDescent="0.35">
      <c r="A17" t="s">
        <v>20</v>
      </c>
      <c r="B17" t="s">
        <v>63</v>
      </c>
      <c r="C17" s="1">
        <v>42940</v>
      </c>
      <c r="D17">
        <v>6</v>
      </c>
      <c r="E17">
        <v>3.5</v>
      </c>
    </row>
    <row r="18" spans="1:6" x14ac:dyDescent="0.35">
      <c r="A18" t="s">
        <v>20</v>
      </c>
      <c r="B18" t="s">
        <v>63</v>
      </c>
      <c r="C18" s="1">
        <v>42940</v>
      </c>
      <c r="D18">
        <v>6</v>
      </c>
      <c r="E18">
        <v>7</v>
      </c>
    </row>
    <row r="19" spans="1:6" x14ac:dyDescent="0.35">
      <c r="A19" t="s">
        <v>20</v>
      </c>
      <c r="B19" t="s">
        <v>63</v>
      </c>
      <c r="C19" s="1">
        <v>42940</v>
      </c>
      <c r="D19">
        <v>7</v>
      </c>
      <c r="E19">
        <v>9</v>
      </c>
    </row>
    <row r="20" spans="1:6" x14ac:dyDescent="0.35">
      <c r="A20" t="s">
        <v>20</v>
      </c>
      <c r="B20" t="s">
        <v>63</v>
      </c>
      <c r="C20" s="1">
        <v>42940</v>
      </c>
      <c r="D20">
        <v>7</v>
      </c>
      <c r="E20">
        <v>10</v>
      </c>
      <c r="F20">
        <v>1</v>
      </c>
    </row>
    <row r="21" spans="1:6" x14ac:dyDescent="0.35">
      <c r="A21" t="s">
        <v>20</v>
      </c>
      <c r="B21" t="s">
        <v>63</v>
      </c>
      <c r="C21" s="1">
        <v>42940</v>
      </c>
      <c r="D21">
        <v>7</v>
      </c>
      <c r="E21">
        <v>8</v>
      </c>
    </row>
    <row r="22" spans="1:6" x14ac:dyDescent="0.35">
      <c r="A22" t="s">
        <v>20</v>
      </c>
      <c r="B22" t="s">
        <v>63</v>
      </c>
      <c r="C22" s="1">
        <v>42940</v>
      </c>
      <c r="D22">
        <v>7</v>
      </c>
      <c r="E22">
        <v>8.5</v>
      </c>
    </row>
    <row r="23" spans="1:6" x14ac:dyDescent="0.35">
      <c r="A23" t="s">
        <v>20</v>
      </c>
      <c r="B23" t="s">
        <v>63</v>
      </c>
      <c r="C23" s="1">
        <v>42940</v>
      </c>
      <c r="D23">
        <v>7</v>
      </c>
      <c r="E23">
        <v>12.5</v>
      </c>
      <c r="F23">
        <v>1</v>
      </c>
    </row>
    <row r="24" spans="1:6" x14ac:dyDescent="0.35">
      <c r="A24" t="s">
        <v>20</v>
      </c>
      <c r="B24" t="s">
        <v>63</v>
      </c>
      <c r="C24" s="1">
        <v>42940</v>
      </c>
      <c r="D24">
        <v>8</v>
      </c>
      <c r="E24">
        <v>7</v>
      </c>
    </row>
    <row r="25" spans="1:6" x14ac:dyDescent="0.35">
      <c r="A25" t="s">
        <v>20</v>
      </c>
      <c r="B25" t="s">
        <v>63</v>
      </c>
      <c r="C25" s="1">
        <v>42940</v>
      </c>
      <c r="D25">
        <v>8</v>
      </c>
      <c r="E25">
        <v>4.7</v>
      </c>
    </row>
    <row r="26" spans="1:6" x14ac:dyDescent="0.35">
      <c r="A26" t="s">
        <v>20</v>
      </c>
      <c r="B26" t="s">
        <v>63</v>
      </c>
      <c r="C26" s="1">
        <v>42940</v>
      </c>
      <c r="D26">
        <v>8</v>
      </c>
      <c r="E26">
        <v>4.3</v>
      </c>
    </row>
    <row r="27" spans="1:6" x14ac:dyDescent="0.35">
      <c r="A27" t="s">
        <v>20</v>
      </c>
      <c r="B27" t="s">
        <v>63</v>
      </c>
      <c r="C27" s="1">
        <v>42940</v>
      </c>
      <c r="D27">
        <v>8</v>
      </c>
      <c r="E27">
        <v>6.6</v>
      </c>
    </row>
    <row r="28" spans="1:6" x14ac:dyDescent="0.35">
      <c r="A28" t="s">
        <v>20</v>
      </c>
      <c r="B28" t="s">
        <v>63</v>
      </c>
      <c r="C28" s="1">
        <v>42940</v>
      </c>
      <c r="D28">
        <v>9</v>
      </c>
      <c r="E28">
        <v>5.5</v>
      </c>
    </row>
    <row r="29" spans="1:6" x14ac:dyDescent="0.35">
      <c r="A29" t="s">
        <v>20</v>
      </c>
      <c r="B29" t="s">
        <v>63</v>
      </c>
      <c r="C29" s="1">
        <v>42940</v>
      </c>
      <c r="D29">
        <v>9</v>
      </c>
      <c r="E29">
        <v>8</v>
      </c>
    </row>
    <row r="30" spans="1:6" x14ac:dyDescent="0.35">
      <c r="A30" t="s">
        <v>20</v>
      </c>
      <c r="B30" t="s">
        <v>63</v>
      </c>
      <c r="C30" s="1">
        <v>42940</v>
      </c>
      <c r="D30">
        <v>10</v>
      </c>
      <c r="E30">
        <v>9</v>
      </c>
    </row>
    <row r="31" spans="1:6" x14ac:dyDescent="0.35">
      <c r="A31" t="s">
        <v>20</v>
      </c>
      <c r="B31" t="s">
        <v>63</v>
      </c>
      <c r="C31" s="1">
        <v>42940</v>
      </c>
      <c r="D31">
        <v>10</v>
      </c>
      <c r="E31">
        <v>8</v>
      </c>
    </row>
    <row r="32" spans="1:6" x14ac:dyDescent="0.35">
      <c r="A32" t="s">
        <v>20</v>
      </c>
      <c r="B32" t="s">
        <v>63</v>
      </c>
      <c r="C32" s="1">
        <v>42940</v>
      </c>
      <c r="D32">
        <v>10</v>
      </c>
      <c r="E32">
        <v>6</v>
      </c>
    </row>
    <row r="33" spans="1:6" x14ac:dyDescent="0.35">
      <c r="A33" t="s">
        <v>20</v>
      </c>
      <c r="B33" t="s">
        <v>63</v>
      </c>
      <c r="C33" s="1">
        <v>42940</v>
      </c>
      <c r="D33">
        <v>10</v>
      </c>
      <c r="E33">
        <v>6.5</v>
      </c>
    </row>
    <row r="34" spans="1:6" x14ac:dyDescent="0.35">
      <c r="A34" t="s">
        <v>20</v>
      </c>
      <c r="B34" t="s">
        <v>63</v>
      </c>
      <c r="C34" s="1">
        <v>42940</v>
      </c>
      <c r="D34">
        <v>11</v>
      </c>
      <c r="E34">
        <v>10.3</v>
      </c>
    </row>
    <row r="35" spans="1:6" x14ac:dyDescent="0.35">
      <c r="A35" t="s">
        <v>20</v>
      </c>
      <c r="B35" t="s">
        <v>63</v>
      </c>
      <c r="C35" s="1">
        <v>42940</v>
      </c>
      <c r="D35">
        <v>11</v>
      </c>
      <c r="E35">
        <v>5.5</v>
      </c>
      <c r="F35">
        <v>1</v>
      </c>
    </row>
    <row r="36" spans="1:6" x14ac:dyDescent="0.35">
      <c r="A36" t="s">
        <v>20</v>
      </c>
      <c r="B36" t="s">
        <v>63</v>
      </c>
      <c r="C36" s="1">
        <v>42940</v>
      </c>
      <c r="D36">
        <v>11</v>
      </c>
      <c r="E36">
        <v>3.4</v>
      </c>
    </row>
    <row r="37" spans="1:6" x14ac:dyDescent="0.35">
      <c r="A37" t="s">
        <v>20</v>
      </c>
      <c r="B37" t="s">
        <v>63</v>
      </c>
      <c r="C37" s="1">
        <v>42940</v>
      </c>
      <c r="D37">
        <v>11</v>
      </c>
      <c r="E37">
        <v>4</v>
      </c>
    </row>
    <row r="38" spans="1:6" x14ac:dyDescent="0.35">
      <c r="A38" t="s">
        <v>20</v>
      </c>
      <c r="B38" t="s">
        <v>63</v>
      </c>
      <c r="C38" s="1">
        <v>42940</v>
      </c>
      <c r="D38">
        <v>11</v>
      </c>
      <c r="E38">
        <v>9</v>
      </c>
      <c r="F38">
        <v>2</v>
      </c>
    </row>
    <row r="39" spans="1:6" x14ac:dyDescent="0.35">
      <c r="A39" t="s">
        <v>20</v>
      </c>
      <c r="B39" t="s">
        <v>63</v>
      </c>
      <c r="C39" s="1">
        <v>42940</v>
      </c>
      <c r="D39">
        <v>12</v>
      </c>
      <c r="E39">
        <v>6.5</v>
      </c>
    </row>
    <row r="40" spans="1:6" x14ac:dyDescent="0.35">
      <c r="A40" t="s">
        <v>20</v>
      </c>
      <c r="B40" t="s">
        <v>63</v>
      </c>
      <c r="C40" s="1">
        <v>42940</v>
      </c>
      <c r="D40">
        <v>12</v>
      </c>
      <c r="E40">
        <v>5</v>
      </c>
    </row>
    <row r="41" spans="1:6" x14ac:dyDescent="0.35">
      <c r="A41" t="s">
        <v>20</v>
      </c>
      <c r="B41" t="s">
        <v>63</v>
      </c>
      <c r="C41" s="1">
        <v>42940</v>
      </c>
      <c r="D41">
        <v>12</v>
      </c>
      <c r="E41">
        <v>4.5</v>
      </c>
    </row>
    <row r="42" spans="1:6" x14ac:dyDescent="0.35">
      <c r="A42" t="s">
        <v>20</v>
      </c>
      <c r="B42" t="s">
        <v>63</v>
      </c>
      <c r="C42" s="1">
        <v>42940</v>
      </c>
      <c r="D42">
        <v>12</v>
      </c>
      <c r="E42">
        <v>9</v>
      </c>
      <c r="F42">
        <v>1</v>
      </c>
    </row>
    <row r="43" spans="1:6" x14ac:dyDescent="0.35">
      <c r="A43" t="s">
        <v>20</v>
      </c>
      <c r="B43" t="s">
        <v>63</v>
      </c>
      <c r="C43" s="1">
        <v>42940</v>
      </c>
      <c r="D43">
        <v>13</v>
      </c>
      <c r="E43">
        <v>8.5</v>
      </c>
    </row>
    <row r="44" spans="1:6" x14ac:dyDescent="0.35">
      <c r="A44" t="s">
        <v>20</v>
      </c>
      <c r="B44" t="s">
        <v>63</v>
      </c>
      <c r="C44" s="1">
        <v>42940</v>
      </c>
      <c r="D44">
        <v>13</v>
      </c>
      <c r="E44">
        <v>5</v>
      </c>
    </row>
    <row r="45" spans="1:6" x14ac:dyDescent="0.35">
      <c r="A45" t="s">
        <v>20</v>
      </c>
      <c r="B45" t="s">
        <v>63</v>
      </c>
      <c r="C45" s="1">
        <v>42940</v>
      </c>
      <c r="D45">
        <v>13</v>
      </c>
      <c r="E45">
        <v>4</v>
      </c>
    </row>
    <row r="46" spans="1:6" x14ac:dyDescent="0.35">
      <c r="A46" t="s">
        <v>20</v>
      </c>
      <c r="B46" t="s">
        <v>63</v>
      </c>
      <c r="C46" s="1">
        <v>42940</v>
      </c>
      <c r="D46">
        <v>14</v>
      </c>
      <c r="E46">
        <v>6.5</v>
      </c>
    </row>
    <row r="47" spans="1:6" x14ac:dyDescent="0.35">
      <c r="A47" t="s">
        <v>20</v>
      </c>
      <c r="B47" t="s">
        <v>63</v>
      </c>
      <c r="C47" s="1">
        <v>42940</v>
      </c>
      <c r="D47">
        <v>14</v>
      </c>
      <c r="E47">
        <v>4</v>
      </c>
    </row>
    <row r="48" spans="1:6" x14ac:dyDescent="0.35">
      <c r="A48" t="s">
        <v>20</v>
      </c>
      <c r="B48" t="s">
        <v>63</v>
      </c>
      <c r="C48" s="1">
        <v>42940</v>
      </c>
      <c r="D48">
        <v>15</v>
      </c>
      <c r="E48">
        <v>6.5</v>
      </c>
    </row>
    <row r="49" spans="1:6" x14ac:dyDescent="0.35">
      <c r="A49" t="s">
        <v>20</v>
      </c>
      <c r="B49" t="s">
        <v>63</v>
      </c>
      <c r="C49" s="1">
        <v>42940</v>
      </c>
      <c r="D49">
        <v>15</v>
      </c>
      <c r="E49">
        <v>7</v>
      </c>
      <c r="F49">
        <v>1</v>
      </c>
    </row>
    <row r="50" spans="1:6" x14ac:dyDescent="0.35">
      <c r="A50" t="s">
        <v>20</v>
      </c>
      <c r="B50" t="s">
        <v>63</v>
      </c>
      <c r="C50" s="1">
        <v>42940</v>
      </c>
      <c r="D50">
        <v>15</v>
      </c>
      <c r="E50">
        <v>7</v>
      </c>
    </row>
    <row r="51" spans="1:6" x14ac:dyDescent="0.35">
      <c r="A51" t="s">
        <v>20</v>
      </c>
      <c r="B51" t="s">
        <v>63</v>
      </c>
      <c r="C51" s="1">
        <v>42940</v>
      </c>
      <c r="D51">
        <v>16</v>
      </c>
      <c r="E51">
        <v>7.5</v>
      </c>
    </row>
    <row r="52" spans="1:6" x14ac:dyDescent="0.35">
      <c r="A52" t="s">
        <v>20</v>
      </c>
      <c r="B52" t="s">
        <v>63</v>
      </c>
      <c r="C52" s="1">
        <v>42940</v>
      </c>
      <c r="D52">
        <v>16</v>
      </c>
      <c r="E52">
        <v>7.3</v>
      </c>
    </row>
    <row r="53" spans="1:6" x14ac:dyDescent="0.35">
      <c r="A53" t="s">
        <v>20</v>
      </c>
      <c r="B53" t="s">
        <v>63</v>
      </c>
      <c r="C53" s="1">
        <v>42940</v>
      </c>
      <c r="D53">
        <v>16</v>
      </c>
      <c r="E53">
        <v>13.3</v>
      </c>
      <c r="F53">
        <v>1</v>
      </c>
    </row>
    <row r="54" spans="1:6" x14ac:dyDescent="0.35">
      <c r="A54" t="s">
        <v>20</v>
      </c>
      <c r="B54" t="s">
        <v>63</v>
      </c>
      <c r="C54" s="1">
        <v>42940</v>
      </c>
      <c r="D54">
        <v>16</v>
      </c>
      <c r="E54">
        <v>7.5</v>
      </c>
    </row>
    <row r="55" spans="1:6" x14ac:dyDescent="0.35">
      <c r="A55" t="s">
        <v>20</v>
      </c>
      <c r="B55" t="s">
        <v>63</v>
      </c>
      <c r="C55" s="1">
        <v>42940</v>
      </c>
      <c r="D55">
        <v>17</v>
      </c>
      <c r="E55">
        <v>6.5</v>
      </c>
    </row>
    <row r="56" spans="1:6" x14ac:dyDescent="0.35">
      <c r="A56" t="s">
        <v>20</v>
      </c>
      <c r="B56" t="s">
        <v>63</v>
      </c>
      <c r="C56" s="1">
        <v>42940</v>
      </c>
      <c r="D56">
        <v>17</v>
      </c>
      <c r="E56">
        <v>5.5</v>
      </c>
    </row>
    <row r="57" spans="1:6" x14ac:dyDescent="0.35">
      <c r="A57" t="s">
        <v>20</v>
      </c>
      <c r="B57" t="s">
        <v>63</v>
      </c>
      <c r="C57" s="1">
        <v>42940</v>
      </c>
      <c r="D57">
        <v>17</v>
      </c>
      <c r="E57">
        <v>5</v>
      </c>
    </row>
    <row r="58" spans="1:6" x14ac:dyDescent="0.35">
      <c r="A58" t="s">
        <v>20</v>
      </c>
      <c r="B58" t="s">
        <v>63</v>
      </c>
      <c r="C58" s="1">
        <v>42940</v>
      </c>
      <c r="D58">
        <v>17</v>
      </c>
      <c r="E58">
        <v>9</v>
      </c>
    </row>
    <row r="59" spans="1:6" x14ac:dyDescent="0.35">
      <c r="A59" t="s">
        <v>20</v>
      </c>
      <c r="B59" t="s">
        <v>63</v>
      </c>
      <c r="C59" s="1">
        <v>42940</v>
      </c>
      <c r="D59">
        <v>18</v>
      </c>
      <c r="E59">
        <v>9</v>
      </c>
      <c r="F59">
        <v>2</v>
      </c>
    </row>
    <row r="60" spans="1:6" x14ac:dyDescent="0.35">
      <c r="A60" t="s">
        <v>20</v>
      </c>
      <c r="B60" t="s">
        <v>63</v>
      </c>
      <c r="C60" s="1">
        <v>42940</v>
      </c>
      <c r="D60">
        <v>18</v>
      </c>
      <c r="E60">
        <v>9.5</v>
      </c>
      <c r="F60">
        <v>1</v>
      </c>
    </row>
    <row r="61" spans="1:6" x14ac:dyDescent="0.35">
      <c r="A61" t="s">
        <v>20</v>
      </c>
      <c r="B61" t="s">
        <v>63</v>
      </c>
      <c r="C61" s="1">
        <v>42940</v>
      </c>
      <c r="D61">
        <v>18</v>
      </c>
      <c r="E61">
        <v>6</v>
      </c>
      <c r="F61">
        <v>2</v>
      </c>
    </row>
    <row r="62" spans="1:6" x14ac:dyDescent="0.35">
      <c r="A62" t="s">
        <v>20</v>
      </c>
      <c r="B62" t="s">
        <v>63</v>
      </c>
      <c r="C62" s="1">
        <v>42940</v>
      </c>
      <c r="D62">
        <v>18</v>
      </c>
      <c r="E62">
        <v>9</v>
      </c>
      <c r="F62">
        <v>1</v>
      </c>
    </row>
    <row r="63" spans="1:6" x14ac:dyDescent="0.35">
      <c r="A63" t="s">
        <v>20</v>
      </c>
      <c r="B63" t="s">
        <v>41</v>
      </c>
      <c r="C63" s="1">
        <v>42940</v>
      </c>
      <c r="D63">
        <v>19</v>
      </c>
      <c r="E63">
        <v>4.7</v>
      </c>
    </row>
    <row r="64" spans="1:6" x14ac:dyDescent="0.35">
      <c r="A64" t="s">
        <v>20</v>
      </c>
      <c r="B64" t="s">
        <v>41</v>
      </c>
      <c r="C64" s="1">
        <v>42940</v>
      </c>
      <c r="D64">
        <v>19</v>
      </c>
      <c r="E64">
        <v>11.7</v>
      </c>
    </row>
    <row r="65" spans="1:6" x14ac:dyDescent="0.35">
      <c r="A65" t="s">
        <v>20</v>
      </c>
      <c r="B65" t="s">
        <v>41</v>
      </c>
      <c r="C65" s="1">
        <v>42940</v>
      </c>
      <c r="D65">
        <v>19</v>
      </c>
      <c r="E65">
        <v>12.3</v>
      </c>
      <c r="F65">
        <v>1</v>
      </c>
    </row>
    <row r="66" spans="1:6" x14ac:dyDescent="0.35">
      <c r="A66" t="s">
        <v>20</v>
      </c>
      <c r="B66" t="s">
        <v>41</v>
      </c>
      <c r="C66" s="1">
        <v>42940</v>
      </c>
      <c r="D66">
        <v>19</v>
      </c>
      <c r="E66">
        <v>8</v>
      </c>
    </row>
    <row r="67" spans="1:6" x14ac:dyDescent="0.35">
      <c r="A67" t="s">
        <v>20</v>
      </c>
      <c r="B67" t="s">
        <v>41</v>
      </c>
      <c r="C67" s="1">
        <v>42940</v>
      </c>
      <c r="D67">
        <v>19</v>
      </c>
      <c r="E67">
        <v>7.9</v>
      </c>
    </row>
    <row r="68" spans="1:6" x14ac:dyDescent="0.35">
      <c r="A68" t="s">
        <v>20</v>
      </c>
      <c r="B68" t="s">
        <v>41</v>
      </c>
      <c r="C68" s="1">
        <v>42940</v>
      </c>
      <c r="D68">
        <v>19</v>
      </c>
      <c r="E68">
        <v>7.5</v>
      </c>
    </row>
    <row r="69" spans="1:6" x14ac:dyDescent="0.35">
      <c r="A69" t="s">
        <v>20</v>
      </c>
      <c r="B69" t="s">
        <v>41</v>
      </c>
      <c r="C69" s="1">
        <v>42940</v>
      </c>
      <c r="D69">
        <v>19</v>
      </c>
      <c r="E69">
        <v>0.5</v>
      </c>
    </row>
    <row r="70" spans="1:6" x14ac:dyDescent="0.35">
      <c r="A70" t="s">
        <v>20</v>
      </c>
      <c r="B70" t="s">
        <v>41</v>
      </c>
      <c r="C70" s="1">
        <v>42940</v>
      </c>
      <c r="D70">
        <v>20</v>
      </c>
      <c r="E70">
        <v>7.5</v>
      </c>
    </row>
    <row r="71" spans="1:6" x14ac:dyDescent="0.35">
      <c r="A71" t="s">
        <v>20</v>
      </c>
      <c r="B71" t="s">
        <v>41</v>
      </c>
      <c r="C71" s="1">
        <v>42940</v>
      </c>
      <c r="D71">
        <v>20</v>
      </c>
      <c r="E71">
        <v>6.8</v>
      </c>
    </row>
    <row r="72" spans="1:6" x14ac:dyDescent="0.35">
      <c r="A72" t="s">
        <v>20</v>
      </c>
      <c r="B72" t="s">
        <v>41</v>
      </c>
      <c r="C72" s="1">
        <v>42940</v>
      </c>
      <c r="D72">
        <v>20</v>
      </c>
      <c r="E72">
        <v>2</v>
      </c>
    </row>
    <row r="73" spans="1:6" x14ac:dyDescent="0.35">
      <c r="A73" t="s">
        <v>20</v>
      </c>
      <c r="B73" t="s">
        <v>41</v>
      </c>
      <c r="C73" s="1">
        <v>42940</v>
      </c>
      <c r="D73">
        <v>20</v>
      </c>
      <c r="E73">
        <v>8.5</v>
      </c>
      <c r="F73">
        <v>1</v>
      </c>
    </row>
    <row r="74" spans="1:6" x14ac:dyDescent="0.35">
      <c r="A74" t="s">
        <v>20</v>
      </c>
      <c r="B74" t="s">
        <v>41</v>
      </c>
      <c r="C74" s="1">
        <v>42940</v>
      </c>
      <c r="D74">
        <v>20</v>
      </c>
      <c r="E74">
        <v>5</v>
      </c>
    </row>
    <row r="75" spans="1:6" x14ac:dyDescent="0.35">
      <c r="A75" t="s">
        <v>20</v>
      </c>
      <c r="B75" t="s">
        <v>41</v>
      </c>
      <c r="C75" s="1">
        <v>42940</v>
      </c>
      <c r="D75">
        <v>20</v>
      </c>
      <c r="E75">
        <v>7</v>
      </c>
    </row>
    <row r="76" spans="1:6" x14ac:dyDescent="0.35">
      <c r="A76" t="s">
        <v>20</v>
      </c>
      <c r="B76" t="s">
        <v>41</v>
      </c>
      <c r="C76" s="1">
        <v>42940</v>
      </c>
      <c r="D76">
        <v>20</v>
      </c>
      <c r="E76">
        <v>4.5</v>
      </c>
    </row>
    <row r="77" spans="1:6" x14ac:dyDescent="0.35">
      <c r="A77" t="s">
        <v>20</v>
      </c>
      <c r="B77" t="s">
        <v>41</v>
      </c>
      <c r="C77" s="1">
        <v>42940</v>
      </c>
      <c r="D77">
        <v>20</v>
      </c>
      <c r="E77">
        <v>0.5</v>
      </c>
    </row>
    <row r="78" spans="1:6" x14ac:dyDescent="0.35">
      <c r="A78" t="s">
        <v>20</v>
      </c>
      <c r="B78" t="s">
        <v>41</v>
      </c>
      <c r="C78" s="1">
        <v>42940</v>
      </c>
      <c r="D78">
        <v>20</v>
      </c>
      <c r="E78">
        <v>0.1</v>
      </c>
    </row>
    <row r="79" spans="1:6" x14ac:dyDescent="0.35">
      <c r="A79" t="s">
        <v>20</v>
      </c>
      <c r="B79" t="s">
        <v>41</v>
      </c>
      <c r="C79" s="1">
        <v>42940</v>
      </c>
      <c r="D79">
        <v>20</v>
      </c>
      <c r="E79">
        <v>0.5</v>
      </c>
    </row>
    <row r="80" spans="1:6" x14ac:dyDescent="0.35">
      <c r="A80" t="s">
        <v>20</v>
      </c>
      <c r="B80" t="s">
        <v>41</v>
      </c>
      <c r="C80" s="1">
        <v>42940</v>
      </c>
      <c r="D80">
        <v>20</v>
      </c>
      <c r="E80">
        <v>0.5</v>
      </c>
    </row>
    <row r="81" spans="1:7" x14ac:dyDescent="0.35">
      <c r="A81" t="s">
        <v>20</v>
      </c>
      <c r="B81" t="s">
        <v>41</v>
      </c>
      <c r="C81" s="1">
        <v>42940</v>
      </c>
      <c r="D81">
        <v>20</v>
      </c>
      <c r="E81">
        <v>0.5</v>
      </c>
    </row>
    <row r="82" spans="1:7" x14ac:dyDescent="0.35">
      <c r="A82" t="s">
        <v>20</v>
      </c>
      <c r="B82" t="s">
        <v>41</v>
      </c>
      <c r="C82" s="1">
        <v>42940</v>
      </c>
      <c r="D82">
        <v>21</v>
      </c>
      <c r="E82">
        <v>11</v>
      </c>
    </row>
    <row r="83" spans="1:7" x14ac:dyDescent="0.35">
      <c r="A83" t="s">
        <v>20</v>
      </c>
      <c r="B83" t="s">
        <v>41</v>
      </c>
      <c r="C83" s="1">
        <v>42940</v>
      </c>
      <c r="D83">
        <v>21</v>
      </c>
      <c r="E83">
        <v>8</v>
      </c>
      <c r="G83" t="s">
        <v>42</v>
      </c>
    </row>
    <row r="84" spans="1:7" x14ac:dyDescent="0.35">
      <c r="A84" t="s">
        <v>20</v>
      </c>
      <c r="B84" t="s">
        <v>41</v>
      </c>
      <c r="C84" s="1">
        <v>42940</v>
      </c>
      <c r="D84">
        <v>21</v>
      </c>
      <c r="E84">
        <v>8.5</v>
      </c>
    </row>
    <row r="85" spans="1:7" x14ac:dyDescent="0.35">
      <c r="A85" t="s">
        <v>20</v>
      </c>
      <c r="B85" t="s">
        <v>41</v>
      </c>
      <c r="C85" s="1">
        <v>42940</v>
      </c>
      <c r="D85">
        <v>21</v>
      </c>
      <c r="E85">
        <v>11.5</v>
      </c>
      <c r="F85">
        <v>1</v>
      </c>
    </row>
    <row r="86" spans="1:7" x14ac:dyDescent="0.35">
      <c r="A86" t="s">
        <v>20</v>
      </c>
      <c r="B86" t="s">
        <v>41</v>
      </c>
      <c r="C86" s="1">
        <v>42940</v>
      </c>
      <c r="D86">
        <v>21</v>
      </c>
      <c r="E86">
        <v>6.5</v>
      </c>
    </row>
    <row r="87" spans="1:7" x14ac:dyDescent="0.35">
      <c r="A87" t="s">
        <v>20</v>
      </c>
      <c r="B87" t="s">
        <v>41</v>
      </c>
      <c r="C87" s="1">
        <v>42940</v>
      </c>
      <c r="D87">
        <v>21</v>
      </c>
      <c r="E87">
        <v>8.5</v>
      </c>
    </row>
    <row r="88" spans="1:7" x14ac:dyDescent="0.35">
      <c r="A88" t="s">
        <v>20</v>
      </c>
      <c r="B88" t="s">
        <v>41</v>
      </c>
      <c r="C88" s="1">
        <v>42940</v>
      </c>
      <c r="D88">
        <v>21</v>
      </c>
      <c r="E88">
        <v>7.5</v>
      </c>
    </row>
    <row r="89" spans="1:7" x14ac:dyDescent="0.35">
      <c r="A89" t="s">
        <v>20</v>
      </c>
      <c r="B89" t="s">
        <v>41</v>
      </c>
      <c r="C89" s="1">
        <v>42940</v>
      </c>
      <c r="D89">
        <v>21</v>
      </c>
      <c r="E89">
        <v>10.3</v>
      </c>
      <c r="F89">
        <v>2</v>
      </c>
    </row>
    <row r="90" spans="1:7" x14ac:dyDescent="0.35">
      <c r="A90" t="s">
        <v>20</v>
      </c>
      <c r="B90" t="s">
        <v>41</v>
      </c>
      <c r="C90" s="1">
        <v>42940</v>
      </c>
      <c r="D90">
        <v>22</v>
      </c>
      <c r="E90">
        <v>12.9</v>
      </c>
    </row>
    <row r="91" spans="1:7" x14ac:dyDescent="0.35">
      <c r="A91" t="s">
        <v>20</v>
      </c>
      <c r="B91" t="s">
        <v>41</v>
      </c>
      <c r="C91" s="1">
        <v>42940</v>
      </c>
      <c r="D91">
        <v>22</v>
      </c>
      <c r="E91">
        <v>10.5</v>
      </c>
    </row>
    <row r="92" spans="1:7" x14ac:dyDescent="0.35">
      <c r="A92" t="s">
        <v>20</v>
      </c>
      <c r="B92" t="s">
        <v>41</v>
      </c>
      <c r="C92" s="1">
        <v>42940</v>
      </c>
      <c r="D92">
        <v>22</v>
      </c>
      <c r="E92">
        <v>7</v>
      </c>
    </row>
    <row r="93" spans="1:7" x14ac:dyDescent="0.35">
      <c r="A93" t="s">
        <v>20</v>
      </c>
      <c r="B93" t="s">
        <v>41</v>
      </c>
      <c r="C93" s="1">
        <v>42940</v>
      </c>
      <c r="D93">
        <v>22</v>
      </c>
      <c r="E93">
        <v>8.3000000000000007</v>
      </c>
    </row>
    <row r="94" spans="1:7" x14ac:dyDescent="0.35">
      <c r="A94" t="s">
        <v>20</v>
      </c>
      <c r="B94" t="s">
        <v>41</v>
      </c>
      <c r="C94" s="1">
        <v>42940</v>
      </c>
      <c r="D94">
        <v>22</v>
      </c>
      <c r="E94">
        <v>7.5</v>
      </c>
    </row>
    <row r="95" spans="1:7" x14ac:dyDescent="0.35">
      <c r="A95" t="s">
        <v>20</v>
      </c>
      <c r="B95" t="s">
        <v>41</v>
      </c>
      <c r="C95" s="1">
        <v>42940</v>
      </c>
      <c r="D95">
        <v>22</v>
      </c>
      <c r="E95">
        <v>6</v>
      </c>
    </row>
    <row r="96" spans="1:7" x14ac:dyDescent="0.35">
      <c r="A96" t="s">
        <v>20</v>
      </c>
      <c r="B96" t="s">
        <v>41</v>
      </c>
      <c r="C96" s="1">
        <v>42940</v>
      </c>
      <c r="D96">
        <v>22</v>
      </c>
      <c r="E96">
        <v>8.4</v>
      </c>
    </row>
    <row r="97" spans="1:6" x14ac:dyDescent="0.35">
      <c r="A97" t="s">
        <v>20</v>
      </c>
      <c r="B97" t="s">
        <v>41</v>
      </c>
      <c r="C97" s="1">
        <v>42940</v>
      </c>
      <c r="D97">
        <v>22</v>
      </c>
      <c r="E97">
        <v>10.5</v>
      </c>
      <c r="F97">
        <v>1</v>
      </c>
    </row>
    <row r="98" spans="1:6" x14ac:dyDescent="0.35">
      <c r="A98" t="s">
        <v>20</v>
      </c>
      <c r="B98" t="s">
        <v>41</v>
      </c>
      <c r="C98" s="1">
        <v>42940</v>
      </c>
      <c r="D98">
        <v>22</v>
      </c>
      <c r="E98">
        <v>7.2</v>
      </c>
    </row>
    <row r="99" spans="1:6" x14ac:dyDescent="0.35">
      <c r="A99" t="s">
        <v>20</v>
      </c>
      <c r="B99" t="s">
        <v>41</v>
      </c>
      <c r="C99" s="1">
        <v>42940</v>
      </c>
      <c r="D99">
        <v>22</v>
      </c>
      <c r="E99">
        <v>5</v>
      </c>
    </row>
    <row r="100" spans="1:6" x14ac:dyDescent="0.35">
      <c r="A100" t="s">
        <v>20</v>
      </c>
      <c r="B100" t="s">
        <v>41</v>
      </c>
      <c r="C100" s="1">
        <v>42940</v>
      </c>
      <c r="D100">
        <v>23</v>
      </c>
      <c r="E100">
        <v>9</v>
      </c>
      <c r="F100">
        <v>2</v>
      </c>
    </row>
    <row r="101" spans="1:6" x14ac:dyDescent="0.35">
      <c r="A101" t="s">
        <v>20</v>
      </c>
      <c r="B101" t="s">
        <v>41</v>
      </c>
      <c r="C101" s="1">
        <v>42940</v>
      </c>
      <c r="D101">
        <v>23</v>
      </c>
      <c r="E101">
        <v>12.5</v>
      </c>
      <c r="F101">
        <v>1</v>
      </c>
    </row>
    <row r="102" spans="1:6" x14ac:dyDescent="0.35">
      <c r="A102" t="s">
        <v>20</v>
      </c>
      <c r="B102" t="s">
        <v>41</v>
      </c>
      <c r="C102" s="1">
        <v>42940</v>
      </c>
      <c r="D102">
        <v>23</v>
      </c>
      <c r="E102">
        <v>9.5</v>
      </c>
      <c r="F102">
        <v>1</v>
      </c>
    </row>
    <row r="103" spans="1:6" x14ac:dyDescent="0.35">
      <c r="A103" t="s">
        <v>20</v>
      </c>
      <c r="B103" t="s">
        <v>41</v>
      </c>
      <c r="C103" s="1">
        <v>42940</v>
      </c>
      <c r="D103">
        <v>23</v>
      </c>
      <c r="E103">
        <v>4</v>
      </c>
      <c r="F103">
        <v>1</v>
      </c>
    </row>
    <row r="104" spans="1:6" x14ac:dyDescent="0.35">
      <c r="A104" t="s">
        <v>20</v>
      </c>
      <c r="B104" t="s">
        <v>41</v>
      </c>
      <c r="C104" s="1">
        <v>42940</v>
      </c>
      <c r="D104">
        <v>23</v>
      </c>
      <c r="E104">
        <v>0.5</v>
      </c>
    </row>
    <row r="105" spans="1:6" x14ac:dyDescent="0.35">
      <c r="A105" t="s">
        <v>20</v>
      </c>
      <c r="B105" t="s">
        <v>41</v>
      </c>
      <c r="C105" s="1">
        <v>42940</v>
      </c>
      <c r="D105">
        <v>23</v>
      </c>
      <c r="E105">
        <v>0.5</v>
      </c>
    </row>
    <row r="106" spans="1:6" x14ac:dyDescent="0.35">
      <c r="A106" t="s">
        <v>20</v>
      </c>
      <c r="B106" t="s">
        <v>41</v>
      </c>
      <c r="C106" s="1">
        <v>42940</v>
      </c>
      <c r="D106">
        <v>24</v>
      </c>
      <c r="E106">
        <v>7</v>
      </c>
      <c r="F106">
        <v>2</v>
      </c>
    </row>
    <row r="107" spans="1:6" x14ac:dyDescent="0.35">
      <c r="A107" t="s">
        <v>20</v>
      </c>
      <c r="B107" t="s">
        <v>41</v>
      </c>
      <c r="C107" s="1">
        <v>42940</v>
      </c>
      <c r="D107">
        <v>24</v>
      </c>
      <c r="E107">
        <v>6</v>
      </c>
    </row>
    <row r="108" spans="1:6" x14ac:dyDescent="0.35">
      <c r="A108" t="s">
        <v>20</v>
      </c>
      <c r="B108" t="s">
        <v>41</v>
      </c>
      <c r="C108" s="1">
        <v>42940</v>
      </c>
      <c r="D108">
        <v>24</v>
      </c>
      <c r="E108">
        <v>9.5</v>
      </c>
    </row>
    <row r="109" spans="1:6" x14ac:dyDescent="0.35">
      <c r="A109" t="s">
        <v>20</v>
      </c>
      <c r="B109" t="s">
        <v>41</v>
      </c>
      <c r="C109" s="1">
        <v>42940</v>
      </c>
      <c r="D109">
        <v>24</v>
      </c>
      <c r="E109">
        <v>8.5</v>
      </c>
    </row>
    <row r="110" spans="1:6" x14ac:dyDescent="0.35">
      <c r="A110" t="s">
        <v>20</v>
      </c>
      <c r="B110" t="s">
        <v>41</v>
      </c>
      <c r="C110" s="1">
        <v>42940</v>
      </c>
      <c r="D110">
        <v>24</v>
      </c>
      <c r="E110">
        <v>9.5</v>
      </c>
    </row>
    <row r="111" spans="1:6" x14ac:dyDescent="0.35">
      <c r="A111" t="s">
        <v>20</v>
      </c>
      <c r="B111" t="s">
        <v>41</v>
      </c>
      <c r="C111" s="1">
        <v>42940</v>
      </c>
      <c r="D111">
        <v>24</v>
      </c>
      <c r="E111">
        <v>9.5</v>
      </c>
      <c r="F111">
        <v>1</v>
      </c>
    </row>
    <row r="112" spans="1:6" x14ac:dyDescent="0.35">
      <c r="A112" t="s">
        <v>20</v>
      </c>
      <c r="B112" t="s">
        <v>41</v>
      </c>
      <c r="C112" s="1">
        <v>42940</v>
      </c>
      <c r="D112">
        <v>24</v>
      </c>
      <c r="E112">
        <v>10</v>
      </c>
      <c r="F112">
        <v>2</v>
      </c>
    </row>
    <row r="113" spans="1:6" x14ac:dyDescent="0.35">
      <c r="A113" t="s">
        <v>20</v>
      </c>
      <c r="B113" t="s">
        <v>41</v>
      </c>
      <c r="C113" s="1">
        <v>42940</v>
      </c>
      <c r="D113">
        <v>24</v>
      </c>
      <c r="E113">
        <v>6.5</v>
      </c>
      <c r="F113">
        <v>1</v>
      </c>
    </row>
    <row r="115" spans="1:6" x14ac:dyDescent="0.35">
      <c r="E115" t="s">
        <v>170</v>
      </c>
      <c r="F115">
        <f>COUNTBLANK(F2:F113)</f>
        <v>86</v>
      </c>
    </row>
    <row r="116" spans="1:6" x14ac:dyDescent="0.35">
      <c r="E116" t="s">
        <v>171</v>
      </c>
      <c r="F116">
        <f>COUNTIF(F2:F113,1)</f>
        <v>19</v>
      </c>
    </row>
    <row r="117" spans="1:6" x14ac:dyDescent="0.35">
      <c r="E117" t="s">
        <v>172</v>
      </c>
      <c r="F117">
        <f>COUNTIF(F2:F113,2)</f>
        <v>7</v>
      </c>
    </row>
    <row r="118" spans="1:6" x14ac:dyDescent="0.35">
      <c r="E118" t="s">
        <v>173</v>
      </c>
      <c r="F118">
        <f>COUNTIF(F2:F113,3)</f>
        <v>0</v>
      </c>
    </row>
    <row r="119" spans="1:6" x14ac:dyDescent="0.35">
      <c r="E119" t="s">
        <v>174</v>
      </c>
      <c r="F119">
        <f>COUNTIF(F2:F113,4)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155"/>
  <sheetViews>
    <sheetView topLeftCell="A118" workbookViewId="0">
      <selection activeCell="G151" sqref="G151:H155"/>
    </sheetView>
  </sheetViews>
  <sheetFormatPr defaultColWidth="10.90625" defaultRowHeight="14.5" x14ac:dyDescent="0.35"/>
  <sheetData>
    <row r="1" spans="1:10" x14ac:dyDescent="0.35">
      <c r="A1" t="s">
        <v>19</v>
      </c>
      <c r="B1" t="s">
        <v>27</v>
      </c>
      <c r="C1" s="15" t="s">
        <v>18</v>
      </c>
      <c r="D1" s="15" t="s">
        <v>17</v>
      </c>
      <c r="E1" s="14" t="s">
        <v>21</v>
      </c>
      <c r="F1" s="14" t="s">
        <v>22</v>
      </c>
      <c r="G1" t="s">
        <v>23</v>
      </c>
      <c r="H1" s="14" t="s">
        <v>22</v>
      </c>
      <c r="I1" t="s">
        <v>23</v>
      </c>
    </row>
    <row r="2" spans="1:10" x14ac:dyDescent="0.35">
      <c r="A2" t="s">
        <v>20</v>
      </c>
      <c r="B2" t="s">
        <v>63</v>
      </c>
      <c r="C2" s="1">
        <v>42983</v>
      </c>
      <c r="D2">
        <v>1</v>
      </c>
      <c r="E2">
        <v>10.199999999999999</v>
      </c>
      <c r="H2">
        <v>0</v>
      </c>
      <c r="J2" t="s">
        <v>129</v>
      </c>
    </row>
    <row r="3" spans="1:10" x14ac:dyDescent="0.35">
      <c r="A3" t="s">
        <v>20</v>
      </c>
      <c r="B3" t="s">
        <v>63</v>
      </c>
      <c r="C3" s="1">
        <v>42983</v>
      </c>
      <c r="D3">
        <v>1</v>
      </c>
      <c r="E3">
        <v>8</v>
      </c>
      <c r="H3">
        <v>0</v>
      </c>
      <c r="J3" t="s">
        <v>130</v>
      </c>
    </row>
    <row r="4" spans="1:10" x14ac:dyDescent="0.35">
      <c r="A4" t="s">
        <v>20</v>
      </c>
      <c r="B4" t="s">
        <v>63</v>
      </c>
      <c r="C4" s="1">
        <v>42983</v>
      </c>
      <c r="D4">
        <v>1</v>
      </c>
      <c r="E4">
        <v>8.4</v>
      </c>
      <c r="H4">
        <v>0</v>
      </c>
    </row>
    <row r="5" spans="1:10" x14ac:dyDescent="0.35">
      <c r="A5" t="s">
        <v>20</v>
      </c>
      <c r="B5" t="s">
        <v>63</v>
      </c>
      <c r="C5" s="1">
        <v>42983</v>
      </c>
      <c r="D5">
        <v>1</v>
      </c>
      <c r="E5" t="s">
        <v>77</v>
      </c>
      <c r="G5" t="s">
        <v>42</v>
      </c>
      <c r="I5" t="s">
        <v>42</v>
      </c>
    </row>
    <row r="6" spans="1:10" x14ac:dyDescent="0.35">
      <c r="A6" t="s">
        <v>20</v>
      </c>
      <c r="B6" t="s">
        <v>63</v>
      </c>
      <c r="C6" s="1">
        <v>42983</v>
      </c>
      <c r="D6">
        <v>1</v>
      </c>
      <c r="E6">
        <v>6</v>
      </c>
      <c r="H6">
        <v>0</v>
      </c>
    </row>
    <row r="7" spans="1:10" x14ac:dyDescent="0.35">
      <c r="A7" t="s">
        <v>20</v>
      </c>
      <c r="B7" t="s">
        <v>63</v>
      </c>
      <c r="C7" s="1">
        <v>42983</v>
      </c>
      <c r="D7">
        <v>1</v>
      </c>
      <c r="E7">
        <v>3.2</v>
      </c>
      <c r="H7">
        <v>0</v>
      </c>
    </row>
    <row r="8" spans="1:10" x14ac:dyDescent="0.35">
      <c r="A8" t="s">
        <v>20</v>
      </c>
      <c r="B8" t="s">
        <v>63</v>
      </c>
      <c r="C8" s="1">
        <v>42983</v>
      </c>
      <c r="D8">
        <v>1</v>
      </c>
      <c r="E8">
        <v>7.6</v>
      </c>
      <c r="F8">
        <v>1</v>
      </c>
      <c r="H8">
        <v>1</v>
      </c>
    </row>
    <row r="9" spans="1:10" x14ac:dyDescent="0.35">
      <c r="A9" t="s">
        <v>20</v>
      </c>
      <c r="B9" t="s">
        <v>63</v>
      </c>
      <c r="C9" s="1">
        <v>42983</v>
      </c>
      <c r="D9">
        <v>1</v>
      </c>
      <c r="E9">
        <v>6.6</v>
      </c>
      <c r="H9">
        <v>0</v>
      </c>
    </row>
    <row r="10" spans="1:10" x14ac:dyDescent="0.35">
      <c r="A10" t="s">
        <v>20</v>
      </c>
      <c r="B10" t="s">
        <v>63</v>
      </c>
      <c r="C10" s="1">
        <v>42983</v>
      </c>
      <c r="D10">
        <v>2</v>
      </c>
      <c r="E10" t="s">
        <v>70</v>
      </c>
      <c r="G10" t="s">
        <v>42</v>
      </c>
      <c r="I10" t="s">
        <v>42</v>
      </c>
    </row>
    <row r="11" spans="1:10" x14ac:dyDescent="0.35">
      <c r="A11" t="s">
        <v>20</v>
      </c>
      <c r="B11" t="s">
        <v>63</v>
      </c>
      <c r="C11" s="1">
        <v>42983</v>
      </c>
      <c r="D11">
        <v>2</v>
      </c>
      <c r="E11" t="s">
        <v>47</v>
      </c>
      <c r="G11" t="s">
        <v>42</v>
      </c>
      <c r="I11" t="s">
        <v>42</v>
      </c>
    </row>
    <row r="12" spans="1:10" x14ac:dyDescent="0.35">
      <c r="A12" t="s">
        <v>20</v>
      </c>
      <c r="B12" t="s">
        <v>63</v>
      </c>
      <c r="C12" s="1">
        <v>42983</v>
      </c>
      <c r="D12">
        <v>2</v>
      </c>
      <c r="E12">
        <v>6.7</v>
      </c>
      <c r="F12">
        <v>2</v>
      </c>
      <c r="H12">
        <v>2</v>
      </c>
    </row>
    <row r="13" spans="1:10" x14ac:dyDescent="0.35">
      <c r="A13" t="s">
        <v>20</v>
      </c>
      <c r="B13" t="s">
        <v>63</v>
      </c>
      <c r="C13" s="1">
        <v>42983</v>
      </c>
      <c r="D13">
        <v>2</v>
      </c>
      <c r="E13">
        <v>4.5</v>
      </c>
      <c r="F13">
        <v>1</v>
      </c>
      <c r="H13">
        <v>1</v>
      </c>
    </row>
    <row r="14" spans="1:10" x14ac:dyDescent="0.35">
      <c r="A14" t="s">
        <v>20</v>
      </c>
      <c r="B14" t="s">
        <v>63</v>
      </c>
      <c r="C14" s="1">
        <v>42983</v>
      </c>
      <c r="D14">
        <v>2</v>
      </c>
      <c r="E14">
        <v>5.7</v>
      </c>
      <c r="H14">
        <v>0</v>
      </c>
    </row>
    <row r="15" spans="1:10" x14ac:dyDescent="0.35">
      <c r="A15" t="s">
        <v>20</v>
      </c>
      <c r="B15" t="s">
        <v>63</v>
      </c>
      <c r="C15" s="1">
        <v>42983</v>
      </c>
      <c r="D15">
        <v>2</v>
      </c>
      <c r="E15">
        <v>4</v>
      </c>
      <c r="H15">
        <v>0</v>
      </c>
    </row>
    <row r="16" spans="1:10" x14ac:dyDescent="0.35">
      <c r="A16" t="s">
        <v>20</v>
      </c>
      <c r="B16" t="s">
        <v>63</v>
      </c>
      <c r="C16" s="1">
        <v>42983</v>
      </c>
      <c r="D16">
        <v>2</v>
      </c>
      <c r="E16" t="s">
        <v>55</v>
      </c>
      <c r="G16" t="s">
        <v>42</v>
      </c>
      <c r="I16" t="s">
        <v>42</v>
      </c>
    </row>
    <row r="17" spans="1:9" x14ac:dyDescent="0.35">
      <c r="A17" t="s">
        <v>20</v>
      </c>
      <c r="B17" t="s">
        <v>63</v>
      </c>
      <c r="C17" s="1">
        <v>42983</v>
      </c>
      <c r="D17">
        <v>3</v>
      </c>
      <c r="E17">
        <v>7</v>
      </c>
      <c r="F17">
        <v>1</v>
      </c>
      <c r="H17">
        <v>1</v>
      </c>
    </row>
    <row r="18" spans="1:9" x14ac:dyDescent="0.35">
      <c r="A18" t="s">
        <v>20</v>
      </c>
      <c r="B18" t="s">
        <v>63</v>
      </c>
      <c r="C18" s="1">
        <v>42983</v>
      </c>
      <c r="D18">
        <v>3</v>
      </c>
      <c r="E18">
        <v>5.3</v>
      </c>
      <c r="H18">
        <v>0</v>
      </c>
    </row>
    <row r="19" spans="1:9" x14ac:dyDescent="0.35">
      <c r="A19" t="s">
        <v>20</v>
      </c>
      <c r="B19" t="s">
        <v>63</v>
      </c>
      <c r="C19" s="1">
        <v>42983</v>
      </c>
      <c r="D19">
        <v>3</v>
      </c>
      <c r="E19">
        <v>6</v>
      </c>
      <c r="F19">
        <v>1</v>
      </c>
      <c r="H19">
        <v>1</v>
      </c>
    </row>
    <row r="20" spans="1:9" x14ac:dyDescent="0.35">
      <c r="A20" t="s">
        <v>20</v>
      </c>
      <c r="B20" t="s">
        <v>63</v>
      </c>
      <c r="C20" s="1">
        <v>42983</v>
      </c>
      <c r="D20">
        <v>3</v>
      </c>
      <c r="E20">
        <v>4</v>
      </c>
      <c r="H20">
        <v>0</v>
      </c>
    </row>
    <row r="21" spans="1:9" x14ac:dyDescent="0.35">
      <c r="A21" t="s">
        <v>20</v>
      </c>
      <c r="B21" t="s">
        <v>63</v>
      </c>
      <c r="C21" s="1">
        <v>42983</v>
      </c>
      <c r="D21">
        <v>4</v>
      </c>
      <c r="E21">
        <v>3</v>
      </c>
      <c r="H21">
        <v>0</v>
      </c>
    </row>
    <row r="22" spans="1:9" x14ac:dyDescent="0.35">
      <c r="A22" t="s">
        <v>20</v>
      </c>
      <c r="B22" t="s">
        <v>63</v>
      </c>
      <c r="C22" s="1">
        <v>42983</v>
      </c>
      <c r="D22">
        <v>4</v>
      </c>
      <c r="E22">
        <v>6</v>
      </c>
      <c r="F22">
        <v>1</v>
      </c>
      <c r="H22">
        <v>1</v>
      </c>
    </row>
    <row r="23" spans="1:9" x14ac:dyDescent="0.35">
      <c r="A23" t="s">
        <v>20</v>
      </c>
      <c r="B23" t="s">
        <v>63</v>
      </c>
      <c r="C23" s="1">
        <v>42983</v>
      </c>
      <c r="D23">
        <v>4</v>
      </c>
      <c r="E23" t="s">
        <v>43</v>
      </c>
      <c r="G23" t="s">
        <v>42</v>
      </c>
      <c r="I23" t="s">
        <v>42</v>
      </c>
    </row>
    <row r="24" spans="1:9" x14ac:dyDescent="0.35">
      <c r="A24" t="s">
        <v>20</v>
      </c>
      <c r="B24" t="s">
        <v>63</v>
      </c>
      <c r="C24" s="1">
        <v>42983</v>
      </c>
      <c r="D24">
        <v>4</v>
      </c>
      <c r="E24">
        <v>4.8</v>
      </c>
      <c r="H24">
        <v>0</v>
      </c>
    </row>
    <row r="25" spans="1:9" x14ac:dyDescent="0.35">
      <c r="A25" t="s">
        <v>20</v>
      </c>
      <c r="B25" t="s">
        <v>63</v>
      </c>
      <c r="C25" s="1">
        <v>42983</v>
      </c>
      <c r="D25">
        <v>4</v>
      </c>
      <c r="E25">
        <v>5.5</v>
      </c>
      <c r="H25">
        <v>0</v>
      </c>
    </row>
    <row r="26" spans="1:9" x14ac:dyDescent="0.35">
      <c r="A26" t="s">
        <v>20</v>
      </c>
      <c r="B26" t="s">
        <v>63</v>
      </c>
      <c r="C26" s="1">
        <v>42983</v>
      </c>
      <c r="D26">
        <v>4</v>
      </c>
      <c r="E26">
        <v>6.8</v>
      </c>
      <c r="H26">
        <v>0</v>
      </c>
    </row>
    <row r="27" spans="1:9" x14ac:dyDescent="0.35">
      <c r="A27" t="s">
        <v>20</v>
      </c>
      <c r="B27" t="s">
        <v>63</v>
      </c>
      <c r="C27" s="1">
        <v>42983</v>
      </c>
      <c r="D27">
        <v>5</v>
      </c>
      <c r="E27">
        <v>7</v>
      </c>
      <c r="F27">
        <v>1</v>
      </c>
      <c r="H27">
        <v>1</v>
      </c>
    </row>
    <row r="28" spans="1:9" x14ac:dyDescent="0.35">
      <c r="A28" t="s">
        <v>20</v>
      </c>
      <c r="B28" t="s">
        <v>63</v>
      </c>
      <c r="C28" s="1">
        <v>42983</v>
      </c>
      <c r="D28">
        <v>5</v>
      </c>
      <c r="E28">
        <v>7.5</v>
      </c>
      <c r="H28">
        <v>0</v>
      </c>
    </row>
    <row r="29" spans="1:9" x14ac:dyDescent="0.35">
      <c r="A29" t="s">
        <v>20</v>
      </c>
      <c r="B29" t="s">
        <v>63</v>
      </c>
      <c r="C29" s="1">
        <v>42983</v>
      </c>
      <c r="D29">
        <v>5</v>
      </c>
      <c r="E29">
        <v>6.7</v>
      </c>
      <c r="H29">
        <v>0</v>
      </c>
    </row>
    <row r="30" spans="1:9" x14ac:dyDescent="0.35">
      <c r="A30" t="s">
        <v>20</v>
      </c>
      <c r="B30" t="s">
        <v>63</v>
      </c>
      <c r="C30" s="1">
        <v>42983</v>
      </c>
      <c r="D30">
        <v>6</v>
      </c>
      <c r="E30">
        <v>10</v>
      </c>
      <c r="F30">
        <v>1</v>
      </c>
      <c r="H30">
        <v>1</v>
      </c>
    </row>
    <row r="31" spans="1:9" x14ac:dyDescent="0.35">
      <c r="A31" t="s">
        <v>20</v>
      </c>
      <c r="B31" t="s">
        <v>63</v>
      </c>
      <c r="C31" s="1">
        <v>42983</v>
      </c>
      <c r="D31">
        <v>6</v>
      </c>
      <c r="E31">
        <v>6.5</v>
      </c>
      <c r="F31">
        <v>1</v>
      </c>
      <c r="H31">
        <v>1</v>
      </c>
    </row>
    <row r="32" spans="1:9" x14ac:dyDescent="0.35">
      <c r="A32" t="s">
        <v>20</v>
      </c>
      <c r="B32" t="s">
        <v>63</v>
      </c>
      <c r="C32" s="1">
        <v>42983</v>
      </c>
      <c r="D32">
        <v>6</v>
      </c>
      <c r="E32" t="s">
        <v>71</v>
      </c>
      <c r="G32" t="s">
        <v>42</v>
      </c>
      <c r="I32" t="s">
        <v>42</v>
      </c>
    </row>
    <row r="33" spans="1:8" x14ac:dyDescent="0.35">
      <c r="A33" t="s">
        <v>20</v>
      </c>
      <c r="B33" t="s">
        <v>63</v>
      </c>
      <c r="C33" s="1">
        <v>42983</v>
      </c>
      <c r="D33">
        <v>6</v>
      </c>
      <c r="E33">
        <v>3</v>
      </c>
      <c r="F33">
        <v>1</v>
      </c>
      <c r="H33">
        <v>1</v>
      </c>
    </row>
    <row r="34" spans="1:8" x14ac:dyDescent="0.35">
      <c r="A34" t="s">
        <v>20</v>
      </c>
      <c r="B34" t="s">
        <v>63</v>
      </c>
      <c r="C34" s="1">
        <v>42983</v>
      </c>
      <c r="D34">
        <v>6</v>
      </c>
      <c r="E34">
        <v>1</v>
      </c>
      <c r="H34">
        <v>0</v>
      </c>
    </row>
    <row r="35" spans="1:8" x14ac:dyDescent="0.35">
      <c r="A35" t="s">
        <v>20</v>
      </c>
      <c r="B35" t="s">
        <v>63</v>
      </c>
      <c r="C35" s="1">
        <v>42983</v>
      </c>
      <c r="D35">
        <v>7</v>
      </c>
      <c r="E35">
        <v>3</v>
      </c>
      <c r="H35">
        <v>0</v>
      </c>
    </row>
    <row r="36" spans="1:8" x14ac:dyDescent="0.35">
      <c r="A36" t="s">
        <v>20</v>
      </c>
      <c r="B36" t="s">
        <v>63</v>
      </c>
      <c r="C36" s="1">
        <v>42983</v>
      </c>
      <c r="D36">
        <v>7</v>
      </c>
      <c r="E36">
        <v>9</v>
      </c>
      <c r="F36">
        <v>1</v>
      </c>
      <c r="H36">
        <v>1</v>
      </c>
    </row>
    <row r="37" spans="1:8" x14ac:dyDescent="0.35">
      <c r="A37" t="s">
        <v>20</v>
      </c>
      <c r="B37" t="s">
        <v>63</v>
      </c>
      <c r="C37" s="1">
        <v>42983</v>
      </c>
      <c r="D37">
        <v>7</v>
      </c>
      <c r="E37">
        <v>8.1</v>
      </c>
      <c r="F37">
        <v>1</v>
      </c>
      <c r="H37">
        <v>1</v>
      </c>
    </row>
    <row r="38" spans="1:8" x14ac:dyDescent="0.35">
      <c r="A38" t="s">
        <v>20</v>
      </c>
      <c r="B38" t="s">
        <v>63</v>
      </c>
      <c r="C38" s="1">
        <v>42983</v>
      </c>
      <c r="D38">
        <v>8</v>
      </c>
      <c r="E38">
        <v>5.5</v>
      </c>
      <c r="F38">
        <v>1</v>
      </c>
      <c r="H38">
        <v>1</v>
      </c>
    </row>
    <row r="39" spans="1:8" x14ac:dyDescent="0.35">
      <c r="A39" t="s">
        <v>20</v>
      </c>
      <c r="B39" t="s">
        <v>63</v>
      </c>
      <c r="C39" s="1">
        <v>42983</v>
      </c>
      <c r="D39">
        <v>8</v>
      </c>
      <c r="E39">
        <v>5.3</v>
      </c>
      <c r="H39">
        <v>0</v>
      </c>
    </row>
    <row r="40" spans="1:8" x14ac:dyDescent="0.35">
      <c r="A40" t="s">
        <v>20</v>
      </c>
      <c r="B40" t="s">
        <v>63</v>
      </c>
      <c r="C40" s="1">
        <v>42983</v>
      </c>
      <c r="D40">
        <v>8</v>
      </c>
      <c r="E40">
        <v>6</v>
      </c>
      <c r="H40">
        <v>0</v>
      </c>
    </row>
    <row r="41" spans="1:8" x14ac:dyDescent="0.35">
      <c r="A41" t="s">
        <v>20</v>
      </c>
      <c r="B41" t="s">
        <v>63</v>
      </c>
      <c r="C41" s="1">
        <v>42983</v>
      </c>
      <c r="D41">
        <v>8</v>
      </c>
      <c r="E41">
        <v>11</v>
      </c>
      <c r="H41">
        <v>0</v>
      </c>
    </row>
    <row r="42" spans="1:8" x14ac:dyDescent="0.35">
      <c r="A42" t="s">
        <v>20</v>
      </c>
      <c r="B42" t="s">
        <v>63</v>
      </c>
      <c r="C42" s="1">
        <v>42983</v>
      </c>
      <c r="D42">
        <v>8</v>
      </c>
      <c r="E42">
        <v>6</v>
      </c>
      <c r="H42">
        <v>0</v>
      </c>
    </row>
    <row r="43" spans="1:8" x14ac:dyDescent="0.35">
      <c r="A43" t="s">
        <v>20</v>
      </c>
      <c r="B43" t="s">
        <v>63</v>
      </c>
      <c r="C43" s="1">
        <v>42983</v>
      </c>
      <c r="D43">
        <v>9</v>
      </c>
      <c r="E43">
        <v>3.5</v>
      </c>
      <c r="H43">
        <v>0</v>
      </c>
    </row>
    <row r="44" spans="1:8" x14ac:dyDescent="0.35">
      <c r="A44" t="s">
        <v>20</v>
      </c>
      <c r="B44" t="s">
        <v>63</v>
      </c>
      <c r="C44" s="1">
        <v>42983</v>
      </c>
      <c r="D44">
        <v>9</v>
      </c>
      <c r="E44">
        <v>6</v>
      </c>
      <c r="F44">
        <v>1</v>
      </c>
      <c r="H44">
        <v>1</v>
      </c>
    </row>
    <row r="45" spans="1:8" x14ac:dyDescent="0.35">
      <c r="A45" t="s">
        <v>20</v>
      </c>
      <c r="B45" t="s">
        <v>63</v>
      </c>
      <c r="C45" s="1">
        <v>42983</v>
      </c>
      <c r="D45">
        <v>9</v>
      </c>
      <c r="E45">
        <v>7</v>
      </c>
      <c r="F45">
        <v>1</v>
      </c>
      <c r="H45">
        <v>1</v>
      </c>
    </row>
    <row r="46" spans="1:8" x14ac:dyDescent="0.35">
      <c r="A46" t="s">
        <v>20</v>
      </c>
      <c r="B46" t="s">
        <v>63</v>
      </c>
      <c r="C46" s="1">
        <v>42983</v>
      </c>
      <c r="D46">
        <v>10</v>
      </c>
      <c r="E46">
        <v>1</v>
      </c>
      <c r="H46">
        <v>0</v>
      </c>
    </row>
    <row r="47" spans="1:8" x14ac:dyDescent="0.35">
      <c r="A47" t="s">
        <v>20</v>
      </c>
      <c r="B47" t="s">
        <v>63</v>
      </c>
      <c r="C47" s="1">
        <v>42983</v>
      </c>
      <c r="D47">
        <v>10</v>
      </c>
      <c r="E47">
        <v>1</v>
      </c>
      <c r="H47">
        <v>0</v>
      </c>
    </row>
    <row r="48" spans="1:8" x14ac:dyDescent="0.35">
      <c r="A48" t="s">
        <v>20</v>
      </c>
      <c r="B48" t="s">
        <v>63</v>
      </c>
      <c r="C48" s="1">
        <v>42983</v>
      </c>
      <c r="D48">
        <v>10</v>
      </c>
      <c r="E48">
        <v>6</v>
      </c>
      <c r="H48">
        <v>0</v>
      </c>
    </row>
    <row r="49" spans="1:9" x14ac:dyDescent="0.35">
      <c r="A49" t="s">
        <v>20</v>
      </c>
      <c r="B49" t="s">
        <v>63</v>
      </c>
      <c r="C49" s="1">
        <v>42983</v>
      </c>
      <c r="D49">
        <v>10</v>
      </c>
      <c r="E49">
        <v>10</v>
      </c>
      <c r="F49">
        <v>1</v>
      </c>
      <c r="H49">
        <v>1</v>
      </c>
    </row>
    <row r="50" spans="1:9" x14ac:dyDescent="0.35">
      <c r="A50" t="s">
        <v>20</v>
      </c>
      <c r="B50" t="s">
        <v>63</v>
      </c>
      <c r="C50" s="1">
        <v>42983</v>
      </c>
      <c r="D50">
        <v>10</v>
      </c>
      <c r="E50">
        <v>7</v>
      </c>
      <c r="H50">
        <v>0</v>
      </c>
    </row>
    <row r="51" spans="1:9" x14ac:dyDescent="0.35">
      <c r="A51" t="s">
        <v>20</v>
      </c>
      <c r="B51" t="s">
        <v>63</v>
      </c>
      <c r="C51" s="1">
        <v>42983</v>
      </c>
      <c r="D51">
        <v>10</v>
      </c>
      <c r="E51">
        <v>11.4</v>
      </c>
      <c r="F51">
        <v>1</v>
      </c>
      <c r="H51">
        <v>1</v>
      </c>
    </row>
    <row r="52" spans="1:9" x14ac:dyDescent="0.35">
      <c r="A52" t="s">
        <v>20</v>
      </c>
      <c r="B52" t="s">
        <v>63</v>
      </c>
      <c r="C52" s="1">
        <v>42983</v>
      </c>
      <c r="D52">
        <v>10</v>
      </c>
      <c r="E52">
        <v>9</v>
      </c>
      <c r="F52">
        <v>1</v>
      </c>
      <c r="H52">
        <v>1</v>
      </c>
    </row>
    <row r="53" spans="1:9" x14ac:dyDescent="0.35">
      <c r="A53" t="s">
        <v>20</v>
      </c>
      <c r="B53" t="s">
        <v>63</v>
      </c>
      <c r="C53" s="1">
        <v>42983</v>
      </c>
      <c r="D53">
        <v>10</v>
      </c>
      <c r="E53">
        <v>9</v>
      </c>
      <c r="F53">
        <v>1</v>
      </c>
      <c r="H53">
        <v>1</v>
      </c>
    </row>
    <row r="54" spans="1:9" x14ac:dyDescent="0.35">
      <c r="A54" t="s">
        <v>20</v>
      </c>
      <c r="B54" t="s">
        <v>63</v>
      </c>
      <c r="C54" s="1">
        <v>42983</v>
      </c>
      <c r="D54">
        <v>10</v>
      </c>
      <c r="E54">
        <v>11</v>
      </c>
      <c r="F54">
        <v>1</v>
      </c>
      <c r="H54">
        <v>1</v>
      </c>
    </row>
    <row r="55" spans="1:9" x14ac:dyDescent="0.35">
      <c r="A55" t="s">
        <v>20</v>
      </c>
      <c r="B55" t="s">
        <v>63</v>
      </c>
      <c r="C55" s="1">
        <v>42983</v>
      </c>
      <c r="D55">
        <v>10</v>
      </c>
      <c r="E55">
        <v>10</v>
      </c>
      <c r="F55">
        <v>1</v>
      </c>
      <c r="H55">
        <v>1</v>
      </c>
    </row>
    <row r="56" spans="1:9" x14ac:dyDescent="0.35">
      <c r="A56" t="s">
        <v>20</v>
      </c>
      <c r="B56" t="s">
        <v>63</v>
      </c>
      <c r="C56" s="1">
        <v>42983</v>
      </c>
      <c r="D56">
        <v>11</v>
      </c>
      <c r="E56" t="s">
        <v>77</v>
      </c>
      <c r="G56" t="s">
        <v>42</v>
      </c>
      <c r="I56" t="s">
        <v>42</v>
      </c>
    </row>
    <row r="57" spans="1:9" x14ac:dyDescent="0.35">
      <c r="A57" t="s">
        <v>20</v>
      </c>
      <c r="B57" t="s">
        <v>63</v>
      </c>
      <c r="C57" s="1">
        <v>42983</v>
      </c>
      <c r="D57">
        <v>11</v>
      </c>
      <c r="E57">
        <v>7.6</v>
      </c>
      <c r="H57">
        <v>0</v>
      </c>
    </row>
    <row r="58" spans="1:9" x14ac:dyDescent="0.35">
      <c r="A58" t="s">
        <v>20</v>
      </c>
      <c r="B58" t="s">
        <v>63</v>
      </c>
      <c r="C58" s="1">
        <v>42983</v>
      </c>
      <c r="D58">
        <v>11</v>
      </c>
      <c r="E58">
        <v>12</v>
      </c>
      <c r="F58">
        <v>1</v>
      </c>
      <c r="H58">
        <v>1</v>
      </c>
    </row>
    <row r="59" spans="1:9" x14ac:dyDescent="0.35">
      <c r="A59" t="s">
        <v>20</v>
      </c>
      <c r="B59" t="s">
        <v>63</v>
      </c>
      <c r="C59" s="1">
        <v>42983</v>
      </c>
      <c r="D59">
        <v>11</v>
      </c>
      <c r="E59">
        <v>8.6999999999999993</v>
      </c>
      <c r="H59">
        <v>0</v>
      </c>
    </row>
    <row r="60" spans="1:9" x14ac:dyDescent="0.35">
      <c r="A60" t="s">
        <v>20</v>
      </c>
      <c r="B60" t="s">
        <v>63</v>
      </c>
      <c r="C60" s="1">
        <v>42983</v>
      </c>
      <c r="D60">
        <v>11</v>
      </c>
      <c r="E60">
        <v>7.5</v>
      </c>
      <c r="H60">
        <v>0</v>
      </c>
    </row>
    <row r="61" spans="1:9" x14ac:dyDescent="0.35">
      <c r="A61" t="s">
        <v>20</v>
      </c>
      <c r="B61" t="s">
        <v>63</v>
      </c>
      <c r="C61" s="1">
        <v>42983</v>
      </c>
      <c r="D61">
        <v>11</v>
      </c>
      <c r="E61">
        <v>12</v>
      </c>
      <c r="H61">
        <v>0</v>
      </c>
    </row>
    <row r="62" spans="1:9" x14ac:dyDescent="0.35">
      <c r="A62" t="s">
        <v>20</v>
      </c>
      <c r="B62" t="s">
        <v>63</v>
      </c>
      <c r="C62" s="1">
        <v>42983</v>
      </c>
      <c r="D62">
        <v>12</v>
      </c>
      <c r="E62">
        <v>7</v>
      </c>
      <c r="H62">
        <v>0</v>
      </c>
    </row>
    <row r="63" spans="1:9" x14ac:dyDescent="0.35">
      <c r="A63" t="s">
        <v>20</v>
      </c>
      <c r="B63" t="s">
        <v>63</v>
      </c>
      <c r="C63" s="1">
        <v>42983</v>
      </c>
      <c r="D63">
        <v>12</v>
      </c>
      <c r="E63">
        <v>10</v>
      </c>
      <c r="H63">
        <v>0</v>
      </c>
    </row>
    <row r="64" spans="1:9" x14ac:dyDescent="0.35">
      <c r="A64" t="s">
        <v>20</v>
      </c>
      <c r="B64" t="s">
        <v>63</v>
      </c>
      <c r="C64" s="1">
        <v>42983</v>
      </c>
      <c r="D64">
        <v>12</v>
      </c>
      <c r="E64">
        <v>8</v>
      </c>
      <c r="H64">
        <v>0</v>
      </c>
    </row>
    <row r="65" spans="1:8" x14ac:dyDescent="0.35">
      <c r="A65" t="s">
        <v>20</v>
      </c>
      <c r="B65" t="s">
        <v>63</v>
      </c>
      <c r="C65" s="1">
        <v>42983</v>
      </c>
      <c r="D65">
        <v>12</v>
      </c>
      <c r="E65">
        <v>5</v>
      </c>
      <c r="H65">
        <v>0</v>
      </c>
    </row>
    <row r="66" spans="1:8" x14ac:dyDescent="0.35">
      <c r="A66" t="s">
        <v>20</v>
      </c>
      <c r="B66" t="s">
        <v>63</v>
      </c>
      <c r="C66" s="1">
        <v>42983</v>
      </c>
      <c r="D66">
        <v>12</v>
      </c>
      <c r="E66">
        <v>4.5</v>
      </c>
      <c r="H66">
        <v>0</v>
      </c>
    </row>
    <row r="67" spans="1:8" x14ac:dyDescent="0.35">
      <c r="A67" t="s">
        <v>20</v>
      </c>
      <c r="B67" t="s">
        <v>63</v>
      </c>
      <c r="C67" s="1">
        <v>42983</v>
      </c>
      <c r="D67">
        <v>12</v>
      </c>
      <c r="E67">
        <v>3</v>
      </c>
      <c r="H67">
        <v>0</v>
      </c>
    </row>
    <row r="68" spans="1:8" x14ac:dyDescent="0.35">
      <c r="A68" t="s">
        <v>20</v>
      </c>
      <c r="B68" t="s">
        <v>63</v>
      </c>
      <c r="C68" s="1">
        <v>42983</v>
      </c>
      <c r="D68">
        <v>12</v>
      </c>
      <c r="E68">
        <v>8.5</v>
      </c>
      <c r="H68">
        <v>0</v>
      </c>
    </row>
    <row r="69" spans="1:8" x14ac:dyDescent="0.35">
      <c r="A69" t="s">
        <v>20</v>
      </c>
      <c r="B69" t="s">
        <v>63</v>
      </c>
      <c r="C69" s="1">
        <v>42983</v>
      </c>
      <c r="D69">
        <v>12</v>
      </c>
      <c r="H69">
        <v>0</v>
      </c>
    </row>
    <row r="70" spans="1:8" x14ac:dyDescent="0.35">
      <c r="A70" t="s">
        <v>20</v>
      </c>
      <c r="B70" t="s">
        <v>63</v>
      </c>
      <c r="C70" s="1">
        <v>42983</v>
      </c>
      <c r="D70">
        <v>13</v>
      </c>
      <c r="E70">
        <v>6</v>
      </c>
      <c r="H70">
        <v>0</v>
      </c>
    </row>
    <row r="71" spans="1:8" x14ac:dyDescent="0.35">
      <c r="A71" t="s">
        <v>20</v>
      </c>
      <c r="B71" t="s">
        <v>63</v>
      </c>
      <c r="C71" s="1">
        <v>42983</v>
      </c>
      <c r="D71">
        <v>13</v>
      </c>
      <c r="E71">
        <v>5.5</v>
      </c>
      <c r="H71">
        <v>0</v>
      </c>
    </row>
    <row r="72" spans="1:8" x14ac:dyDescent="0.35">
      <c r="A72" t="s">
        <v>20</v>
      </c>
      <c r="B72" t="s">
        <v>63</v>
      </c>
      <c r="C72" s="1">
        <v>42983</v>
      </c>
      <c r="D72">
        <v>13</v>
      </c>
      <c r="E72">
        <v>8</v>
      </c>
      <c r="H72">
        <v>0</v>
      </c>
    </row>
    <row r="73" spans="1:8" x14ac:dyDescent="0.35">
      <c r="A73" t="s">
        <v>20</v>
      </c>
      <c r="B73" t="s">
        <v>63</v>
      </c>
      <c r="C73" s="1">
        <v>42983</v>
      </c>
      <c r="D73">
        <v>13</v>
      </c>
      <c r="E73">
        <v>6.5</v>
      </c>
      <c r="H73">
        <v>0</v>
      </c>
    </row>
    <row r="74" spans="1:8" x14ac:dyDescent="0.35">
      <c r="A74" t="s">
        <v>20</v>
      </c>
      <c r="B74" t="s">
        <v>63</v>
      </c>
      <c r="C74" s="1">
        <v>42983</v>
      </c>
      <c r="D74">
        <v>13</v>
      </c>
      <c r="E74">
        <v>11</v>
      </c>
      <c r="H74">
        <v>0</v>
      </c>
    </row>
    <row r="75" spans="1:8" x14ac:dyDescent="0.35">
      <c r="A75" t="s">
        <v>20</v>
      </c>
      <c r="B75" t="s">
        <v>63</v>
      </c>
      <c r="C75" s="1">
        <v>42983</v>
      </c>
      <c r="D75">
        <v>13</v>
      </c>
      <c r="E75">
        <v>10</v>
      </c>
      <c r="H75">
        <v>0</v>
      </c>
    </row>
    <row r="76" spans="1:8" x14ac:dyDescent="0.35">
      <c r="A76" t="s">
        <v>20</v>
      </c>
      <c r="B76" t="s">
        <v>63</v>
      </c>
      <c r="C76" s="1">
        <v>42983</v>
      </c>
      <c r="D76">
        <v>13</v>
      </c>
      <c r="E76">
        <v>6</v>
      </c>
      <c r="H76">
        <v>0</v>
      </c>
    </row>
    <row r="77" spans="1:8" x14ac:dyDescent="0.35">
      <c r="A77" t="s">
        <v>20</v>
      </c>
      <c r="B77" t="s">
        <v>63</v>
      </c>
      <c r="C77" s="1">
        <v>42983</v>
      </c>
      <c r="D77">
        <v>13</v>
      </c>
      <c r="E77">
        <v>7.5</v>
      </c>
      <c r="H77">
        <v>0</v>
      </c>
    </row>
    <row r="78" spans="1:8" x14ac:dyDescent="0.35">
      <c r="A78" t="s">
        <v>20</v>
      </c>
      <c r="B78" t="s">
        <v>63</v>
      </c>
      <c r="C78" s="1">
        <v>42983</v>
      </c>
      <c r="D78">
        <v>14</v>
      </c>
      <c r="E78">
        <v>9</v>
      </c>
      <c r="F78">
        <v>1</v>
      </c>
      <c r="H78">
        <v>1</v>
      </c>
    </row>
    <row r="79" spans="1:8" x14ac:dyDescent="0.35">
      <c r="A79" t="s">
        <v>20</v>
      </c>
      <c r="B79" t="s">
        <v>63</v>
      </c>
      <c r="C79" s="1">
        <v>42983</v>
      </c>
      <c r="D79">
        <v>14</v>
      </c>
      <c r="E79">
        <v>9.5</v>
      </c>
      <c r="F79">
        <v>1</v>
      </c>
      <c r="H79">
        <v>1</v>
      </c>
    </row>
    <row r="80" spans="1:8" x14ac:dyDescent="0.35">
      <c r="A80" t="s">
        <v>20</v>
      </c>
      <c r="B80" t="s">
        <v>63</v>
      </c>
      <c r="C80" s="1">
        <v>42983</v>
      </c>
      <c r="D80">
        <v>14</v>
      </c>
      <c r="E80">
        <v>5</v>
      </c>
      <c r="H80">
        <v>0</v>
      </c>
    </row>
    <row r="81" spans="1:8" x14ac:dyDescent="0.35">
      <c r="A81" t="s">
        <v>20</v>
      </c>
      <c r="B81" t="s">
        <v>63</v>
      </c>
      <c r="C81" s="1">
        <v>42983</v>
      </c>
      <c r="D81">
        <v>14</v>
      </c>
      <c r="E81">
        <v>9.5</v>
      </c>
      <c r="H81">
        <v>0</v>
      </c>
    </row>
    <row r="82" spans="1:8" x14ac:dyDescent="0.35">
      <c r="A82" t="s">
        <v>20</v>
      </c>
      <c r="B82" t="s">
        <v>63</v>
      </c>
      <c r="C82" s="1">
        <v>42983</v>
      </c>
      <c r="D82">
        <v>14</v>
      </c>
      <c r="E82">
        <v>9</v>
      </c>
      <c r="H82">
        <v>0</v>
      </c>
    </row>
    <row r="83" spans="1:8" x14ac:dyDescent="0.35">
      <c r="A83" t="s">
        <v>20</v>
      </c>
      <c r="B83" t="s">
        <v>63</v>
      </c>
      <c r="C83" s="1">
        <v>42983</v>
      </c>
      <c r="D83">
        <v>14</v>
      </c>
      <c r="E83">
        <v>8.5</v>
      </c>
      <c r="H83">
        <v>0</v>
      </c>
    </row>
    <row r="84" spans="1:8" x14ac:dyDescent="0.35">
      <c r="A84" t="s">
        <v>20</v>
      </c>
      <c r="B84" t="s">
        <v>63</v>
      </c>
      <c r="C84" s="1">
        <v>42983</v>
      </c>
      <c r="D84">
        <v>14</v>
      </c>
      <c r="E84">
        <v>10.5</v>
      </c>
      <c r="H84">
        <v>0</v>
      </c>
    </row>
    <row r="85" spans="1:8" x14ac:dyDescent="0.35">
      <c r="A85" t="s">
        <v>20</v>
      </c>
      <c r="B85" t="s">
        <v>63</v>
      </c>
      <c r="C85" s="1">
        <v>42983</v>
      </c>
      <c r="D85">
        <v>15</v>
      </c>
      <c r="E85">
        <v>9</v>
      </c>
      <c r="H85">
        <v>0</v>
      </c>
    </row>
    <row r="86" spans="1:8" x14ac:dyDescent="0.35">
      <c r="A86" t="s">
        <v>20</v>
      </c>
      <c r="B86" t="s">
        <v>63</v>
      </c>
      <c r="C86" s="1">
        <v>42983</v>
      </c>
      <c r="D86">
        <v>15</v>
      </c>
      <c r="E86">
        <v>5.5</v>
      </c>
      <c r="H86">
        <v>0</v>
      </c>
    </row>
    <row r="87" spans="1:8" x14ac:dyDescent="0.35">
      <c r="A87" t="s">
        <v>20</v>
      </c>
      <c r="B87" t="s">
        <v>63</v>
      </c>
      <c r="C87" s="1">
        <v>42983</v>
      </c>
      <c r="D87">
        <v>15</v>
      </c>
      <c r="E87">
        <v>2.5</v>
      </c>
      <c r="H87">
        <v>0</v>
      </c>
    </row>
    <row r="88" spans="1:8" x14ac:dyDescent="0.35">
      <c r="A88" t="s">
        <v>20</v>
      </c>
      <c r="B88" t="s">
        <v>63</v>
      </c>
      <c r="C88" s="1">
        <v>42983</v>
      </c>
      <c r="D88">
        <v>15</v>
      </c>
      <c r="E88">
        <v>5.5</v>
      </c>
      <c r="H88">
        <v>0</v>
      </c>
    </row>
    <row r="89" spans="1:8" x14ac:dyDescent="0.35">
      <c r="A89" t="s">
        <v>20</v>
      </c>
      <c r="B89" t="s">
        <v>63</v>
      </c>
      <c r="C89" s="1">
        <v>42983</v>
      </c>
      <c r="D89">
        <v>15</v>
      </c>
      <c r="E89">
        <v>1</v>
      </c>
      <c r="H89">
        <v>0</v>
      </c>
    </row>
    <row r="90" spans="1:8" x14ac:dyDescent="0.35">
      <c r="A90" t="s">
        <v>20</v>
      </c>
      <c r="B90" t="s">
        <v>63</v>
      </c>
      <c r="C90" s="1">
        <v>42983</v>
      </c>
      <c r="D90">
        <v>15</v>
      </c>
      <c r="E90">
        <v>4.5</v>
      </c>
      <c r="H90">
        <v>0</v>
      </c>
    </row>
    <row r="91" spans="1:8" x14ac:dyDescent="0.35">
      <c r="A91" t="s">
        <v>20</v>
      </c>
      <c r="B91" t="s">
        <v>63</v>
      </c>
      <c r="C91" s="1">
        <v>42983</v>
      </c>
      <c r="D91">
        <v>15</v>
      </c>
      <c r="E91">
        <v>4</v>
      </c>
      <c r="H91">
        <v>0</v>
      </c>
    </row>
    <row r="92" spans="1:8" x14ac:dyDescent="0.35">
      <c r="A92" t="s">
        <v>20</v>
      </c>
      <c r="B92" t="s">
        <v>63</v>
      </c>
      <c r="C92" s="1">
        <v>42983</v>
      </c>
      <c r="D92">
        <v>16</v>
      </c>
      <c r="E92">
        <v>1.3</v>
      </c>
      <c r="H92">
        <v>0</v>
      </c>
    </row>
    <row r="93" spans="1:8" x14ac:dyDescent="0.35">
      <c r="A93" t="s">
        <v>20</v>
      </c>
      <c r="B93" t="s">
        <v>63</v>
      </c>
      <c r="C93" s="1">
        <v>42983</v>
      </c>
      <c r="D93">
        <v>16</v>
      </c>
      <c r="E93">
        <v>2.5</v>
      </c>
      <c r="H93">
        <v>0</v>
      </c>
    </row>
    <row r="94" spans="1:8" x14ac:dyDescent="0.35">
      <c r="A94" t="s">
        <v>20</v>
      </c>
      <c r="B94" t="s">
        <v>63</v>
      </c>
      <c r="C94" s="1">
        <v>42983</v>
      </c>
      <c r="D94">
        <v>16</v>
      </c>
      <c r="E94">
        <v>0.8</v>
      </c>
      <c r="H94">
        <v>0</v>
      </c>
    </row>
    <row r="95" spans="1:8" x14ac:dyDescent="0.35">
      <c r="A95" t="s">
        <v>20</v>
      </c>
      <c r="B95" t="s">
        <v>63</v>
      </c>
      <c r="C95" s="1">
        <v>42983</v>
      </c>
      <c r="D95">
        <v>16</v>
      </c>
      <c r="E95">
        <v>1</v>
      </c>
      <c r="H95">
        <v>0</v>
      </c>
    </row>
    <row r="96" spans="1:8" x14ac:dyDescent="0.35">
      <c r="A96" t="s">
        <v>20</v>
      </c>
      <c r="B96" t="s">
        <v>63</v>
      </c>
      <c r="C96" s="1">
        <v>42983</v>
      </c>
      <c r="D96">
        <v>16</v>
      </c>
      <c r="E96">
        <v>1.2</v>
      </c>
      <c r="H96">
        <v>0</v>
      </c>
    </row>
    <row r="97" spans="1:8" x14ac:dyDescent="0.35">
      <c r="A97" t="s">
        <v>20</v>
      </c>
      <c r="B97" t="s">
        <v>63</v>
      </c>
      <c r="C97" s="1">
        <v>42983</v>
      </c>
      <c r="D97">
        <v>16</v>
      </c>
      <c r="E97">
        <v>3.5</v>
      </c>
      <c r="H97">
        <v>0</v>
      </c>
    </row>
    <row r="98" spans="1:8" x14ac:dyDescent="0.35">
      <c r="A98" t="s">
        <v>20</v>
      </c>
      <c r="B98" t="s">
        <v>63</v>
      </c>
      <c r="C98" s="1">
        <v>42983</v>
      </c>
      <c r="D98">
        <v>16</v>
      </c>
      <c r="E98">
        <v>0.5</v>
      </c>
      <c r="H98">
        <v>0</v>
      </c>
    </row>
    <row r="99" spans="1:8" x14ac:dyDescent="0.35">
      <c r="A99" t="s">
        <v>20</v>
      </c>
      <c r="B99" t="s">
        <v>63</v>
      </c>
      <c r="C99" s="1">
        <v>42983</v>
      </c>
      <c r="D99">
        <v>16</v>
      </c>
      <c r="E99">
        <v>4</v>
      </c>
      <c r="H99">
        <v>0</v>
      </c>
    </row>
    <row r="100" spans="1:8" x14ac:dyDescent="0.35">
      <c r="A100" t="s">
        <v>20</v>
      </c>
      <c r="B100" t="s">
        <v>63</v>
      </c>
      <c r="C100" s="1">
        <v>42983</v>
      </c>
      <c r="D100">
        <v>16</v>
      </c>
      <c r="E100">
        <v>0.5</v>
      </c>
      <c r="H100">
        <v>0</v>
      </c>
    </row>
    <row r="101" spans="1:8" x14ac:dyDescent="0.35">
      <c r="A101" t="s">
        <v>20</v>
      </c>
      <c r="B101" t="s">
        <v>41</v>
      </c>
      <c r="C101" s="1">
        <v>42983</v>
      </c>
      <c r="D101">
        <v>17</v>
      </c>
      <c r="E101">
        <v>10.5</v>
      </c>
      <c r="F101">
        <v>1</v>
      </c>
      <c r="H101">
        <v>1</v>
      </c>
    </row>
    <row r="102" spans="1:8" x14ac:dyDescent="0.35">
      <c r="A102" t="s">
        <v>20</v>
      </c>
      <c r="B102" t="s">
        <v>41</v>
      </c>
      <c r="C102" s="1">
        <v>42983</v>
      </c>
      <c r="D102">
        <v>17</v>
      </c>
      <c r="E102">
        <v>8.5</v>
      </c>
      <c r="F102">
        <v>1</v>
      </c>
      <c r="H102">
        <v>1</v>
      </c>
    </row>
    <row r="103" spans="1:8" x14ac:dyDescent="0.35">
      <c r="A103" t="s">
        <v>20</v>
      </c>
      <c r="B103" t="s">
        <v>41</v>
      </c>
      <c r="C103" s="1">
        <v>42983</v>
      </c>
      <c r="D103">
        <v>17</v>
      </c>
      <c r="E103">
        <v>12.5</v>
      </c>
      <c r="F103">
        <v>2</v>
      </c>
      <c r="H103">
        <v>2</v>
      </c>
    </row>
    <row r="104" spans="1:8" x14ac:dyDescent="0.35">
      <c r="A104" t="s">
        <v>20</v>
      </c>
      <c r="B104" t="s">
        <v>41</v>
      </c>
      <c r="C104" s="1">
        <v>42983</v>
      </c>
      <c r="D104">
        <v>17</v>
      </c>
      <c r="E104">
        <v>10</v>
      </c>
      <c r="H104">
        <v>0</v>
      </c>
    </row>
    <row r="105" spans="1:8" x14ac:dyDescent="0.35">
      <c r="A105" t="s">
        <v>20</v>
      </c>
      <c r="B105" t="s">
        <v>41</v>
      </c>
      <c r="C105" s="1">
        <v>42983</v>
      </c>
      <c r="D105">
        <v>18</v>
      </c>
      <c r="E105">
        <v>12</v>
      </c>
      <c r="H105">
        <v>0</v>
      </c>
    </row>
    <row r="106" spans="1:8" x14ac:dyDescent="0.35">
      <c r="A106" t="s">
        <v>20</v>
      </c>
      <c r="B106" t="s">
        <v>41</v>
      </c>
      <c r="C106" s="1">
        <v>42983</v>
      </c>
      <c r="D106">
        <v>18</v>
      </c>
      <c r="E106">
        <v>6</v>
      </c>
      <c r="F106">
        <v>3</v>
      </c>
      <c r="H106">
        <v>3</v>
      </c>
    </row>
    <row r="107" spans="1:8" x14ac:dyDescent="0.35">
      <c r="A107" t="s">
        <v>20</v>
      </c>
      <c r="B107" t="s">
        <v>41</v>
      </c>
      <c r="C107" s="1">
        <v>42983</v>
      </c>
      <c r="D107">
        <v>18</v>
      </c>
      <c r="E107">
        <v>13</v>
      </c>
      <c r="F107">
        <v>1</v>
      </c>
      <c r="H107">
        <v>1</v>
      </c>
    </row>
    <row r="108" spans="1:8" x14ac:dyDescent="0.35">
      <c r="A108" t="s">
        <v>20</v>
      </c>
      <c r="B108" t="s">
        <v>41</v>
      </c>
      <c r="C108" s="1">
        <v>42983</v>
      </c>
      <c r="D108">
        <v>18</v>
      </c>
      <c r="E108">
        <v>14.5</v>
      </c>
      <c r="H108">
        <v>0</v>
      </c>
    </row>
    <row r="109" spans="1:8" x14ac:dyDescent="0.35">
      <c r="A109" t="s">
        <v>20</v>
      </c>
      <c r="B109" t="s">
        <v>41</v>
      </c>
      <c r="C109" s="1">
        <v>42983</v>
      </c>
      <c r="D109">
        <v>18</v>
      </c>
      <c r="E109">
        <v>11.5</v>
      </c>
      <c r="H109">
        <v>0</v>
      </c>
    </row>
    <row r="110" spans="1:8" x14ac:dyDescent="0.35">
      <c r="A110" t="s">
        <v>20</v>
      </c>
      <c r="B110" t="s">
        <v>41</v>
      </c>
      <c r="C110" s="1">
        <v>42983</v>
      </c>
      <c r="D110">
        <v>18</v>
      </c>
      <c r="E110">
        <v>10</v>
      </c>
      <c r="H110">
        <v>0</v>
      </c>
    </row>
    <row r="111" spans="1:8" x14ac:dyDescent="0.35">
      <c r="A111" t="s">
        <v>20</v>
      </c>
      <c r="B111" t="s">
        <v>41</v>
      </c>
      <c r="C111" s="1">
        <v>42983</v>
      </c>
      <c r="D111">
        <v>19</v>
      </c>
      <c r="E111">
        <v>14</v>
      </c>
      <c r="F111">
        <v>1</v>
      </c>
      <c r="H111">
        <v>1</v>
      </c>
    </row>
    <row r="112" spans="1:8" x14ac:dyDescent="0.35">
      <c r="A112" t="s">
        <v>20</v>
      </c>
      <c r="B112" t="s">
        <v>41</v>
      </c>
      <c r="C112" s="1">
        <v>42983</v>
      </c>
      <c r="D112">
        <v>19</v>
      </c>
      <c r="E112">
        <v>13.5</v>
      </c>
      <c r="F112">
        <v>1</v>
      </c>
      <c r="H112">
        <v>1</v>
      </c>
    </row>
    <row r="113" spans="1:8" x14ac:dyDescent="0.35">
      <c r="A113" t="s">
        <v>20</v>
      </c>
      <c r="B113" t="s">
        <v>41</v>
      </c>
      <c r="C113" s="1">
        <v>42983</v>
      </c>
      <c r="D113">
        <v>19</v>
      </c>
      <c r="E113">
        <v>8</v>
      </c>
      <c r="F113">
        <v>2</v>
      </c>
      <c r="H113">
        <v>2</v>
      </c>
    </row>
    <row r="114" spans="1:8" x14ac:dyDescent="0.35">
      <c r="A114" t="s">
        <v>20</v>
      </c>
      <c r="B114" t="s">
        <v>41</v>
      </c>
      <c r="C114" s="1">
        <v>42983</v>
      </c>
      <c r="D114">
        <v>19</v>
      </c>
      <c r="E114">
        <v>13</v>
      </c>
      <c r="F114">
        <v>1</v>
      </c>
      <c r="H114">
        <v>1</v>
      </c>
    </row>
    <row r="115" spans="1:8" x14ac:dyDescent="0.35">
      <c r="A115" t="s">
        <v>20</v>
      </c>
      <c r="B115" t="s">
        <v>41</v>
      </c>
      <c r="C115" s="1">
        <v>42983</v>
      </c>
      <c r="D115">
        <v>19</v>
      </c>
      <c r="E115">
        <v>13</v>
      </c>
      <c r="H115">
        <v>0</v>
      </c>
    </row>
    <row r="116" spans="1:8" x14ac:dyDescent="0.35">
      <c r="A116" t="s">
        <v>20</v>
      </c>
      <c r="B116" t="s">
        <v>41</v>
      </c>
      <c r="C116" s="1">
        <v>42983</v>
      </c>
      <c r="D116">
        <v>19</v>
      </c>
      <c r="E116">
        <v>14</v>
      </c>
      <c r="F116">
        <v>3</v>
      </c>
      <c r="H116">
        <v>3</v>
      </c>
    </row>
    <row r="117" spans="1:8" x14ac:dyDescent="0.35">
      <c r="A117" t="s">
        <v>20</v>
      </c>
      <c r="B117" t="s">
        <v>41</v>
      </c>
      <c r="C117" s="1">
        <v>42983</v>
      </c>
      <c r="D117">
        <v>19</v>
      </c>
      <c r="E117">
        <v>10</v>
      </c>
      <c r="H117">
        <v>0</v>
      </c>
    </row>
    <row r="118" spans="1:8" x14ac:dyDescent="0.35">
      <c r="A118" t="s">
        <v>20</v>
      </c>
      <c r="B118" t="s">
        <v>41</v>
      </c>
      <c r="C118" s="1">
        <v>42983</v>
      </c>
      <c r="D118">
        <v>20</v>
      </c>
      <c r="E118">
        <v>16</v>
      </c>
      <c r="F118">
        <v>2</v>
      </c>
      <c r="H118">
        <v>2</v>
      </c>
    </row>
    <row r="119" spans="1:8" x14ac:dyDescent="0.35">
      <c r="A119" t="s">
        <v>20</v>
      </c>
      <c r="B119" t="s">
        <v>41</v>
      </c>
      <c r="C119" s="1">
        <v>42983</v>
      </c>
      <c r="D119">
        <v>20</v>
      </c>
      <c r="E119">
        <v>11.5</v>
      </c>
      <c r="H119">
        <v>0</v>
      </c>
    </row>
    <row r="120" spans="1:8" x14ac:dyDescent="0.35">
      <c r="A120" t="s">
        <v>20</v>
      </c>
      <c r="B120" t="s">
        <v>41</v>
      </c>
      <c r="C120" s="1">
        <v>42983</v>
      </c>
      <c r="D120">
        <v>20</v>
      </c>
      <c r="E120">
        <v>11</v>
      </c>
      <c r="H120">
        <v>0</v>
      </c>
    </row>
    <row r="121" spans="1:8" x14ac:dyDescent="0.35">
      <c r="A121" t="s">
        <v>20</v>
      </c>
      <c r="B121" t="s">
        <v>41</v>
      </c>
      <c r="C121" s="1">
        <v>42983</v>
      </c>
      <c r="D121">
        <v>20</v>
      </c>
      <c r="E121">
        <v>11.5</v>
      </c>
      <c r="F121">
        <v>1</v>
      </c>
      <c r="H121">
        <v>1</v>
      </c>
    </row>
    <row r="122" spans="1:8" x14ac:dyDescent="0.35">
      <c r="A122" t="s">
        <v>20</v>
      </c>
      <c r="B122" t="s">
        <v>41</v>
      </c>
      <c r="C122" s="1">
        <v>42983</v>
      </c>
      <c r="D122">
        <v>20</v>
      </c>
      <c r="E122">
        <v>17.5</v>
      </c>
      <c r="F122">
        <v>2</v>
      </c>
      <c r="H122">
        <v>2</v>
      </c>
    </row>
    <row r="123" spans="1:8" x14ac:dyDescent="0.35">
      <c r="A123" t="s">
        <v>20</v>
      </c>
      <c r="B123" t="s">
        <v>41</v>
      </c>
      <c r="C123" s="1">
        <v>42983</v>
      </c>
      <c r="D123">
        <v>20</v>
      </c>
      <c r="E123">
        <v>14</v>
      </c>
      <c r="F123">
        <v>1</v>
      </c>
      <c r="H123">
        <v>1</v>
      </c>
    </row>
    <row r="124" spans="1:8" x14ac:dyDescent="0.35">
      <c r="A124" t="s">
        <v>20</v>
      </c>
      <c r="B124" t="s">
        <v>41</v>
      </c>
      <c r="C124" s="1">
        <v>42983</v>
      </c>
      <c r="D124">
        <v>21</v>
      </c>
      <c r="E124">
        <v>14.5</v>
      </c>
      <c r="F124">
        <v>1</v>
      </c>
      <c r="H124">
        <v>1</v>
      </c>
    </row>
    <row r="125" spans="1:8" x14ac:dyDescent="0.35">
      <c r="A125" t="s">
        <v>20</v>
      </c>
      <c r="B125" t="s">
        <v>41</v>
      </c>
      <c r="C125" s="1">
        <v>42983</v>
      </c>
      <c r="D125">
        <v>21</v>
      </c>
      <c r="E125">
        <v>5</v>
      </c>
      <c r="F125">
        <v>1</v>
      </c>
      <c r="H125">
        <v>1</v>
      </c>
    </row>
    <row r="126" spans="1:8" x14ac:dyDescent="0.35">
      <c r="A126" t="s">
        <v>20</v>
      </c>
      <c r="B126" t="s">
        <v>41</v>
      </c>
      <c r="C126" s="1">
        <v>42983</v>
      </c>
      <c r="D126">
        <v>21</v>
      </c>
      <c r="E126">
        <v>10.5</v>
      </c>
      <c r="F126">
        <v>3</v>
      </c>
      <c r="H126">
        <v>3</v>
      </c>
    </row>
    <row r="127" spans="1:8" x14ac:dyDescent="0.35">
      <c r="A127" t="s">
        <v>20</v>
      </c>
      <c r="B127" t="s">
        <v>41</v>
      </c>
      <c r="C127" s="1">
        <v>42983</v>
      </c>
      <c r="D127">
        <v>21</v>
      </c>
      <c r="E127">
        <v>12.5</v>
      </c>
      <c r="F127">
        <v>2</v>
      </c>
      <c r="H127">
        <v>2</v>
      </c>
    </row>
    <row r="128" spans="1:8" x14ac:dyDescent="0.35">
      <c r="A128" t="s">
        <v>20</v>
      </c>
      <c r="B128" t="s">
        <v>41</v>
      </c>
      <c r="C128" s="1">
        <v>42983</v>
      </c>
      <c r="D128">
        <v>22</v>
      </c>
      <c r="E128">
        <v>7</v>
      </c>
      <c r="H128">
        <v>0</v>
      </c>
    </row>
    <row r="129" spans="1:9" x14ac:dyDescent="0.35">
      <c r="A129" t="s">
        <v>20</v>
      </c>
      <c r="B129" t="s">
        <v>41</v>
      </c>
      <c r="C129" s="1">
        <v>42983</v>
      </c>
      <c r="D129">
        <v>22</v>
      </c>
      <c r="E129">
        <v>12</v>
      </c>
      <c r="F129">
        <v>1</v>
      </c>
      <c r="H129">
        <v>1</v>
      </c>
    </row>
    <row r="130" spans="1:9" x14ac:dyDescent="0.35">
      <c r="A130" t="s">
        <v>20</v>
      </c>
      <c r="B130" t="s">
        <v>41</v>
      </c>
      <c r="C130" s="1">
        <v>42983</v>
      </c>
      <c r="D130">
        <v>22</v>
      </c>
      <c r="E130">
        <v>9</v>
      </c>
      <c r="H130">
        <v>0</v>
      </c>
    </row>
    <row r="131" spans="1:9" x14ac:dyDescent="0.35">
      <c r="A131" t="s">
        <v>20</v>
      </c>
      <c r="B131" t="s">
        <v>41</v>
      </c>
      <c r="C131" s="1">
        <v>42983</v>
      </c>
      <c r="D131">
        <v>22</v>
      </c>
      <c r="E131">
        <v>12</v>
      </c>
      <c r="H131">
        <v>0</v>
      </c>
    </row>
    <row r="132" spans="1:9" x14ac:dyDescent="0.35">
      <c r="A132" t="s">
        <v>20</v>
      </c>
      <c r="B132" t="s">
        <v>41</v>
      </c>
      <c r="C132" s="1">
        <v>42983</v>
      </c>
      <c r="D132">
        <v>22</v>
      </c>
      <c r="E132">
        <v>13.5</v>
      </c>
      <c r="H132">
        <v>0</v>
      </c>
    </row>
    <row r="133" spans="1:9" x14ac:dyDescent="0.35">
      <c r="A133" t="s">
        <v>20</v>
      </c>
      <c r="B133" t="s">
        <v>41</v>
      </c>
      <c r="C133" s="1">
        <v>42983</v>
      </c>
      <c r="D133">
        <v>22</v>
      </c>
      <c r="E133">
        <v>9.5</v>
      </c>
      <c r="H133">
        <v>0</v>
      </c>
    </row>
    <row r="134" spans="1:9" x14ac:dyDescent="0.35">
      <c r="A134" t="s">
        <v>20</v>
      </c>
      <c r="B134" t="s">
        <v>41</v>
      </c>
      <c r="C134" s="1">
        <v>42983</v>
      </c>
      <c r="D134">
        <v>22</v>
      </c>
      <c r="E134">
        <v>7.5</v>
      </c>
      <c r="H134">
        <v>0</v>
      </c>
    </row>
    <row r="135" spans="1:9" x14ac:dyDescent="0.35">
      <c r="A135" t="s">
        <v>20</v>
      </c>
      <c r="B135" t="s">
        <v>41</v>
      </c>
      <c r="C135" s="1">
        <v>42983</v>
      </c>
      <c r="D135">
        <v>23</v>
      </c>
      <c r="E135">
        <v>11.5</v>
      </c>
      <c r="H135">
        <v>0</v>
      </c>
    </row>
    <row r="136" spans="1:9" x14ac:dyDescent="0.35">
      <c r="A136" t="s">
        <v>20</v>
      </c>
      <c r="B136" t="s">
        <v>41</v>
      </c>
      <c r="C136" s="1">
        <v>42983</v>
      </c>
      <c r="D136">
        <v>23</v>
      </c>
      <c r="E136" t="s">
        <v>65</v>
      </c>
      <c r="G136" t="s">
        <v>42</v>
      </c>
      <c r="I136" t="s">
        <v>42</v>
      </c>
    </row>
    <row r="137" spans="1:9" x14ac:dyDescent="0.35">
      <c r="A137" t="s">
        <v>20</v>
      </c>
      <c r="B137" t="s">
        <v>41</v>
      </c>
      <c r="C137" s="1">
        <v>42983</v>
      </c>
      <c r="D137">
        <v>23</v>
      </c>
      <c r="E137">
        <v>12.5</v>
      </c>
      <c r="F137">
        <v>1</v>
      </c>
      <c r="H137">
        <v>1</v>
      </c>
    </row>
    <row r="138" spans="1:9" x14ac:dyDescent="0.35">
      <c r="A138" t="s">
        <v>20</v>
      </c>
      <c r="B138" t="s">
        <v>41</v>
      </c>
      <c r="C138" s="1">
        <v>42983</v>
      </c>
      <c r="D138">
        <v>23</v>
      </c>
      <c r="E138">
        <v>10.5</v>
      </c>
      <c r="H138">
        <v>0</v>
      </c>
    </row>
    <row r="139" spans="1:9" x14ac:dyDescent="0.35">
      <c r="A139" t="s">
        <v>20</v>
      </c>
      <c r="B139" t="s">
        <v>41</v>
      </c>
      <c r="C139" s="1">
        <v>42983</v>
      </c>
      <c r="D139">
        <v>23</v>
      </c>
      <c r="E139">
        <v>11</v>
      </c>
      <c r="H139">
        <v>0</v>
      </c>
    </row>
    <row r="140" spans="1:9" x14ac:dyDescent="0.35">
      <c r="A140" t="s">
        <v>20</v>
      </c>
      <c r="B140" t="s">
        <v>41</v>
      </c>
      <c r="C140" s="1">
        <v>42983</v>
      </c>
      <c r="D140">
        <v>23</v>
      </c>
      <c r="E140">
        <v>10.5</v>
      </c>
      <c r="F140">
        <v>1</v>
      </c>
      <c r="H140">
        <v>1</v>
      </c>
    </row>
    <row r="141" spans="1:9" x14ac:dyDescent="0.35">
      <c r="A141" t="s">
        <v>20</v>
      </c>
      <c r="B141" t="s">
        <v>41</v>
      </c>
      <c r="C141" s="1">
        <v>42983</v>
      </c>
      <c r="D141">
        <v>23</v>
      </c>
      <c r="E141">
        <v>12</v>
      </c>
      <c r="F141">
        <v>1</v>
      </c>
      <c r="H141">
        <v>1</v>
      </c>
    </row>
    <row r="142" spans="1:9" x14ac:dyDescent="0.35">
      <c r="A142" t="s">
        <v>20</v>
      </c>
      <c r="B142" t="s">
        <v>41</v>
      </c>
      <c r="C142" s="1">
        <v>42983</v>
      </c>
      <c r="D142">
        <v>23</v>
      </c>
      <c r="E142">
        <v>7.5</v>
      </c>
      <c r="H142">
        <v>0</v>
      </c>
    </row>
    <row r="143" spans="1:9" x14ac:dyDescent="0.35">
      <c r="A143" t="s">
        <v>20</v>
      </c>
      <c r="B143" t="s">
        <v>41</v>
      </c>
      <c r="C143" s="1">
        <v>42983</v>
      </c>
      <c r="D143">
        <v>24</v>
      </c>
      <c r="E143">
        <v>13</v>
      </c>
      <c r="H143">
        <v>0</v>
      </c>
    </row>
    <row r="144" spans="1:9" x14ac:dyDescent="0.35">
      <c r="A144" t="s">
        <v>20</v>
      </c>
      <c r="B144" t="s">
        <v>41</v>
      </c>
      <c r="C144" s="1">
        <v>42983</v>
      </c>
      <c r="D144">
        <v>24</v>
      </c>
      <c r="E144">
        <v>9.5</v>
      </c>
      <c r="F144">
        <v>1</v>
      </c>
      <c r="H144">
        <v>1</v>
      </c>
    </row>
    <row r="145" spans="1:8" x14ac:dyDescent="0.35">
      <c r="A145" t="s">
        <v>20</v>
      </c>
      <c r="B145" t="s">
        <v>41</v>
      </c>
      <c r="C145" s="1">
        <v>42983</v>
      </c>
      <c r="D145">
        <v>24</v>
      </c>
      <c r="E145">
        <v>9</v>
      </c>
      <c r="F145">
        <v>1</v>
      </c>
      <c r="H145">
        <v>1</v>
      </c>
    </row>
    <row r="146" spans="1:8" x14ac:dyDescent="0.35">
      <c r="A146" t="s">
        <v>20</v>
      </c>
      <c r="B146" t="s">
        <v>41</v>
      </c>
      <c r="C146" s="1">
        <v>42983</v>
      </c>
      <c r="D146">
        <v>24</v>
      </c>
      <c r="E146">
        <v>10</v>
      </c>
      <c r="F146">
        <v>1</v>
      </c>
      <c r="H146">
        <v>1</v>
      </c>
    </row>
    <row r="147" spans="1:8" x14ac:dyDescent="0.35">
      <c r="A147" t="s">
        <v>20</v>
      </c>
      <c r="B147" t="s">
        <v>41</v>
      </c>
      <c r="C147" s="1">
        <v>42983</v>
      </c>
      <c r="D147">
        <v>24</v>
      </c>
      <c r="E147">
        <v>9.5</v>
      </c>
      <c r="F147">
        <v>1</v>
      </c>
      <c r="H147">
        <v>1</v>
      </c>
    </row>
    <row r="148" spans="1:8" x14ac:dyDescent="0.35">
      <c r="A148" t="s">
        <v>20</v>
      </c>
      <c r="B148" t="s">
        <v>41</v>
      </c>
      <c r="C148" s="1">
        <v>42983</v>
      </c>
      <c r="D148">
        <v>24</v>
      </c>
      <c r="E148">
        <v>1.5</v>
      </c>
      <c r="H148">
        <v>0</v>
      </c>
    </row>
    <row r="149" spans="1:8" x14ac:dyDescent="0.35">
      <c r="A149" t="s">
        <v>20</v>
      </c>
      <c r="B149" t="s">
        <v>41</v>
      </c>
      <c r="C149" s="1">
        <v>42983</v>
      </c>
      <c r="D149">
        <v>24</v>
      </c>
      <c r="E149">
        <v>7.5</v>
      </c>
      <c r="F149">
        <v>1</v>
      </c>
      <c r="H149">
        <v>1</v>
      </c>
    </row>
    <row r="150" spans="1:8" x14ac:dyDescent="0.35">
      <c r="A150" t="s">
        <v>20</v>
      </c>
      <c r="B150" t="s">
        <v>41</v>
      </c>
      <c r="C150" s="1">
        <v>42983</v>
      </c>
      <c r="D150">
        <v>24</v>
      </c>
      <c r="E150">
        <v>8</v>
      </c>
      <c r="H150">
        <v>0</v>
      </c>
    </row>
    <row r="151" spans="1:8" x14ac:dyDescent="0.35">
      <c r="G151" t="s">
        <v>170</v>
      </c>
      <c r="H151">
        <f>COUNTIF(H2:H131,0)</f>
        <v>80</v>
      </c>
    </row>
    <row r="152" spans="1:8" x14ac:dyDescent="0.35">
      <c r="G152" t="s">
        <v>171</v>
      </c>
      <c r="H152">
        <f>COUNTIF(H2:H131,1)</f>
        <v>34</v>
      </c>
    </row>
    <row r="153" spans="1:8" x14ac:dyDescent="0.35">
      <c r="G153" t="s">
        <v>172</v>
      </c>
      <c r="H153">
        <f>COUNTIF(H2:H131,2)</f>
        <v>6</v>
      </c>
    </row>
    <row r="154" spans="1:8" x14ac:dyDescent="0.35">
      <c r="G154" t="s">
        <v>173</v>
      </c>
      <c r="H154">
        <f>COUNTIF(H2:H131,3)</f>
        <v>3</v>
      </c>
    </row>
    <row r="155" spans="1:8" x14ac:dyDescent="0.35">
      <c r="G155" t="s">
        <v>174</v>
      </c>
      <c r="H155">
        <f>COUNTIF(H2:H131,4)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Estructura talles</vt:lpstr>
      <vt:lpstr>Gen_2017</vt:lpstr>
      <vt:lpstr>Feb_2017</vt:lpstr>
      <vt:lpstr>Març_2017</vt:lpstr>
      <vt:lpstr>Abril_2017</vt:lpstr>
      <vt:lpstr>Maig_2017</vt:lpstr>
      <vt:lpstr>juny_2017</vt:lpstr>
      <vt:lpstr>juliol 2017</vt:lpstr>
      <vt:lpstr>Agost 2017</vt:lpstr>
      <vt:lpstr>Setembre 2017</vt:lpstr>
      <vt:lpstr>Octubre 2017</vt:lpstr>
      <vt:lpstr>Novembre 2017</vt:lpstr>
      <vt:lpstr>Gener 2018</vt:lpstr>
      <vt:lpstr>Abril 2018</vt:lpstr>
      <vt:lpstr>Maig 2018</vt:lpstr>
      <vt:lpstr>Juny 2018</vt:lpstr>
      <vt:lpstr>Juliol 2018</vt:lpstr>
      <vt:lpstr>Agost 2018</vt:lpstr>
      <vt:lpstr>Setembre 2018</vt:lpstr>
      <vt:lpstr>Novembre 2018</vt:lpstr>
      <vt:lpstr>Gener 2019</vt:lpstr>
      <vt:lpstr>Febrer 2019</vt:lpstr>
      <vt:lpstr>Setembre 2019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Jana</dc:creator>
  <cp:lastModifiedBy>Antoni Vivó Pons</cp:lastModifiedBy>
  <dcterms:created xsi:type="dcterms:W3CDTF">2017-03-30T08:05:31Z</dcterms:created>
  <dcterms:modified xsi:type="dcterms:W3CDTF">2025-05-16T13:59:40Z</dcterms:modified>
</cp:coreProperties>
</file>