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Planning" sheetId="1" r:id="rId4"/>
    <sheet state="visible" name="Gantt" sheetId="2" r:id="rId5"/>
    <sheet state="visible" name="Evidencias" sheetId="3" r:id="rId6"/>
    <sheet state="visible" name="Plan Trabajo" sheetId="4" r:id="rId7"/>
  </sheets>
  <definedNames/>
  <calcPr/>
</workbook>
</file>

<file path=xl/sharedStrings.xml><?xml version="1.0" encoding="utf-8"?>
<sst xmlns="http://schemas.openxmlformats.org/spreadsheetml/2006/main" count="347" uniqueCount="221">
  <si>
    <t>Artefacto</t>
  </si>
  <si>
    <t>Tareas</t>
  </si>
  <si>
    <t>Asignado</t>
  </si>
  <si>
    <t>Fechas inicio</t>
  </si>
  <si>
    <t>Fecha Fin</t>
  </si>
  <si>
    <t>Estado</t>
  </si>
  <si>
    <t>Reasignado</t>
  </si>
  <si>
    <t>Fase Planificación: Sprint 0</t>
  </si>
  <si>
    <t>AR-01</t>
  </si>
  <si>
    <t>Sprint Planning</t>
  </si>
  <si>
    <t>Gómez-Quiroz</t>
  </si>
  <si>
    <t>Terminado</t>
  </si>
  <si>
    <t>AR-02</t>
  </si>
  <si>
    <t>Kick Off</t>
  </si>
  <si>
    <t>Gómez-Quiroz-Reyes</t>
  </si>
  <si>
    <t>AR-03</t>
  </si>
  <si>
    <t>Toma de Requerimientos</t>
  </si>
  <si>
    <t>AR-04</t>
  </si>
  <si>
    <t>Análisis del caso</t>
  </si>
  <si>
    <t>AR-05</t>
  </si>
  <si>
    <t>Mapa Mental</t>
  </si>
  <si>
    <t>Reyes</t>
  </si>
  <si>
    <t>AR-06</t>
  </si>
  <si>
    <t>Mapa de Actores</t>
  </si>
  <si>
    <t>Gómez</t>
  </si>
  <si>
    <t>AR-07</t>
  </si>
  <si>
    <t>Visión del proyecto</t>
  </si>
  <si>
    <t>AR-08</t>
  </si>
  <si>
    <t>Squad y Responsabilidades</t>
  </si>
  <si>
    <t>Quiroz</t>
  </si>
  <si>
    <t>AR-09</t>
  </si>
  <si>
    <t>Mapa de viaje (Customer Journey)</t>
  </si>
  <si>
    <t>AR-10</t>
  </si>
  <si>
    <t>Épicas</t>
  </si>
  <si>
    <t>AR-11</t>
  </si>
  <si>
    <t>Historias de usuario</t>
  </si>
  <si>
    <t>En Progreso</t>
  </si>
  <si>
    <t>AR-12</t>
  </si>
  <si>
    <t>Impact Mapping</t>
  </si>
  <si>
    <t>AR-13</t>
  </si>
  <si>
    <t>Product Backlog Priorizado</t>
  </si>
  <si>
    <t>Pendiente</t>
  </si>
  <si>
    <t>AR-14</t>
  </si>
  <si>
    <t>Sprint Backlog</t>
  </si>
  <si>
    <t>AR-15</t>
  </si>
  <si>
    <t>Planning Poker</t>
  </si>
  <si>
    <t>AR-16</t>
  </si>
  <si>
    <t>Definición de proyecto FASE 1 APT 2.0</t>
  </si>
  <si>
    <t>AR-17</t>
  </si>
  <si>
    <t>Reunión retrospectiva Sprint 0</t>
  </si>
  <si>
    <t>Sprint 01</t>
  </si>
  <si>
    <t>Fase de diseño</t>
  </si>
  <si>
    <t>AR-18</t>
  </si>
  <si>
    <t>Casos de Uso</t>
  </si>
  <si>
    <t>AR-19</t>
  </si>
  <si>
    <t>Mockups Aplicación Web</t>
  </si>
  <si>
    <t>AR-20</t>
  </si>
  <si>
    <t>Mockups Sitio Web</t>
  </si>
  <si>
    <t>AR-21</t>
  </si>
  <si>
    <t>Impediment Log</t>
  </si>
  <si>
    <t>AR-22</t>
  </si>
  <si>
    <t>Arquitectura de BD</t>
  </si>
  <si>
    <t>AR-23</t>
  </si>
  <si>
    <t>Reunión Retrospectiva Sprint 01</t>
  </si>
  <si>
    <t>Sprint 02</t>
  </si>
  <si>
    <t>Fase de desarrollo: módulo 01 Dirección</t>
  </si>
  <si>
    <t>AE-24</t>
  </si>
  <si>
    <t>Implentación arquitectura de desarrollo</t>
  </si>
  <si>
    <t>AE-25</t>
  </si>
  <si>
    <t>Creación CRUD</t>
  </si>
  <si>
    <t>AE-26</t>
  </si>
  <si>
    <t>Vista Listado Alumnos por curso</t>
  </si>
  <si>
    <t>AE-27</t>
  </si>
  <si>
    <t>Creacion BD</t>
  </si>
  <si>
    <t>AE-28</t>
  </si>
  <si>
    <t>Creacion Roles por usuario</t>
  </si>
  <si>
    <t>AE-29</t>
  </si>
  <si>
    <t>Creación API matricula alumnado</t>
  </si>
  <si>
    <t>AE-30</t>
  </si>
  <si>
    <t>Creación función de edicion de ficha</t>
  </si>
  <si>
    <t>AE-31</t>
  </si>
  <si>
    <t>Integración de elementos</t>
  </si>
  <si>
    <t>AE-32</t>
  </si>
  <si>
    <t>Reunión entregables con cliente</t>
  </si>
  <si>
    <t>AE-33</t>
  </si>
  <si>
    <t>Reunión Retrospectiva Sprint 02</t>
  </si>
  <si>
    <t>Sprint 03</t>
  </si>
  <si>
    <t>Fase de desarrollo: módulo 02 Paradocentes</t>
  </si>
  <si>
    <t>AE-34</t>
  </si>
  <si>
    <t>Sprint 04</t>
  </si>
  <si>
    <t>Fase de desarrollo: módulo 03 Docentes</t>
  </si>
  <si>
    <t>AE-35</t>
  </si>
  <si>
    <t>Actividad</t>
  </si>
  <si>
    <t>Fase 1</t>
  </si>
  <si>
    <t>Fase 2</t>
  </si>
  <si>
    <t>Fase 3</t>
  </si>
  <si>
    <t>S 1</t>
  </si>
  <si>
    <t>S 2</t>
  </si>
  <si>
    <t>S 3</t>
  </si>
  <si>
    <t>S 4</t>
  </si>
  <si>
    <t>S 5</t>
  </si>
  <si>
    <t>S 6</t>
  </si>
  <si>
    <t>S 7</t>
  </si>
  <si>
    <t>S 8</t>
  </si>
  <si>
    <t>S 9</t>
  </si>
  <si>
    <t>S 10</t>
  </si>
  <si>
    <t>S 11</t>
  </si>
  <si>
    <t>S 12</t>
  </si>
  <si>
    <t>S 13</t>
  </si>
  <si>
    <t>S 14</t>
  </si>
  <si>
    <t>S 15</t>
  </si>
  <si>
    <t>S 16</t>
  </si>
  <si>
    <t>S 17</t>
  </si>
  <si>
    <t>S 18</t>
  </si>
  <si>
    <t>ID</t>
  </si>
  <si>
    <t>Descripción</t>
  </si>
  <si>
    <t>Tipo de evidencia 
(avance o final)</t>
  </si>
  <si>
    <t>Nombre de la evidencia</t>
  </si>
  <si>
    <t>Justificación</t>
  </si>
  <si>
    <t>Avance</t>
  </si>
  <si>
    <t>Planificación de los artefactos del proyecto, se incluye proyección de gestión estimado en Carta Gantt.</t>
  </si>
  <si>
    <t>Permite garantizar que el equipo esté enfocado en las tareas más importantes y que avance de forma eficiente hacia los objetivos del proyecto.</t>
  </si>
  <si>
    <t>Final</t>
  </si>
  <si>
    <t>Realización y registro de la primera reunión con cliente con la definición de los objetivos y propósito del proyecto.</t>
  </si>
  <si>
    <t>Es requerido para acordar los objetivos y el propósito del proyecto en conjunto con el cliente.</t>
  </si>
  <si>
    <t>Documento en que se registran los requerimientos funcionales y no funcionales acordados con el cliente.</t>
  </si>
  <si>
    <t>Es requerido para tener registro de los requerimientos, así como para evaluar su factibilidad, alcances y tiempo disponible para llevarlo a cabo.</t>
  </si>
  <si>
    <t>Documento en que se describe las características del negocio.</t>
  </si>
  <si>
    <t>Con ello se contará con registro de las oportunidades y desafíos presentes en el negocio sobre el cual se llevará a cabo el desarrollo del proyecto.</t>
  </si>
  <si>
    <t>Diagrama usado para organizar información visualmente en orden jerárquico, mostrando las relaciones conceptuales del contexto.</t>
  </si>
  <si>
    <t>Contando con los conceptos claves del contexto ordenados y jerarquizados es posible establecer relaciones y profundizar entendimiento del negocio.</t>
  </si>
  <si>
    <t>Diagrama usado para representar las relaciones entre los usuarios del producto a desarrollar.</t>
  </si>
  <si>
    <t>Es necesario para visualizar las relaciones entre los usuarios finales de la solución, así como los puntos de interacción que tendrán entre éstos.</t>
  </si>
  <si>
    <t>Documento en que se describe la declaración de visión del proyecto.</t>
  </si>
  <si>
    <t>Permite aunar esfuerzos de los participantes del proyecto hacia un enfoque en común.</t>
  </si>
  <si>
    <t>Documento en que se definen los roles y responsabilidades de los participantes del proyecto.</t>
  </si>
  <si>
    <t>Requerido para organizar al equipo de trabajo de forma coherente.</t>
  </si>
  <si>
    <t>Diagrama que ilustra el viaje emocional del usuario al interactuar con el proceso analizado.</t>
  </si>
  <si>
    <t>Requerido para conocer a los usuarios finales, entendiendo sus dolores, necesidades y expectativas para identificar oportunidades de mejora al negocio con el producto final del proyecto.</t>
  </si>
  <si>
    <t>Definición de épicas del proyecto bajo metodología Scrum.</t>
  </si>
  <si>
    <t xml:space="preserve">Definir las necesidades generales del cliente y así entender sus dolores; son la base descubrir cuales son las reales necesidades y problemáticas del cliente. </t>
  </si>
  <si>
    <t>Definición de historias de usuario del proyecto bajo metodología Scrum.</t>
  </si>
  <si>
    <t>Definir cuáles son las necesidades del usuario provenientes de las épicas que nos proporciona el cliente de manera tal que puedad individualizarse en tareas para su desarrollo.</t>
  </si>
  <si>
    <t>Diagrama que permite identificar cuáles son las principales características del proyecto para construir el producto.</t>
  </si>
  <si>
    <t>Ayudar en la gestión y entrega de los artefactos a las partes interesadas: visualizar y planificar las entregas de estos.</t>
  </si>
  <si>
    <t>Ordenamiento jerarquizado por prioridad de las historias de usuario.</t>
  </si>
  <si>
    <t>Para listar las necesidades del cliente e individualizarlas para su descomposición en tareas para su desarrollo.</t>
  </si>
  <si>
    <t>Registro de avances del proyecto.</t>
  </si>
  <si>
    <t xml:space="preserve">Para listar los avances del desarrollo del proyecto. </t>
  </si>
  <si>
    <t>Actividad de metodología Scrum cuya finalidad es acordar tiempo de esfuerzo necesario para desarrollar el producto en base a las historias de usuario.</t>
  </si>
  <si>
    <t>Establecer las prioridades dentro del desarrollo del proyecto (Épicas, historias de ususarios, etc.)</t>
  </si>
  <si>
    <t>Documento proporcionado por DUOC UC para orientar y resumir información clave del proyecto.</t>
  </si>
  <si>
    <t>Documentar las decisiones y acuerdos tomados por el equipo Scrum junto con el cliente, lo que nos servirá como medida de seguridad a la hora de revisar cronogramas y elementos entregables con el cliente; también nos sirve como guía de establecimiento de normas dentro del desarrollo (ej.: metodología).</t>
  </si>
  <si>
    <t>Registro de observaciones y conclusiones en actividad de evaluación retrospectiva.</t>
  </si>
  <si>
    <t>Realizar un análisis final de lo avanzado en el proyecto al finalizar el Sprint;  Se revisará que se logró durante el Sprint, qué fue lo que nos faltó dado el caso y se realizarán los ajustes necesarios para mejorar la eficiencia y calidad del desarrollo en el próximo Sprint.</t>
  </si>
  <si>
    <t>Plan de Trabajo Proyecto APT</t>
  </si>
  <si>
    <t>Competencia o unidades de competencias</t>
  </si>
  <si>
    <t>Nombre de Actividades/Tareas</t>
  </si>
  <si>
    <t>Descripción Actividades/Tareas</t>
  </si>
  <si>
    <t>Recursos</t>
  </si>
  <si>
    <t>Duración de la actividad</t>
  </si>
  <si>
    <t>Responsable</t>
  </si>
  <si>
    <t>Observaciones</t>
  </si>
  <si>
    <t>Ofrecer propuestas de solución informática analizando de forma integral los procesos de acuerdo a los requerimientos de la organización.</t>
  </si>
  <si>
    <t>Kick Off, Epicas, historias de usuario, Toma de Requerimientos</t>
  </si>
  <si>
    <t>Reuniones y entrevistas con los interesados.</t>
  </si>
  <si>
    <t>Reuniones, entrevistas.</t>
  </si>
  <si>
    <t>1 semana</t>
  </si>
  <si>
    <t>Marcelo Gómez Q., Felipe Quiroz S., Lorena Reyes P.</t>
  </si>
  <si>
    <r>
      <rPr>
        <rFont val="Calibri, sans-serif"/>
        <b/>
        <color rgb="FF34A853"/>
      </rPr>
      <t>Facilitadores</t>
    </r>
    <r>
      <rPr>
        <rFont val="Calibri, sans-serif"/>
        <b/>
        <color rgb="FF595959"/>
      </rPr>
      <t>:</t>
    </r>
    <r>
      <rPr>
        <rFont val="Calibri, sans-serif"/>
        <color rgb="FF595959"/>
      </rPr>
      <t xml:space="preserve"> nos encontramos en una situación en que la directora de la institución a la cual le desarrollaremos el producto es hermana de uno de los integrantes del equipo; tenemos comunicación directa con el cliente/interesado.
</t>
    </r>
    <r>
      <rPr>
        <rFont val="Calibri, sans-serif"/>
        <b/>
        <color rgb="FFEA4335"/>
      </rPr>
      <t>Dificultades</t>
    </r>
    <r>
      <rPr>
        <rFont val="Calibri, sans-serif"/>
        <b/>
        <color rgb="FF595959"/>
      </rPr>
      <t>:</t>
    </r>
    <r>
      <rPr>
        <rFont val="Calibri, sans-serif"/>
        <color rgb="FF595959"/>
      </rPr>
      <t xml:space="preserve"> la mayor dificultad actual es la falta de experiencia de los integrantes del equipo.</t>
    </r>
  </si>
  <si>
    <t>Desarrollar una solución de software utilizando técnicas que permitan sistematizar el proceso de desarrollo y mantenimiento, asegurando el logro de los objetivos.</t>
  </si>
  <si>
    <t>Sprint 1, 2, 3; basandonos en las épicas e historias de usuario.</t>
  </si>
  <si>
    <t>Backlog priorizado, Revisión de los interesados, producto minimo viable.</t>
  </si>
  <si>
    <t>Visual Studio Code, Mockups.</t>
  </si>
  <si>
    <t>18 semanas</t>
  </si>
  <si>
    <r>
      <rPr>
        <rFont val="Calibri"/>
        <b/>
        <color rgb="FF34A853"/>
      </rPr>
      <t>Facilitadores</t>
    </r>
    <r>
      <rPr>
        <rFont val="Calibri"/>
        <b/>
        <color theme="1"/>
      </rPr>
      <t>:</t>
    </r>
    <r>
      <rPr>
        <rFont val="Calibri"/>
        <color theme="1"/>
      </rPr>
      <t xml:space="preserve"> Uno de los miembros de equipo posee experiencia en esta competencia.
</t>
    </r>
    <r>
      <rPr>
        <rFont val="Calibri"/>
        <b/>
        <color rgb="FFEA4335"/>
      </rPr>
      <t>Dificultades</t>
    </r>
    <r>
      <rPr>
        <rFont val="Calibri"/>
        <b/>
        <color theme="1"/>
      </rPr>
      <t>:</t>
    </r>
    <r>
      <rPr>
        <rFont val="Calibri"/>
        <color theme="1"/>
      </rPr>
      <t xml:space="preserve"> Por otra parte, el resto del equipo no posee experiencia real frente a este tipo de competencia.</t>
    </r>
  </si>
  <si>
    <t>Construir modelos de datos para soportar los requerimientos de la organización de acuerdo a un diseño definido y escalable en el tiempo.</t>
  </si>
  <si>
    <t>Modelamiento BBDD, configuración hosting y BBDD</t>
  </si>
  <si>
    <t>Planificación y diseño para la construcción de la base de datos</t>
  </si>
  <si>
    <t>Mysql, PHPmyAdmin</t>
  </si>
  <si>
    <t>2 semanas</t>
  </si>
  <si>
    <t>Lorena Reyes P.</t>
  </si>
  <si>
    <r>
      <rPr>
        <rFont val="Calibri"/>
        <b/>
        <color rgb="FF34A853"/>
      </rPr>
      <t>Facilitadores</t>
    </r>
    <r>
      <rPr>
        <rFont val="Calibri"/>
        <b/>
        <color theme="1"/>
      </rPr>
      <t>:</t>
    </r>
    <r>
      <rPr>
        <rFont val="Calibri"/>
        <color theme="1"/>
      </rPr>
      <t xml:space="preserve"> 
</t>
    </r>
    <r>
      <rPr>
        <rFont val="Calibri"/>
        <b/>
        <color rgb="FFEA4335"/>
      </rPr>
      <t>Dificultades</t>
    </r>
    <r>
      <rPr>
        <rFont val="Calibri"/>
        <b/>
        <color theme="1"/>
      </rPr>
      <t>:</t>
    </r>
    <r>
      <rPr>
        <rFont val="Calibri"/>
        <color theme="1"/>
      </rPr>
      <t xml:space="preserve"> Hosting no tenía lo necesario para alojar la base de datos inicialmente. Se solucionó con un ticket y posterior actualización del hosting; precio del hosting. </t>
    </r>
  </si>
  <si>
    <t>Programar consultas o rutinas para manipular información de una base de datos de acuerdo a los requerimientos de la organización.</t>
  </si>
  <si>
    <t>Desarrollo Back-End</t>
  </si>
  <si>
    <t>Construcción de la base de datos e integración por aplicación Web</t>
  </si>
  <si>
    <t>4 semanas</t>
  </si>
  <si>
    <r>
      <rPr>
        <rFont val="Calibri"/>
        <b/>
        <color rgb="FF34A853"/>
      </rPr>
      <t>Facilitadores</t>
    </r>
    <r>
      <rPr>
        <rFont val="Calibri"/>
        <b/>
        <color theme="1"/>
      </rPr>
      <t>:</t>
    </r>
    <r>
      <rPr>
        <rFont val="Calibri"/>
        <color theme="1"/>
      </rPr>
      <t xml:space="preserve"> Los lenguajes escogidos son sencillos de aprender, utilizar y de código abierto.</t>
    </r>
    <r>
      <rPr>
        <rFont val="Calibri"/>
        <b/>
        <color theme="1"/>
      </rPr>
      <t xml:space="preserve">
</t>
    </r>
    <r>
      <rPr>
        <rFont val="Calibri"/>
        <b/>
        <color rgb="FFEA4335"/>
      </rPr>
      <t>Dificultades</t>
    </r>
    <r>
      <rPr>
        <rFont val="Calibri"/>
        <b/>
        <color theme="1"/>
      </rPr>
      <t>:</t>
    </r>
    <r>
      <rPr>
        <rFont val="Calibri"/>
        <color theme="1"/>
      </rPr>
      <t xml:space="preserve"> Habrá que tomar medidas para minimizar los riesgos de vulnerabilidad a ciber ataques o exploits.</t>
    </r>
  </si>
  <si>
    <t>Construir programas y rutinas de variada complejidad para dar solución a requerimientos de la organización, acordes a tecnologías de mercado y utilizando buenas prácticas de codificación.</t>
  </si>
  <si>
    <t>Desarrollo Front-end, Back-end</t>
  </si>
  <si>
    <t>Programación full stack de la aplicación web</t>
  </si>
  <si>
    <t>Visual Studio Code</t>
  </si>
  <si>
    <t>8 semanas</t>
  </si>
  <si>
    <r>
      <rPr>
        <rFont val="Calibri"/>
        <b/>
        <color rgb="FF34A853"/>
      </rPr>
      <t>Facilitadores</t>
    </r>
    <r>
      <rPr>
        <rFont val="Calibri"/>
        <b/>
        <color theme="1"/>
      </rPr>
      <t xml:space="preserve">: </t>
    </r>
    <r>
      <rPr>
        <rFont val="Calibri"/>
        <color theme="1"/>
      </rPr>
      <t>El IDE a utilizar no tiene costos de licencia para su uso.</t>
    </r>
    <r>
      <rPr>
        <rFont val="Calibri"/>
        <b/>
        <color theme="1"/>
      </rPr>
      <t xml:space="preserve">
</t>
    </r>
    <r>
      <rPr>
        <rFont val="Calibri"/>
        <b/>
        <color rgb="FFEA4335"/>
      </rPr>
      <t>Dificultades</t>
    </r>
    <r>
      <rPr>
        <rFont val="Calibri"/>
        <b/>
        <color theme="1"/>
      </rPr>
      <t xml:space="preserve">: </t>
    </r>
    <r>
      <rPr>
        <rFont val="Calibri"/>
        <color theme="1"/>
      </rPr>
      <t>El equipo sólo cuenta con un miembro que posee sólida experiencia en programación.</t>
    </r>
  </si>
  <si>
    <t>Realizar pruebas de certificación tanto de los productos como de los procesos utilizando buenas prácticas definidas por la industria.</t>
  </si>
  <si>
    <t>Plan de pruebas (Funcionales e Integración)</t>
  </si>
  <si>
    <t>Incorporación de pruebas al ciclo de desarrollo de software</t>
  </si>
  <si>
    <t>Pruebas BlackBox</t>
  </si>
  <si>
    <t>10 semanas</t>
  </si>
  <si>
    <t>Marcelo Gómez Q.</t>
  </si>
  <si>
    <r>
      <rPr>
        <rFont val="Calibri"/>
        <b/>
        <color rgb="FF34A853"/>
      </rPr>
      <t>Facilitadores</t>
    </r>
    <r>
      <rPr>
        <rFont val="Calibri"/>
        <b/>
        <color theme="1"/>
      </rPr>
      <t xml:space="preserve">: </t>
    </r>
    <r>
      <rPr>
        <rFont val="Calibri"/>
        <color theme="1"/>
      </rPr>
      <t>Estrecha comunicación entre miembros del equipo permitirá llevar a cabo pruebas dentro del proceso de desarrollo.</t>
    </r>
    <r>
      <rPr>
        <rFont val="Calibri"/>
        <b/>
        <color theme="1"/>
      </rPr>
      <t xml:space="preserve">
</t>
    </r>
    <r>
      <rPr>
        <rFont val="Calibri"/>
        <b/>
        <color rgb="FFEA4335"/>
      </rPr>
      <t>Dificultades</t>
    </r>
    <r>
      <rPr>
        <rFont val="Calibri"/>
        <b/>
        <color theme="1"/>
      </rPr>
      <t xml:space="preserve">: </t>
    </r>
    <r>
      <rPr>
        <rFont val="Calibri"/>
        <color theme="1"/>
      </rPr>
      <t>Dificultad para cubrir todas las pruebas que exige el medio en el acotado tiempo de desarrollo.</t>
    </r>
  </si>
  <si>
    <t>Construir el modelo arquitectónico de una solución sistémica que soporte los procesos de negocio de acuerdo los requerimientos de la organización y estándares industria.</t>
  </si>
  <si>
    <t>Modelo 4+1, MVC</t>
  </si>
  <si>
    <t>Definición de arquitectura de software</t>
  </si>
  <si>
    <r>
      <rPr>
        <rFont val="Calibri"/>
        <b/>
        <color rgb="FF34A853"/>
      </rPr>
      <t>Facilitadores</t>
    </r>
    <r>
      <rPr>
        <rFont val="Calibri"/>
        <b/>
        <color theme="1"/>
      </rPr>
      <t xml:space="preserve">: </t>
    </r>
    <r>
      <rPr>
        <rFont val="Calibri"/>
        <color theme="1"/>
      </rPr>
      <t xml:space="preserve">Experiencia de la responsable en creación de soluciones informáticas. </t>
    </r>
    <r>
      <rPr>
        <rFont val="Calibri"/>
        <b/>
        <color theme="1"/>
      </rPr>
      <t xml:space="preserve">
</t>
    </r>
    <r>
      <rPr>
        <rFont val="Calibri"/>
        <b/>
        <color rgb="FFEA4335"/>
      </rPr>
      <t>Dificultades</t>
    </r>
    <r>
      <rPr>
        <rFont val="Calibri"/>
        <b/>
        <color theme="1"/>
      </rPr>
      <t xml:space="preserve">: </t>
    </r>
    <r>
      <rPr>
        <rFont val="Calibri"/>
        <color theme="1"/>
      </rPr>
      <t>Falta de apoyo de los demás miembros del equipo de desarrollo debido a la inexperiencia; dificultad para alcanzar los estandares de la industria en el acotado tiempo de desarrollo.</t>
    </r>
  </si>
  <si>
    <t>Implementar soluciones sistémicas integrales para automatizar y optimizar procesos de negocio de acuerdo a las necesidades de la organización</t>
  </si>
  <si>
    <t>Sprint 3: Despliegue de aplicación web desarrollada</t>
  </si>
  <si>
    <t>Capacitación de uso, lanzamiento software</t>
  </si>
  <si>
    <t>PCs, sala de reuniones, proyector</t>
  </si>
  <si>
    <t>Felipe Quiroz S., Lorena Reyes P.</t>
  </si>
  <si>
    <r>
      <rPr>
        <rFont val="Calibri"/>
        <b/>
        <color rgb="FF34A853"/>
      </rPr>
      <t>Facilitadores</t>
    </r>
    <r>
      <rPr>
        <rFont val="Calibri"/>
        <b/>
        <color theme="1"/>
      </rPr>
      <t xml:space="preserve">: </t>
    </r>
    <r>
      <rPr>
        <rFont val="Calibri"/>
        <color theme="1"/>
      </rPr>
      <t xml:space="preserve">Disponibilidad y recursos de la escuela para la ejecución de las capacitaciones.
</t>
    </r>
    <r>
      <rPr>
        <rFont val="Calibri"/>
        <b/>
        <color theme="1"/>
      </rPr>
      <t xml:space="preserve">
</t>
    </r>
    <r>
      <rPr>
        <rFont val="Calibri"/>
        <b/>
        <color rgb="FFEA4335"/>
      </rPr>
      <t>Dificultades</t>
    </r>
    <r>
      <rPr>
        <rFont val="Calibri"/>
        <b/>
        <color theme="1"/>
      </rPr>
      <t xml:space="preserve">: </t>
    </r>
    <r>
      <rPr>
        <rFont val="Calibri"/>
        <color theme="1"/>
      </rPr>
      <t>Limitaciones horarias para definir las jornadas de capacitación.</t>
    </r>
  </si>
  <si>
    <t>Resolver las vulnerabilidades sistémicas para asegurar que el software construido cumple las normas de seguridad exigidas por la industria.</t>
  </si>
  <si>
    <t>Scaneo de vulnerabilidades</t>
  </si>
  <si>
    <t>Mediante software se analizará el código de la aplicación web en busca de vulnerabilidades para corregirlas a la brevedad</t>
  </si>
  <si>
    <t>ISO/IEC 27001:2022, NESSUS</t>
  </si>
  <si>
    <r>
      <rPr>
        <rFont val="Calibri"/>
        <b/>
        <color rgb="FF34A853"/>
      </rPr>
      <t>Facilitadores</t>
    </r>
    <r>
      <rPr>
        <rFont val="Calibri"/>
        <b/>
        <color theme="1"/>
      </rPr>
      <t xml:space="preserve">: </t>
    </r>
    <r>
      <rPr>
        <rFont val="Calibri"/>
        <color theme="1"/>
      </rPr>
      <t>El software de análisis no tiene costos de licencia para su uso.</t>
    </r>
    <r>
      <rPr>
        <rFont val="Calibri"/>
        <b/>
        <color theme="1"/>
      </rPr>
      <t xml:space="preserve">
</t>
    </r>
    <r>
      <rPr>
        <rFont val="Calibri"/>
        <color theme="1"/>
      </rPr>
      <t xml:space="preserve">
</t>
    </r>
    <r>
      <rPr>
        <rFont val="Calibri"/>
        <b/>
        <color rgb="FFEA4335"/>
      </rPr>
      <t>Dificultades</t>
    </r>
    <r>
      <rPr>
        <rFont val="Calibri"/>
        <b/>
        <color theme="1"/>
      </rPr>
      <t xml:space="preserve">: </t>
    </r>
    <r>
      <rPr>
        <rFont val="Calibri"/>
        <color theme="1"/>
      </rPr>
      <t>Falta de experiencia en el uso de software de análisis de vulnerabilidades.</t>
    </r>
    <r>
      <rPr>
        <rFont val="Calibri"/>
        <b/>
        <color theme="1"/>
      </rPr>
      <t xml:space="preserve"> </t>
    </r>
  </si>
  <si>
    <t>Gestionar proyectos informáticos, ofreciendo alternativas para la toma de decisiones de acuerdo a los requerimientos de la organización</t>
  </si>
  <si>
    <t>Planificación, diseño, desarrollo y despliegue; la totalidad del proyecto encaminado a la ejecución del proyecto informático</t>
  </si>
  <si>
    <t xml:space="preserve">Excel, Word, Google Drive, Trello. </t>
  </si>
  <si>
    <t>Marcelo Gómez Q., Felipe Quiroz S.</t>
  </si>
  <si>
    <r>
      <rPr>
        <rFont val="Calibri"/>
        <b/>
        <color rgb="FF34A853"/>
      </rPr>
      <t>Facilitadores</t>
    </r>
    <r>
      <rPr>
        <rFont val="Calibri"/>
        <b/>
        <color theme="1"/>
      </rPr>
      <t>:</t>
    </r>
    <r>
      <rPr>
        <rFont val="Calibri"/>
        <color theme="1"/>
      </rPr>
      <t xml:space="preserve"> Las herramientas utilizadas no necesitan ningun tipo de pago; plantillas entregadas por docente/Duoc.
</t>
    </r>
    <r>
      <rPr>
        <rFont val="Calibri"/>
        <b/>
        <color rgb="FFEA4335"/>
      </rPr>
      <t>Dificultades</t>
    </r>
    <r>
      <rPr>
        <rFont val="Calibri"/>
        <b/>
        <color theme="1"/>
      </rPr>
      <t>:</t>
    </r>
    <r>
      <rPr>
        <rFont val="Calibri"/>
        <color theme="1"/>
      </rPr>
      <t xml:space="preserve"> Propias de los diferentes procesos de gestión: reformulación de documentos, depuraciones, etc.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</si>
</sst>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-mm-yyyy"/>
    <numFmt numFmtId="165" formatCode="d-m-yyyy"/>
    <numFmt numFmtId="166" formatCode="d/MM/yyyy"/>
  </numFmts>
  <fonts count="14">
    <font>
      <sz val="10.0"/>
      <color rgb="FF000000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  <font/>
    <font>
      <u/>
      <color rgb="FF0000FF"/>
    </font>
    <font>
      <b/>
      <sz val="8.0"/>
      <color rgb="FF000000"/>
      <name val="Calibri"/>
    </font>
    <font>
      <sz val="8.0"/>
      <color theme="1"/>
      <name val="Arial"/>
      <scheme val="minor"/>
    </font>
    <font>
      <u/>
      <color rgb="FF0000FF"/>
    </font>
    <font>
      <b/>
      <sz val="11.0"/>
      <color rgb="FF1F3864"/>
      <name val="Calibri"/>
    </font>
    <font>
      <sz val="9.0"/>
      <color theme="1"/>
      <name val="Calibri"/>
    </font>
    <font>
      <sz val="9.0"/>
      <color rgb="FF000000"/>
      <name val="Calibri"/>
    </font>
    <font>
      <sz val="11.0"/>
      <color rgb="FF000000"/>
      <name val="Calibri"/>
    </font>
    <font>
      <color rgb="FF595959"/>
      <name val="Calibri"/>
    </font>
    <font>
      <color theme="1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C27BA0"/>
        <bgColor rgb="FFC27BA0"/>
      </patternFill>
    </fill>
    <fill>
      <patternFill patternType="solid">
        <fgColor rgb="FFEAD1DC"/>
        <bgColor rgb="FFEAD1DC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3" fontId="2" numFmtId="0" xfId="0" applyAlignment="1" applyBorder="1" applyFill="1" applyFont="1">
      <alignment horizontal="center" readingOrder="0" vertical="center"/>
    </xf>
    <xf borderId="3" fillId="0" fontId="3" numFmtId="0" xfId="0" applyBorder="1" applyFont="1"/>
    <xf borderId="4" fillId="0" fontId="3" numFmtId="0" xfId="0" applyBorder="1" applyFont="1"/>
    <xf borderId="1" fillId="3" fontId="2" numFmtId="164" xfId="0" applyAlignment="1" applyBorder="1" applyFont="1" applyNumberFormat="1">
      <alignment horizontal="center" readingOrder="0" vertical="center"/>
    </xf>
    <xf borderId="1" fillId="3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readingOrder="0"/>
    </xf>
    <xf borderId="1" fillId="0" fontId="2" numFmtId="164" xfId="0" applyAlignment="1" applyBorder="1" applyFont="1" applyNumberFormat="1">
      <alignment readingOrder="0"/>
    </xf>
    <xf borderId="1" fillId="0" fontId="2" numFmtId="0" xfId="0" applyBorder="1" applyFont="1"/>
    <xf borderId="2" fillId="4" fontId="2" numFmtId="0" xfId="0" applyAlignment="1" applyBorder="1" applyFill="1" applyFont="1">
      <alignment horizontal="center" readingOrder="0" vertical="center"/>
    </xf>
    <xf borderId="1" fillId="0" fontId="4" numFmtId="0" xfId="0" applyAlignment="1" applyBorder="1" applyFont="1">
      <alignment readingOrder="0"/>
    </xf>
    <xf borderId="1" fillId="0" fontId="2" numFmtId="165" xfId="0" applyAlignment="1" applyBorder="1" applyFont="1" applyNumberFormat="1">
      <alignment readingOrder="0"/>
    </xf>
    <xf borderId="1" fillId="3" fontId="2" numFmtId="165" xfId="0" applyAlignment="1" applyBorder="1" applyFont="1" applyNumberFormat="1">
      <alignment horizontal="center" readingOrder="0" vertical="center"/>
    </xf>
    <xf borderId="5" fillId="0" fontId="5" numFmtId="0" xfId="0" applyAlignment="1" applyBorder="1" applyFont="1">
      <alignment horizontal="center" readingOrder="0" shrinkToFit="0" vertical="center" wrapText="1"/>
    </xf>
    <xf borderId="2" fillId="5" fontId="5" numFmtId="0" xfId="0" applyAlignment="1" applyBorder="1" applyFill="1" applyFont="1">
      <alignment horizontal="center" readingOrder="0" shrinkToFit="0" wrapText="1"/>
    </xf>
    <xf borderId="2" fillId="6" fontId="5" numFmtId="0" xfId="0" applyAlignment="1" applyBorder="1" applyFill="1" applyFont="1">
      <alignment horizontal="center" readingOrder="0" shrinkToFit="0" wrapText="1"/>
    </xf>
    <xf borderId="2" fillId="7" fontId="5" numFmtId="0" xfId="0" applyAlignment="1" applyBorder="1" applyFill="1" applyFont="1">
      <alignment horizontal="center" readingOrder="0" shrinkToFit="0" wrapText="1"/>
    </xf>
    <xf borderId="1" fillId="0" fontId="5" numFmtId="0" xfId="0" applyAlignment="1" applyBorder="1" applyFont="1">
      <alignment horizontal="center" readingOrder="0" shrinkToFit="0" vertical="center" wrapText="1"/>
    </xf>
    <xf borderId="6" fillId="0" fontId="3" numFmtId="0" xfId="0" applyBorder="1" applyFont="1"/>
    <xf borderId="1" fillId="0" fontId="5" numFmtId="0" xfId="0" applyAlignment="1" applyBorder="1" applyFont="1">
      <alignment horizontal="center" readingOrder="0" shrinkToFit="0" wrapText="1"/>
    </xf>
    <xf borderId="1" fillId="0" fontId="2" numFmtId="0" xfId="0" applyAlignment="1" applyBorder="1" applyFont="1">
      <alignment horizontal="center" readingOrder="0" vertical="center"/>
    </xf>
    <xf borderId="1" fillId="0" fontId="6" numFmtId="166" xfId="0" applyAlignment="1" applyBorder="1" applyFont="1" applyNumberFormat="1">
      <alignment horizontal="center" readingOrder="0" textRotation="255"/>
    </xf>
    <xf borderId="1" fillId="0" fontId="2" numFmtId="164" xfId="0" applyAlignment="1" applyBorder="1" applyFont="1" applyNumberFormat="1">
      <alignment readingOrder="0" vertical="center"/>
    </xf>
    <xf borderId="1" fillId="8" fontId="2" numFmtId="0" xfId="0" applyBorder="1" applyFill="1" applyFont="1"/>
    <xf borderId="1" fillId="9" fontId="2" numFmtId="0" xfId="0" applyBorder="1" applyFill="1" applyFont="1"/>
    <xf borderId="2" fillId="10" fontId="2" numFmtId="0" xfId="0" applyBorder="1" applyFill="1" applyFont="1"/>
    <xf borderId="3" fillId="10" fontId="2" numFmtId="0" xfId="0" applyBorder="1" applyFont="1"/>
    <xf borderId="1" fillId="0" fontId="7" numFmtId="164" xfId="0" applyAlignment="1" applyBorder="1" applyFont="1" applyNumberFormat="1">
      <alignment readingOrder="0" vertical="center"/>
    </xf>
    <xf borderId="1" fillId="0" fontId="8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left" readingOrder="0" shrinkToFit="0" vertical="center" wrapText="1"/>
    </xf>
    <xf borderId="7" fillId="0" fontId="8" numFmtId="0" xfId="0" applyAlignment="1" applyBorder="1" applyFont="1">
      <alignment horizontal="center" readingOrder="0" shrinkToFit="0" vertical="center" wrapText="1"/>
    </xf>
    <xf borderId="8" fillId="0" fontId="3" numFmtId="0" xfId="0" applyBorder="1" applyFont="1"/>
    <xf borderId="9" fillId="0" fontId="3" numFmtId="0" xfId="0" applyBorder="1" applyFont="1"/>
    <xf borderId="10" fillId="11" fontId="10" numFmtId="0" xfId="0" applyAlignment="1" applyBorder="1" applyFill="1" applyFont="1">
      <alignment horizontal="center" readingOrder="0" shrinkToFit="0" vertical="center" wrapText="1"/>
    </xf>
    <xf borderId="10" fillId="11" fontId="11" numFmtId="0" xfId="0" applyAlignment="1" applyBorder="1" applyFont="1">
      <alignment horizontal="center" readingOrder="0" shrinkToFit="0" vertical="center" wrapText="1"/>
    </xf>
    <xf borderId="1" fillId="0" fontId="12" numFmtId="0" xfId="0" applyAlignment="1" applyBorder="1" applyFont="1">
      <alignment horizontal="left" readingOrder="0" shrinkToFit="0" vertical="center" wrapText="1"/>
    </xf>
    <xf borderId="1" fillId="0" fontId="13" numFmtId="0" xfId="0" applyAlignment="1" applyBorder="1" applyFont="1">
      <alignment horizontal="left" readingOrder="0" shrinkToFit="0" vertical="center" wrapText="1"/>
    </xf>
    <xf borderId="11" fillId="0" fontId="12" numFmtId="0" xfId="0" applyAlignment="1" applyBorder="1" applyFont="1">
      <alignment readingOrder="0" shrinkToFit="0" wrapText="1"/>
    </xf>
    <xf borderId="0" fillId="0" fontId="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visual-paradigm.com/tutorials/agile-tutorial/how-to-record-impediment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75"/>
    <col customWidth="1" min="3" max="3" width="31.38"/>
    <col customWidth="1" min="4" max="4" width="17.13"/>
    <col customWidth="1" min="7" max="7" width="15.13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B2" s="2" t="s">
        <v>7</v>
      </c>
      <c r="C2" s="3"/>
      <c r="D2" s="4"/>
      <c r="E2" s="5">
        <f>MIN(E3:E19)</f>
        <v>45517</v>
      </c>
      <c r="F2" s="5">
        <f>MAX(F3:F19)</f>
        <v>45545</v>
      </c>
      <c r="G2" s="6"/>
      <c r="H2" s="6"/>
    </row>
    <row r="3">
      <c r="B3" s="7" t="s">
        <v>8</v>
      </c>
      <c r="C3" s="7" t="s">
        <v>9</v>
      </c>
      <c r="D3" s="7" t="s">
        <v>10</v>
      </c>
      <c r="E3" s="8">
        <v>45531.0</v>
      </c>
      <c r="F3" s="8">
        <v>45545.0</v>
      </c>
      <c r="G3" s="7" t="s">
        <v>11</v>
      </c>
      <c r="H3" s="9"/>
    </row>
    <row r="4">
      <c r="B4" s="7" t="s">
        <v>12</v>
      </c>
      <c r="C4" s="7" t="s">
        <v>13</v>
      </c>
      <c r="D4" s="7" t="s">
        <v>14</v>
      </c>
      <c r="E4" s="8">
        <v>45517.0</v>
      </c>
      <c r="F4" s="8">
        <v>45517.0</v>
      </c>
      <c r="G4" s="7" t="s">
        <v>11</v>
      </c>
      <c r="H4" s="9"/>
    </row>
    <row r="5">
      <c r="B5" s="7" t="s">
        <v>15</v>
      </c>
      <c r="C5" s="7" t="s">
        <v>16</v>
      </c>
      <c r="D5" s="7" t="s">
        <v>14</v>
      </c>
      <c r="E5" s="8">
        <v>45517.0</v>
      </c>
      <c r="F5" s="8">
        <v>45517.0</v>
      </c>
      <c r="G5" s="7" t="s">
        <v>11</v>
      </c>
      <c r="H5" s="9"/>
    </row>
    <row r="6">
      <c r="B6" s="7" t="s">
        <v>17</v>
      </c>
      <c r="C6" s="7" t="s">
        <v>18</v>
      </c>
      <c r="D6" s="7" t="s">
        <v>14</v>
      </c>
      <c r="E6" s="8">
        <v>45517.0</v>
      </c>
      <c r="F6" s="8">
        <v>45538.0</v>
      </c>
      <c r="G6" s="7" t="s">
        <v>11</v>
      </c>
      <c r="H6" s="9"/>
    </row>
    <row r="7">
      <c r="B7" s="7" t="s">
        <v>19</v>
      </c>
      <c r="C7" s="7" t="s">
        <v>20</v>
      </c>
      <c r="D7" s="7" t="s">
        <v>21</v>
      </c>
      <c r="E7" s="8">
        <v>45531.0</v>
      </c>
      <c r="F7" s="8">
        <v>45531.0</v>
      </c>
      <c r="G7" s="7" t="s">
        <v>11</v>
      </c>
      <c r="H7" s="9"/>
    </row>
    <row r="8">
      <c r="B8" s="7" t="s">
        <v>22</v>
      </c>
      <c r="C8" s="7" t="s">
        <v>23</v>
      </c>
      <c r="D8" s="7" t="s">
        <v>24</v>
      </c>
      <c r="E8" s="8">
        <v>45531.0</v>
      </c>
      <c r="F8" s="8">
        <v>45531.0</v>
      </c>
      <c r="G8" s="7" t="s">
        <v>11</v>
      </c>
      <c r="H8" s="9"/>
    </row>
    <row r="9">
      <c r="B9" s="7" t="s">
        <v>25</v>
      </c>
      <c r="C9" s="7" t="s">
        <v>26</v>
      </c>
      <c r="D9" s="7" t="s">
        <v>24</v>
      </c>
      <c r="E9" s="8">
        <v>45531.0</v>
      </c>
      <c r="F9" s="8">
        <v>45531.0</v>
      </c>
      <c r="G9" s="7" t="s">
        <v>11</v>
      </c>
      <c r="H9" s="9"/>
    </row>
    <row r="10">
      <c r="B10" s="7" t="s">
        <v>27</v>
      </c>
      <c r="C10" s="7" t="s">
        <v>28</v>
      </c>
      <c r="D10" s="7" t="s">
        <v>29</v>
      </c>
      <c r="E10" s="8">
        <v>45527.0</v>
      </c>
      <c r="F10" s="8">
        <v>45527.0</v>
      </c>
      <c r="G10" s="7" t="s">
        <v>11</v>
      </c>
      <c r="H10" s="9"/>
    </row>
    <row r="11">
      <c r="B11" s="7" t="s">
        <v>30</v>
      </c>
      <c r="C11" s="7" t="s">
        <v>31</v>
      </c>
      <c r="D11" s="7" t="s">
        <v>24</v>
      </c>
      <c r="E11" s="8">
        <v>45538.0</v>
      </c>
      <c r="F11" s="8">
        <v>45543.0</v>
      </c>
      <c r="G11" s="7" t="s">
        <v>11</v>
      </c>
      <c r="H11" s="9"/>
    </row>
    <row r="12">
      <c r="B12" s="7" t="s">
        <v>32</v>
      </c>
      <c r="C12" s="7" t="s">
        <v>33</v>
      </c>
      <c r="D12" s="7" t="s">
        <v>14</v>
      </c>
      <c r="E12" s="8">
        <v>45530.0</v>
      </c>
      <c r="F12" s="8">
        <v>45538.0</v>
      </c>
      <c r="G12" s="7" t="s">
        <v>11</v>
      </c>
      <c r="H12" s="9"/>
    </row>
    <row r="13">
      <c r="B13" s="7" t="s">
        <v>34</v>
      </c>
      <c r="C13" s="7" t="s">
        <v>35</v>
      </c>
      <c r="D13" s="7" t="s">
        <v>14</v>
      </c>
      <c r="E13" s="8">
        <v>45530.0</v>
      </c>
      <c r="F13" s="8">
        <v>45538.0</v>
      </c>
      <c r="G13" s="7" t="s">
        <v>36</v>
      </c>
      <c r="H13" s="9"/>
    </row>
    <row r="14">
      <c r="B14" s="7" t="s">
        <v>37</v>
      </c>
      <c r="C14" s="7" t="s">
        <v>38</v>
      </c>
      <c r="D14" s="7" t="s">
        <v>29</v>
      </c>
      <c r="E14" s="8">
        <v>45531.0</v>
      </c>
      <c r="F14" s="8">
        <v>45531.0</v>
      </c>
      <c r="G14" s="7" t="s">
        <v>11</v>
      </c>
      <c r="H14" s="9"/>
    </row>
    <row r="15">
      <c r="B15" s="7" t="s">
        <v>39</v>
      </c>
      <c r="C15" s="7" t="s">
        <v>40</v>
      </c>
      <c r="D15" s="7" t="s">
        <v>21</v>
      </c>
      <c r="E15" s="8">
        <v>45534.0</v>
      </c>
      <c r="F15" s="8">
        <v>45545.0</v>
      </c>
      <c r="G15" s="7" t="s">
        <v>41</v>
      </c>
      <c r="H15" s="9"/>
    </row>
    <row r="16">
      <c r="B16" s="7" t="s">
        <v>42</v>
      </c>
      <c r="C16" s="7" t="s">
        <v>43</v>
      </c>
      <c r="D16" s="7" t="s">
        <v>21</v>
      </c>
      <c r="E16" s="8">
        <v>45534.0</v>
      </c>
      <c r="F16" s="8">
        <v>45545.0</v>
      </c>
      <c r="G16" s="7" t="s">
        <v>41</v>
      </c>
      <c r="H16" s="9"/>
    </row>
    <row r="17">
      <c r="B17" s="7" t="s">
        <v>44</v>
      </c>
      <c r="C17" s="7" t="s">
        <v>45</v>
      </c>
      <c r="D17" s="7" t="s">
        <v>14</v>
      </c>
      <c r="E17" s="8">
        <v>45534.0</v>
      </c>
      <c r="F17" s="8">
        <v>45534.0</v>
      </c>
      <c r="G17" s="7" t="s">
        <v>41</v>
      </c>
      <c r="H17" s="9"/>
    </row>
    <row r="18">
      <c r="B18" s="7" t="s">
        <v>46</v>
      </c>
      <c r="C18" s="7" t="s">
        <v>47</v>
      </c>
      <c r="D18" s="7" t="s">
        <v>14</v>
      </c>
      <c r="E18" s="8">
        <v>45517.0</v>
      </c>
      <c r="F18" s="8">
        <v>45545.0</v>
      </c>
      <c r="G18" s="7" t="s">
        <v>36</v>
      </c>
      <c r="H18" s="9"/>
    </row>
    <row r="19">
      <c r="B19" s="7" t="s">
        <v>48</v>
      </c>
      <c r="C19" s="7" t="s">
        <v>49</v>
      </c>
      <c r="D19" s="7" t="s">
        <v>14</v>
      </c>
      <c r="E19" s="8">
        <v>45545.0</v>
      </c>
      <c r="F19" s="8">
        <v>45545.0</v>
      </c>
      <c r="G19" s="7" t="s">
        <v>41</v>
      </c>
      <c r="H19" s="9"/>
    </row>
    <row r="20">
      <c r="B20" s="10" t="s">
        <v>50</v>
      </c>
      <c r="C20" s="3"/>
      <c r="D20" s="3"/>
      <c r="E20" s="3"/>
      <c r="F20" s="3"/>
      <c r="G20" s="3"/>
      <c r="H20" s="4"/>
    </row>
    <row r="21">
      <c r="B21" s="2" t="s">
        <v>51</v>
      </c>
      <c r="C21" s="3"/>
      <c r="D21" s="4"/>
      <c r="E21" s="5">
        <f>MIN(E22:E27)</f>
        <v>45559</v>
      </c>
      <c r="F21" s="5">
        <f>MAX(F22:F27)</f>
        <v>45573</v>
      </c>
      <c r="G21" s="2"/>
      <c r="H21" s="4"/>
    </row>
    <row r="22">
      <c r="B22" s="7" t="s">
        <v>52</v>
      </c>
      <c r="C22" s="7" t="s">
        <v>53</v>
      </c>
      <c r="D22" s="9"/>
      <c r="E22" s="8">
        <v>45559.0</v>
      </c>
      <c r="F22" s="9"/>
      <c r="G22" s="7" t="s">
        <v>41</v>
      </c>
      <c r="H22" s="9"/>
    </row>
    <row r="23">
      <c r="B23" s="7" t="s">
        <v>54</v>
      </c>
      <c r="C23" s="7" t="s">
        <v>55</v>
      </c>
      <c r="D23" s="9"/>
      <c r="E23" s="9"/>
      <c r="F23" s="9"/>
      <c r="G23" s="7" t="s">
        <v>41</v>
      </c>
      <c r="H23" s="9"/>
    </row>
    <row r="24">
      <c r="B24" s="7" t="s">
        <v>56</v>
      </c>
      <c r="C24" s="7" t="s">
        <v>57</v>
      </c>
      <c r="D24" s="9"/>
      <c r="E24" s="9"/>
      <c r="F24" s="7"/>
      <c r="G24" s="7" t="s">
        <v>41</v>
      </c>
      <c r="H24" s="9"/>
    </row>
    <row r="25">
      <c r="B25" s="7" t="s">
        <v>58</v>
      </c>
      <c r="C25" s="11" t="s">
        <v>59</v>
      </c>
      <c r="D25" s="9"/>
      <c r="E25" s="9"/>
      <c r="F25" s="9"/>
      <c r="G25" s="7" t="s">
        <v>41</v>
      </c>
      <c r="H25" s="9"/>
    </row>
    <row r="26">
      <c r="B26" s="7" t="s">
        <v>60</v>
      </c>
      <c r="C26" s="7" t="s">
        <v>61</v>
      </c>
      <c r="D26" s="7"/>
      <c r="E26" s="9"/>
      <c r="F26" s="9"/>
      <c r="G26" s="7" t="s">
        <v>41</v>
      </c>
      <c r="H26" s="9"/>
    </row>
    <row r="27">
      <c r="B27" s="7" t="s">
        <v>62</v>
      </c>
      <c r="C27" s="7" t="s">
        <v>63</v>
      </c>
      <c r="D27" s="7"/>
      <c r="E27" s="9"/>
      <c r="F27" s="8">
        <v>45573.0</v>
      </c>
      <c r="G27" s="7" t="s">
        <v>41</v>
      </c>
      <c r="H27" s="9"/>
    </row>
    <row r="28">
      <c r="B28" s="10" t="s">
        <v>64</v>
      </c>
      <c r="C28" s="3"/>
      <c r="D28" s="3"/>
      <c r="E28" s="3"/>
      <c r="F28" s="3"/>
      <c r="G28" s="3"/>
      <c r="H28" s="4"/>
    </row>
    <row r="29">
      <c r="B29" s="2" t="s">
        <v>65</v>
      </c>
      <c r="C29" s="3"/>
      <c r="D29" s="4"/>
      <c r="E29" s="5">
        <f>MIN(E30:E39)</f>
        <v>45573</v>
      </c>
      <c r="F29" s="5">
        <f>MAX(F30:F39)</f>
        <v>45594</v>
      </c>
      <c r="G29" s="6"/>
      <c r="H29" s="6"/>
    </row>
    <row r="30">
      <c r="B30" s="7" t="s">
        <v>66</v>
      </c>
      <c r="C30" s="7" t="s">
        <v>67</v>
      </c>
      <c r="D30" s="9"/>
      <c r="E30" s="8">
        <v>45573.0</v>
      </c>
      <c r="F30" s="9"/>
      <c r="G30" s="7" t="s">
        <v>41</v>
      </c>
      <c r="H30" s="9"/>
    </row>
    <row r="31">
      <c r="B31" s="7" t="s">
        <v>68</v>
      </c>
      <c r="C31" s="7" t="s">
        <v>69</v>
      </c>
      <c r="D31" s="9"/>
      <c r="E31" s="9"/>
      <c r="F31" s="9"/>
      <c r="G31" s="7" t="s">
        <v>41</v>
      </c>
      <c r="H31" s="9"/>
    </row>
    <row r="32">
      <c r="B32" s="7" t="s">
        <v>70</v>
      </c>
      <c r="C32" s="7" t="s">
        <v>71</v>
      </c>
      <c r="D32" s="9"/>
      <c r="E32" s="9"/>
      <c r="F32" s="9"/>
      <c r="G32" s="7" t="s">
        <v>41</v>
      </c>
      <c r="H32" s="9"/>
    </row>
    <row r="33">
      <c r="B33" s="7" t="s">
        <v>72</v>
      </c>
      <c r="C33" s="7" t="s">
        <v>73</v>
      </c>
      <c r="D33" s="9"/>
      <c r="E33" s="9"/>
      <c r="F33" s="9"/>
      <c r="G33" s="7" t="s">
        <v>41</v>
      </c>
      <c r="H33" s="9"/>
    </row>
    <row r="34">
      <c r="B34" s="7" t="s">
        <v>74</v>
      </c>
      <c r="C34" s="7" t="s">
        <v>75</v>
      </c>
      <c r="D34" s="9"/>
      <c r="E34" s="9"/>
      <c r="F34" s="9"/>
      <c r="G34" s="7" t="s">
        <v>41</v>
      </c>
      <c r="H34" s="9"/>
    </row>
    <row r="35">
      <c r="B35" s="7" t="s">
        <v>76</v>
      </c>
      <c r="C35" s="7" t="s">
        <v>77</v>
      </c>
      <c r="D35" s="9"/>
      <c r="E35" s="9"/>
      <c r="F35" s="9"/>
      <c r="G35" s="7" t="s">
        <v>41</v>
      </c>
      <c r="H35" s="9"/>
    </row>
    <row r="36">
      <c r="B36" s="7" t="s">
        <v>78</v>
      </c>
      <c r="C36" s="7" t="s">
        <v>79</v>
      </c>
      <c r="D36" s="9"/>
      <c r="E36" s="9"/>
      <c r="F36" s="9"/>
      <c r="G36" s="7" t="s">
        <v>41</v>
      </c>
      <c r="H36" s="9"/>
    </row>
    <row r="37">
      <c r="B37" s="7" t="s">
        <v>80</v>
      </c>
      <c r="C37" s="7" t="s">
        <v>81</v>
      </c>
      <c r="D37" s="9"/>
      <c r="E37" s="9"/>
      <c r="F37" s="9"/>
      <c r="G37" s="7" t="s">
        <v>41</v>
      </c>
      <c r="H37" s="9"/>
    </row>
    <row r="38">
      <c r="B38" s="7" t="s">
        <v>82</v>
      </c>
      <c r="C38" s="7" t="s">
        <v>83</v>
      </c>
      <c r="D38" s="9"/>
      <c r="E38" s="9"/>
      <c r="F38" s="9"/>
      <c r="G38" s="7" t="s">
        <v>41</v>
      </c>
      <c r="H38" s="9"/>
    </row>
    <row r="39">
      <c r="B39" s="7" t="s">
        <v>84</v>
      </c>
      <c r="C39" s="7" t="s">
        <v>85</v>
      </c>
      <c r="D39" s="9"/>
      <c r="E39" s="9"/>
      <c r="F39" s="12">
        <v>45594.0</v>
      </c>
      <c r="G39" s="7" t="s">
        <v>41</v>
      </c>
      <c r="H39" s="9"/>
    </row>
    <row r="40">
      <c r="B40" s="10" t="s">
        <v>86</v>
      </c>
      <c r="C40" s="3"/>
      <c r="D40" s="3"/>
      <c r="E40" s="3"/>
      <c r="F40" s="3"/>
      <c r="G40" s="3"/>
      <c r="H40" s="4"/>
    </row>
    <row r="41">
      <c r="B41" s="2" t="s">
        <v>87</v>
      </c>
      <c r="C41" s="3"/>
      <c r="D41" s="4"/>
      <c r="E41" s="13">
        <f>MIN(E42)</f>
        <v>45594</v>
      </c>
      <c r="F41" s="5">
        <f>MAX(F42)</f>
        <v>45608</v>
      </c>
      <c r="G41" s="2"/>
      <c r="H41" s="4"/>
    </row>
    <row r="42">
      <c r="B42" s="7" t="s">
        <v>88</v>
      </c>
      <c r="C42" s="7" t="s">
        <v>71</v>
      </c>
      <c r="D42" s="9"/>
      <c r="E42" s="12">
        <v>45594.0</v>
      </c>
      <c r="F42" s="12">
        <v>45608.0</v>
      </c>
      <c r="G42" s="7" t="s">
        <v>41</v>
      </c>
      <c r="H42" s="9"/>
    </row>
    <row r="43">
      <c r="B43" s="10" t="s">
        <v>89</v>
      </c>
      <c r="C43" s="3"/>
      <c r="D43" s="3"/>
      <c r="E43" s="3"/>
      <c r="F43" s="3"/>
      <c r="G43" s="3"/>
      <c r="H43" s="4"/>
    </row>
    <row r="44">
      <c r="B44" s="2" t="s">
        <v>90</v>
      </c>
      <c r="C44" s="3"/>
      <c r="D44" s="4"/>
      <c r="E44" s="13">
        <f>MIN(E45)</f>
        <v>45608</v>
      </c>
      <c r="F44" s="5">
        <f>MAX(F45)</f>
        <v>45615</v>
      </c>
      <c r="G44" s="2"/>
      <c r="H44" s="4"/>
    </row>
    <row r="45">
      <c r="B45" s="7" t="s">
        <v>91</v>
      </c>
      <c r="C45" s="7" t="s">
        <v>71</v>
      </c>
      <c r="D45" s="9"/>
      <c r="E45" s="12">
        <v>45608.0</v>
      </c>
      <c r="F45" s="12">
        <v>45615.0</v>
      </c>
      <c r="G45" s="7" t="s">
        <v>41</v>
      </c>
      <c r="H45" s="9"/>
    </row>
  </sheetData>
  <mergeCells count="12">
    <mergeCell ref="B41:D41"/>
    <mergeCell ref="G41:H41"/>
    <mergeCell ref="B43:H43"/>
    <mergeCell ref="B44:D44"/>
    <mergeCell ref="G44:H44"/>
    <mergeCell ref="B2:D2"/>
    <mergeCell ref="B20:H20"/>
    <mergeCell ref="B21:D21"/>
    <mergeCell ref="G21:H21"/>
    <mergeCell ref="B28:H28"/>
    <mergeCell ref="B29:D29"/>
    <mergeCell ref="B40:H40"/>
  </mergeCells>
  <dataValidations>
    <dataValidation type="list" allowBlank="1" showErrorMessage="1" sqref="G3:G19 G22:G27 G30:G39 G42 G45">
      <formula1>"Terminado,En Progreso,Pendiente,Revisar"</formula1>
    </dataValidation>
  </dataValidations>
  <hyperlinks>
    <hyperlink r:id="rId1" ref="C25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13"/>
    <col customWidth="1" min="3" max="4" width="2.88"/>
    <col customWidth="1" min="5" max="7" width="3.0"/>
    <col customWidth="1" min="8" max="8" width="2.75"/>
    <col customWidth="1" min="9" max="9" width="3.13"/>
    <col customWidth="1" min="10" max="11" width="3.0"/>
    <col customWidth="1" min="12" max="12" width="3.38"/>
    <col customWidth="1" min="13" max="16" width="3.25"/>
    <col customWidth="1" min="17" max="17" width="3.38"/>
    <col customWidth="1" min="18" max="20" width="3.25"/>
  </cols>
  <sheetData>
    <row r="1">
      <c r="A1" s="9"/>
      <c r="B1" s="14" t="s">
        <v>92</v>
      </c>
      <c r="C1" s="15" t="s">
        <v>93</v>
      </c>
      <c r="D1" s="3"/>
      <c r="E1" s="3"/>
      <c r="F1" s="3"/>
      <c r="G1" s="4"/>
      <c r="H1" s="16" t="s">
        <v>94</v>
      </c>
      <c r="I1" s="3"/>
      <c r="J1" s="3"/>
      <c r="K1" s="3"/>
      <c r="L1" s="3"/>
      <c r="M1" s="3"/>
      <c r="N1" s="3"/>
      <c r="O1" s="3"/>
      <c r="P1" s="4"/>
      <c r="Q1" s="17" t="s">
        <v>95</v>
      </c>
      <c r="R1" s="3"/>
      <c r="S1" s="3"/>
      <c r="T1" s="4"/>
    </row>
    <row r="2">
      <c r="A2" s="18"/>
      <c r="B2" s="19"/>
      <c r="C2" s="20" t="s">
        <v>96</v>
      </c>
      <c r="D2" s="20" t="s">
        <v>97</v>
      </c>
      <c r="E2" s="20" t="s">
        <v>98</v>
      </c>
      <c r="F2" s="20" t="s">
        <v>99</v>
      </c>
      <c r="G2" s="20" t="s">
        <v>100</v>
      </c>
      <c r="H2" s="20" t="s">
        <v>101</v>
      </c>
      <c r="I2" s="20" t="s">
        <v>102</v>
      </c>
      <c r="J2" s="20" t="s">
        <v>103</v>
      </c>
      <c r="K2" s="20" t="s">
        <v>104</v>
      </c>
      <c r="L2" s="20" t="s">
        <v>105</v>
      </c>
      <c r="M2" s="20" t="s">
        <v>106</v>
      </c>
      <c r="N2" s="20" t="s">
        <v>107</v>
      </c>
      <c r="O2" s="20" t="s">
        <v>108</v>
      </c>
      <c r="P2" s="20" t="s">
        <v>109</v>
      </c>
      <c r="Q2" s="20" t="s">
        <v>110</v>
      </c>
      <c r="R2" s="20" t="s">
        <v>111</v>
      </c>
      <c r="S2" s="20" t="s">
        <v>112</v>
      </c>
      <c r="T2" s="20" t="s">
        <v>113</v>
      </c>
    </row>
    <row r="3">
      <c r="A3" s="21" t="s">
        <v>114</v>
      </c>
      <c r="B3" s="21" t="s">
        <v>115</v>
      </c>
      <c r="C3" s="22">
        <v>45516.0</v>
      </c>
      <c r="D3" s="22">
        <v>45523.0</v>
      </c>
      <c r="E3" s="22">
        <v>45530.0</v>
      </c>
      <c r="F3" s="22">
        <v>45537.0</v>
      </c>
      <c r="G3" s="22">
        <v>45544.0</v>
      </c>
      <c r="H3" s="22">
        <v>45551.0</v>
      </c>
      <c r="I3" s="22">
        <v>45558.0</v>
      </c>
      <c r="J3" s="22">
        <v>45565.0</v>
      </c>
      <c r="K3" s="22">
        <v>45572.0</v>
      </c>
      <c r="L3" s="22">
        <v>45579.0</v>
      </c>
      <c r="M3" s="22">
        <v>45586.0</v>
      </c>
      <c r="N3" s="22">
        <v>45593.0</v>
      </c>
      <c r="O3" s="22">
        <v>45600.0</v>
      </c>
      <c r="P3" s="22">
        <v>45607.0</v>
      </c>
      <c r="Q3" s="22">
        <v>45614.0</v>
      </c>
      <c r="R3" s="22">
        <v>45621.0</v>
      </c>
      <c r="S3" s="22">
        <v>45628.0</v>
      </c>
      <c r="T3" s="22">
        <v>45635.0</v>
      </c>
    </row>
    <row r="4">
      <c r="A4" s="21" t="s">
        <v>8</v>
      </c>
      <c r="B4" s="23" t="str">
        <f>VLOOKUP(A4,'Sprint Planning'!B:C,2,0)</f>
        <v>Sprint Planning</v>
      </c>
      <c r="C4" s="9"/>
      <c r="D4" s="9"/>
      <c r="E4" s="24"/>
      <c r="F4" s="24"/>
      <c r="G4" s="24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</row>
    <row r="5">
      <c r="A5" s="21" t="s">
        <v>12</v>
      </c>
      <c r="B5" s="23" t="str">
        <f>VLOOKUP(A5,'Sprint Planning'!B:C,2,0)</f>
        <v>Kick Off</v>
      </c>
      <c r="C5" s="25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>
      <c r="A6" s="21" t="s">
        <v>15</v>
      </c>
      <c r="B6" s="23" t="str">
        <f>VLOOKUP(A6,'Sprint Planning'!B:C,2,0)</f>
        <v>Toma de Requerimientos</v>
      </c>
      <c r="C6" s="24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>
      <c r="A7" s="21" t="s">
        <v>17</v>
      </c>
      <c r="B7" s="23" t="str">
        <f>VLOOKUP(A7,'Sprint Planning'!B:C,2,0)</f>
        <v>Análisis del caso</v>
      </c>
      <c r="C7" s="25"/>
      <c r="D7" s="25"/>
      <c r="E7" s="25"/>
      <c r="F7" s="25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>
      <c r="A8" s="21" t="s">
        <v>19</v>
      </c>
      <c r="B8" s="23" t="str">
        <f>VLOOKUP(A8,'Sprint Planning'!B:C,2,0)</f>
        <v>Mapa Mental</v>
      </c>
      <c r="C8" s="9"/>
      <c r="D8" s="9"/>
      <c r="E8" s="24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</row>
    <row r="9">
      <c r="A9" s="21" t="s">
        <v>22</v>
      </c>
      <c r="B9" s="23" t="str">
        <f>VLOOKUP(A9,'Sprint Planning'!B:C,2,0)</f>
        <v>Mapa de Actores</v>
      </c>
      <c r="C9" s="9"/>
      <c r="D9" s="9"/>
      <c r="E9" s="25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</row>
    <row r="10">
      <c r="A10" s="21" t="s">
        <v>25</v>
      </c>
      <c r="B10" s="23" t="str">
        <f>VLOOKUP(A10,'Sprint Planning'!B:C,2,0)</f>
        <v>Visión del proyecto</v>
      </c>
      <c r="C10" s="9"/>
      <c r="D10" s="9"/>
      <c r="E10" s="24"/>
      <c r="F10" s="24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</row>
    <row r="11">
      <c r="A11" s="21" t="s">
        <v>27</v>
      </c>
      <c r="B11" s="23" t="str">
        <f>VLOOKUP(A11,'Sprint Planning'!B:C,2,0)</f>
        <v>Squad y Responsabilidades</v>
      </c>
      <c r="C11" s="9"/>
      <c r="D11" s="25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</row>
    <row r="12">
      <c r="A12" s="21" t="s">
        <v>30</v>
      </c>
      <c r="B12" s="23" t="str">
        <f>VLOOKUP(A12,'Sprint Planning'!B:C,2,0)</f>
        <v>Mapa de viaje (Customer Journey)</v>
      </c>
      <c r="C12" s="9"/>
      <c r="D12" s="9"/>
      <c r="E12" s="9"/>
      <c r="F12" s="24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>
      <c r="A13" s="21" t="s">
        <v>32</v>
      </c>
      <c r="B13" s="23" t="str">
        <f>VLOOKUP(A13,'Sprint Planning'!B:C,2,0)</f>
        <v>Épicas</v>
      </c>
      <c r="C13" s="9"/>
      <c r="D13" s="9"/>
      <c r="E13" s="25"/>
      <c r="F13" s="25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>
      <c r="A14" s="21" t="s">
        <v>34</v>
      </c>
      <c r="B14" s="23" t="str">
        <f>VLOOKUP(A14,'Sprint Planning'!B:C,2,0)</f>
        <v>Historias de usuario</v>
      </c>
      <c r="C14" s="9"/>
      <c r="D14" s="9"/>
      <c r="E14" s="24"/>
      <c r="F14" s="24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</row>
    <row r="15">
      <c r="A15" s="21" t="s">
        <v>37</v>
      </c>
      <c r="B15" s="23" t="str">
        <f>VLOOKUP(A15,'Sprint Planning'!B:C,2,0)</f>
        <v>Impact Mapping</v>
      </c>
      <c r="C15" s="9"/>
      <c r="D15" s="9"/>
      <c r="E15" s="25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</row>
    <row r="16">
      <c r="A16" s="21" t="s">
        <v>39</v>
      </c>
      <c r="B16" s="23" t="str">
        <f>VLOOKUP(A16,'Sprint Planning'!B:C,2,0)</f>
        <v>Product Backlog Priorizado</v>
      </c>
      <c r="C16" s="9"/>
      <c r="D16" s="9"/>
      <c r="E16" s="24"/>
      <c r="F16" s="24"/>
      <c r="G16" s="24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</row>
    <row r="17">
      <c r="A17" s="21" t="s">
        <v>42</v>
      </c>
      <c r="B17" s="23" t="str">
        <f>VLOOKUP(A17,'Sprint Planning'!B:C,2,0)</f>
        <v>Sprint Backlog</v>
      </c>
      <c r="C17" s="9"/>
      <c r="D17" s="9"/>
      <c r="E17" s="25"/>
      <c r="F17" s="25"/>
      <c r="G17" s="25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>
      <c r="A18" s="21" t="s">
        <v>44</v>
      </c>
      <c r="B18" s="23" t="str">
        <f>VLOOKUP(A18,'Sprint Planning'!B:C,2,0)</f>
        <v>Planning Poker</v>
      </c>
      <c r="C18" s="9"/>
      <c r="D18" s="9"/>
      <c r="E18" s="24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>
      <c r="A19" s="21" t="s">
        <v>46</v>
      </c>
      <c r="B19" s="23" t="str">
        <f>VLOOKUP(A19,'Sprint Planning'!B:C,2,0)</f>
        <v>Definición de proyecto FASE 1 APT 2.0</v>
      </c>
      <c r="C19" s="25"/>
      <c r="D19" s="25"/>
      <c r="E19" s="25"/>
      <c r="F19" s="25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>
      <c r="A20" s="21" t="s">
        <v>48</v>
      </c>
      <c r="B20" s="23" t="str">
        <f>VLOOKUP(A20,'Sprint Planning'!B:C,2,0)</f>
        <v>Reunión retrospectiva Sprint 0</v>
      </c>
      <c r="C20" s="9"/>
      <c r="D20" s="9"/>
      <c r="E20" s="9"/>
      <c r="F20" s="9"/>
      <c r="G20" s="24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>
      <c r="A21" s="26"/>
      <c r="B21" s="27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4"/>
    </row>
    <row r="22">
      <c r="A22" s="7" t="s">
        <v>52</v>
      </c>
      <c r="B22" s="23" t="str">
        <f>VLOOKUP(A22,'Sprint Planning'!B:C,2,0)</f>
        <v>Casos de Uso</v>
      </c>
      <c r="C22" s="9"/>
      <c r="D22" s="9"/>
      <c r="E22" s="9"/>
      <c r="F22" s="9"/>
      <c r="G22" s="9"/>
      <c r="H22" s="24"/>
      <c r="I22" s="24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</row>
    <row r="23">
      <c r="A23" s="7" t="s">
        <v>54</v>
      </c>
      <c r="B23" s="23" t="str">
        <f>VLOOKUP(A23,'Sprint Planning'!B:C,2,0)</f>
        <v>Mockups Aplicación Web</v>
      </c>
      <c r="C23" s="9"/>
      <c r="D23" s="9"/>
      <c r="E23" s="9"/>
      <c r="F23" s="9"/>
      <c r="G23" s="9"/>
      <c r="H23" s="24"/>
      <c r="I23" s="24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</row>
    <row r="24">
      <c r="A24" s="7" t="s">
        <v>56</v>
      </c>
      <c r="B24" s="23" t="str">
        <f>VLOOKUP(A24,'Sprint Planning'!B:C,2,0)</f>
        <v>Mockups Sitio Web</v>
      </c>
      <c r="C24" s="9"/>
      <c r="D24" s="9"/>
      <c r="E24" s="9"/>
      <c r="F24" s="9"/>
      <c r="G24" s="9"/>
      <c r="H24" s="9"/>
      <c r="I24" s="9"/>
      <c r="J24" s="25"/>
      <c r="K24" s="25"/>
      <c r="L24" s="9"/>
      <c r="M24" s="9"/>
      <c r="N24" s="9"/>
      <c r="O24" s="9"/>
      <c r="P24" s="9"/>
      <c r="Q24" s="9"/>
      <c r="R24" s="9"/>
      <c r="S24" s="9"/>
      <c r="T24" s="9"/>
    </row>
    <row r="25">
      <c r="A25" s="7" t="s">
        <v>58</v>
      </c>
      <c r="B25" s="28" t="str">
        <f>VLOOKUP(A25,'Sprint Planning'!B:C,2,0)</f>
        <v>Impediment Log</v>
      </c>
      <c r="C25" s="9"/>
      <c r="D25" s="9"/>
      <c r="E25" s="9"/>
      <c r="F25" s="9"/>
      <c r="G25" s="9"/>
      <c r="H25" s="9"/>
      <c r="I25" s="9"/>
      <c r="J25" s="25"/>
      <c r="K25" s="25"/>
      <c r="L25" s="9"/>
      <c r="M25" s="9"/>
      <c r="N25" s="9"/>
      <c r="O25" s="9"/>
      <c r="P25" s="9"/>
      <c r="Q25" s="9"/>
      <c r="R25" s="9"/>
      <c r="S25" s="9"/>
      <c r="T25" s="9"/>
    </row>
    <row r="26">
      <c r="A26" s="7" t="s">
        <v>60</v>
      </c>
      <c r="B26" s="23" t="str">
        <f>VLOOKUP(A26,'Sprint Planning'!B:C,2,0)</f>
        <v>Arquitectura de BD</v>
      </c>
      <c r="C26" s="9"/>
      <c r="D26" s="9"/>
      <c r="E26" s="9"/>
      <c r="F26" s="9"/>
      <c r="G26" s="9"/>
      <c r="H26" s="9"/>
      <c r="I26" s="9"/>
      <c r="J26" s="9"/>
      <c r="K26" s="9"/>
      <c r="L26" s="24"/>
      <c r="M26" s="24"/>
      <c r="N26" s="9"/>
      <c r="O26" s="9"/>
      <c r="P26" s="9"/>
      <c r="Q26" s="9"/>
      <c r="R26" s="9"/>
      <c r="S26" s="9"/>
      <c r="T26" s="9"/>
    </row>
    <row r="27">
      <c r="A27" s="7" t="s">
        <v>62</v>
      </c>
      <c r="B27" s="23" t="str">
        <f>VLOOKUP(A27,'Sprint Planning'!B:C,2,0)</f>
        <v>Reunión Retrospectiva Sprint 01</v>
      </c>
      <c r="C27" s="9"/>
      <c r="D27" s="9"/>
      <c r="E27" s="9"/>
      <c r="F27" s="9"/>
      <c r="G27" s="9"/>
      <c r="H27" s="9"/>
      <c r="I27" s="9"/>
      <c r="J27" s="9"/>
      <c r="K27" s="9"/>
      <c r="L27" s="24"/>
      <c r="M27" s="24"/>
      <c r="N27" s="9"/>
      <c r="O27" s="9"/>
      <c r="P27" s="9"/>
      <c r="Q27" s="9"/>
      <c r="R27" s="9"/>
      <c r="S27" s="9"/>
      <c r="T27" s="9"/>
    </row>
    <row r="28">
      <c r="A28" s="26"/>
      <c r="B28" s="27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4"/>
    </row>
    <row r="29">
      <c r="A29" s="7" t="s">
        <v>66</v>
      </c>
      <c r="B29" s="23" t="str">
        <f>VLOOKUP(A29,'Sprint Planning'!B:C,2,0)</f>
        <v>Implentación arquitectura de desarrollo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25"/>
      <c r="O29" s="9"/>
      <c r="P29" s="9"/>
      <c r="Q29" s="9"/>
      <c r="R29" s="9"/>
      <c r="S29" s="9"/>
      <c r="T29" s="9"/>
    </row>
    <row r="30">
      <c r="A30" s="7" t="s">
        <v>68</v>
      </c>
      <c r="B30" s="23" t="str">
        <f>VLOOKUP(A30,'Sprint Planning'!B:C,2,0)</f>
        <v>Creación CRUD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25"/>
      <c r="O30" s="9"/>
      <c r="P30" s="9"/>
      <c r="Q30" s="9"/>
      <c r="R30" s="9"/>
      <c r="S30" s="9"/>
      <c r="T30" s="9"/>
    </row>
    <row r="31">
      <c r="A31" s="7" t="s">
        <v>70</v>
      </c>
      <c r="B31" s="23" t="str">
        <f>VLOOKUP(A31,'Sprint Planning'!B:C,2,0)</f>
        <v>Vista Listado Alumnos por curso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25"/>
      <c r="O31" s="9"/>
      <c r="P31" s="9"/>
      <c r="Q31" s="9"/>
      <c r="R31" s="9"/>
      <c r="S31" s="9"/>
      <c r="T31" s="9"/>
    </row>
    <row r="32">
      <c r="A32" s="7" t="s">
        <v>72</v>
      </c>
      <c r="B32" s="23" t="str">
        <f>VLOOKUP(A32,'Sprint Planning'!B:C,2,0)</f>
        <v>Creacion BD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25"/>
      <c r="O32" s="9"/>
      <c r="P32" s="9"/>
      <c r="Q32" s="9"/>
      <c r="R32" s="9"/>
      <c r="S32" s="9"/>
      <c r="T32" s="9"/>
    </row>
    <row r="33">
      <c r="A33" s="7" t="s">
        <v>74</v>
      </c>
      <c r="B33" s="23" t="str">
        <f>VLOOKUP(A33,'Sprint Planning'!B:C,2,0)</f>
        <v>Creacion Roles por usuario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24"/>
      <c r="P33" s="9"/>
      <c r="Q33" s="9"/>
      <c r="R33" s="9"/>
      <c r="S33" s="9"/>
      <c r="T33" s="9"/>
    </row>
    <row r="34">
      <c r="A34" s="7" t="s">
        <v>76</v>
      </c>
      <c r="B34" s="23" t="str">
        <f>VLOOKUP(A34,'Sprint Planning'!B:C,2,0)</f>
        <v>Creación API matricula alumnado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24"/>
      <c r="P34" s="9"/>
      <c r="Q34" s="9"/>
      <c r="R34" s="9"/>
      <c r="S34" s="9"/>
      <c r="T34" s="9"/>
    </row>
    <row r="35">
      <c r="A35" s="7" t="s">
        <v>78</v>
      </c>
      <c r="B35" s="23" t="str">
        <f>VLOOKUP(A35,'Sprint Planning'!B:C,2,0)</f>
        <v>Creación función de edicion de ficha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24"/>
      <c r="P35" s="9"/>
      <c r="Q35" s="9"/>
      <c r="R35" s="9"/>
      <c r="S35" s="9"/>
      <c r="T35" s="9"/>
    </row>
    <row r="36">
      <c r="A36" s="7" t="s">
        <v>80</v>
      </c>
      <c r="B36" s="23" t="str">
        <f>VLOOKUP(A36,'Sprint Planning'!B:C,2,0)</f>
        <v>Integración de elementos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25"/>
      <c r="Q36" s="9"/>
      <c r="R36" s="9"/>
      <c r="S36" s="9"/>
      <c r="T36" s="9"/>
    </row>
    <row r="37">
      <c r="A37" s="7" t="s">
        <v>82</v>
      </c>
      <c r="B37" s="23" t="str">
        <f>VLOOKUP(A37,'Sprint Planning'!B:C,2,0)</f>
        <v>Reunión entregables con cliente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25"/>
      <c r="Q37" s="9"/>
      <c r="R37" s="9"/>
      <c r="S37" s="9"/>
      <c r="T37" s="9"/>
    </row>
    <row r="38">
      <c r="A38" s="7" t="s">
        <v>84</v>
      </c>
      <c r="B38" s="23" t="str">
        <f>VLOOKUP(A38,'Sprint Planning'!B:C,2,0)</f>
        <v>Reunión Retrospectiva Sprint 02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25"/>
      <c r="Q38" s="9"/>
      <c r="R38" s="9"/>
      <c r="S38" s="9"/>
      <c r="T38" s="9"/>
    </row>
    <row r="39">
      <c r="A39" s="26"/>
      <c r="B39" s="27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4"/>
    </row>
    <row r="40">
      <c r="A40" s="7" t="s">
        <v>88</v>
      </c>
      <c r="B40" s="23" t="str">
        <f>VLOOKUP(A40,'Sprint Planning'!B:C,2,0)</f>
        <v>Vista Listado Alumnos por curso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24"/>
      <c r="R40" s="24"/>
      <c r="S40" s="9"/>
      <c r="T40" s="9"/>
    </row>
    <row r="41">
      <c r="A41" s="26"/>
      <c r="B41" s="27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4"/>
    </row>
    <row r="42">
      <c r="A42" s="7" t="s">
        <v>91</v>
      </c>
      <c r="B42" s="23" t="str">
        <f>VLOOKUP(A42,'Sprint Planning'!B:C,2,0)</f>
        <v>Vista Listado Alumnos por curso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25"/>
      <c r="T42" s="25"/>
    </row>
  </sheetData>
  <mergeCells count="8">
    <mergeCell ref="B1:B2"/>
    <mergeCell ref="C1:G1"/>
    <mergeCell ref="H1:P1"/>
    <mergeCell ref="Q1:T1"/>
    <mergeCell ref="B41:T41"/>
    <mergeCell ref="B39:T39"/>
    <mergeCell ref="B28:T28"/>
    <mergeCell ref="B21:T2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0.13"/>
    <col customWidth="1" min="3" max="3" width="23.25"/>
    <col customWidth="1" min="4" max="4" width="25.5"/>
  </cols>
  <sheetData>
    <row r="1">
      <c r="A1" s="29" t="s">
        <v>116</v>
      </c>
      <c r="B1" s="29" t="s">
        <v>117</v>
      </c>
      <c r="C1" s="29" t="s">
        <v>115</v>
      </c>
      <c r="D1" s="29" t="s">
        <v>118</v>
      </c>
    </row>
    <row r="2">
      <c r="A2" s="30" t="s">
        <v>119</v>
      </c>
      <c r="B2" s="23" t="s">
        <v>9</v>
      </c>
      <c r="C2" s="31" t="s">
        <v>120</v>
      </c>
      <c r="D2" s="31" t="s">
        <v>121</v>
      </c>
    </row>
    <row r="3">
      <c r="A3" s="21" t="s">
        <v>122</v>
      </c>
      <c r="B3" s="23" t="s">
        <v>13</v>
      </c>
      <c r="C3" s="31" t="s">
        <v>123</v>
      </c>
      <c r="D3" s="31" t="s">
        <v>124</v>
      </c>
    </row>
    <row r="4">
      <c r="A4" s="21" t="s">
        <v>119</v>
      </c>
      <c r="B4" s="23" t="s">
        <v>16</v>
      </c>
      <c r="C4" s="31" t="s">
        <v>125</v>
      </c>
      <c r="D4" s="31" t="s">
        <v>126</v>
      </c>
    </row>
    <row r="5">
      <c r="A5" s="21" t="s">
        <v>119</v>
      </c>
      <c r="B5" s="23" t="s">
        <v>18</v>
      </c>
      <c r="C5" s="31" t="s">
        <v>127</v>
      </c>
      <c r="D5" s="31" t="s">
        <v>128</v>
      </c>
    </row>
    <row r="6">
      <c r="A6" s="21" t="s">
        <v>122</v>
      </c>
      <c r="B6" s="23" t="s">
        <v>20</v>
      </c>
      <c r="C6" s="31" t="s">
        <v>129</v>
      </c>
      <c r="D6" s="31" t="s">
        <v>130</v>
      </c>
    </row>
    <row r="7">
      <c r="A7" s="21" t="s">
        <v>122</v>
      </c>
      <c r="B7" s="23" t="s">
        <v>23</v>
      </c>
      <c r="C7" s="31" t="s">
        <v>131</v>
      </c>
      <c r="D7" s="31" t="s">
        <v>132</v>
      </c>
    </row>
    <row r="8">
      <c r="A8" s="21" t="s">
        <v>122</v>
      </c>
      <c r="B8" s="23" t="s">
        <v>26</v>
      </c>
      <c r="C8" s="31" t="s">
        <v>133</v>
      </c>
      <c r="D8" s="31" t="s">
        <v>134</v>
      </c>
    </row>
    <row r="9">
      <c r="A9" s="21" t="s">
        <v>122</v>
      </c>
      <c r="B9" s="23" t="s">
        <v>28</v>
      </c>
      <c r="C9" s="31" t="s">
        <v>135</v>
      </c>
      <c r="D9" s="31" t="s">
        <v>136</v>
      </c>
    </row>
    <row r="10">
      <c r="A10" s="21" t="s">
        <v>119</v>
      </c>
      <c r="B10" s="23" t="s">
        <v>31</v>
      </c>
      <c r="C10" s="31" t="s">
        <v>137</v>
      </c>
      <c r="D10" s="31" t="s">
        <v>138</v>
      </c>
    </row>
    <row r="11">
      <c r="A11" s="21" t="s">
        <v>119</v>
      </c>
      <c r="B11" s="23" t="s">
        <v>33</v>
      </c>
      <c r="C11" s="31" t="s">
        <v>139</v>
      </c>
      <c r="D11" s="31" t="s">
        <v>140</v>
      </c>
    </row>
    <row r="12">
      <c r="A12" s="21" t="s">
        <v>119</v>
      </c>
      <c r="B12" s="23" t="s">
        <v>35</v>
      </c>
      <c r="C12" s="31" t="s">
        <v>141</v>
      </c>
      <c r="D12" s="31" t="s">
        <v>142</v>
      </c>
    </row>
    <row r="13">
      <c r="A13" s="21" t="s">
        <v>122</v>
      </c>
      <c r="B13" s="23" t="s">
        <v>38</v>
      </c>
      <c r="C13" s="31" t="s">
        <v>143</v>
      </c>
      <c r="D13" s="31" t="s">
        <v>144</v>
      </c>
    </row>
    <row r="14">
      <c r="A14" s="21" t="s">
        <v>119</v>
      </c>
      <c r="B14" s="23" t="s">
        <v>40</v>
      </c>
      <c r="C14" s="31" t="s">
        <v>145</v>
      </c>
      <c r="D14" s="31" t="s">
        <v>146</v>
      </c>
    </row>
    <row r="15">
      <c r="A15" s="21" t="s">
        <v>119</v>
      </c>
      <c r="B15" s="23" t="s">
        <v>43</v>
      </c>
      <c r="C15" s="31" t="s">
        <v>147</v>
      </c>
      <c r="D15" s="31" t="s">
        <v>148</v>
      </c>
    </row>
    <row r="16">
      <c r="A16" s="21" t="s">
        <v>119</v>
      </c>
      <c r="B16" s="23" t="s">
        <v>45</v>
      </c>
      <c r="C16" s="31" t="s">
        <v>149</v>
      </c>
      <c r="D16" s="31" t="s">
        <v>150</v>
      </c>
    </row>
    <row r="17">
      <c r="A17" s="21" t="s">
        <v>122</v>
      </c>
      <c r="B17" s="23" t="s">
        <v>47</v>
      </c>
      <c r="C17" s="31" t="s">
        <v>151</v>
      </c>
      <c r="D17" s="31" t="s">
        <v>152</v>
      </c>
    </row>
    <row r="18">
      <c r="A18" s="21" t="s">
        <v>122</v>
      </c>
      <c r="B18" s="23" t="s">
        <v>49</v>
      </c>
      <c r="C18" s="31" t="s">
        <v>153</v>
      </c>
      <c r="D18" s="31" t="s">
        <v>154</v>
      </c>
    </row>
  </sheetData>
  <dataValidations>
    <dataValidation type="list" allowBlank="1" showErrorMessage="1" sqref="A2:A18">
      <formula1>"Avance,Final"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  <col customWidth="1" min="2" max="2" width="12.5"/>
    <col customWidth="1" min="6" max="6" width="14.0"/>
    <col customWidth="1" min="7" max="7" width="25.25"/>
  </cols>
  <sheetData>
    <row r="1">
      <c r="A1" s="32" t="s">
        <v>155</v>
      </c>
      <c r="B1" s="33"/>
      <c r="C1" s="33"/>
      <c r="D1" s="33"/>
      <c r="E1" s="33"/>
      <c r="F1" s="33"/>
      <c r="G1" s="34"/>
    </row>
    <row r="2">
      <c r="A2" s="35" t="s">
        <v>156</v>
      </c>
      <c r="B2" s="36" t="s">
        <v>157</v>
      </c>
      <c r="C2" s="36" t="s">
        <v>158</v>
      </c>
      <c r="D2" s="36" t="s">
        <v>159</v>
      </c>
      <c r="E2" s="36" t="s">
        <v>160</v>
      </c>
      <c r="F2" s="36" t="s">
        <v>161</v>
      </c>
      <c r="G2" s="36" t="s">
        <v>162</v>
      </c>
    </row>
    <row r="3">
      <c r="A3" s="37" t="s">
        <v>163</v>
      </c>
      <c r="B3" s="37" t="s">
        <v>164</v>
      </c>
      <c r="C3" s="37" t="s">
        <v>165</v>
      </c>
      <c r="D3" s="37" t="s">
        <v>166</v>
      </c>
      <c r="E3" s="37" t="s">
        <v>167</v>
      </c>
      <c r="F3" s="37" t="s">
        <v>168</v>
      </c>
      <c r="G3" s="37" t="s">
        <v>169</v>
      </c>
    </row>
    <row r="4">
      <c r="A4" s="37" t="s">
        <v>170</v>
      </c>
      <c r="B4" s="37" t="s">
        <v>171</v>
      </c>
      <c r="C4" s="37" t="s">
        <v>172</v>
      </c>
      <c r="D4" s="37" t="s">
        <v>173</v>
      </c>
      <c r="E4" s="37" t="s">
        <v>174</v>
      </c>
      <c r="F4" s="37" t="s">
        <v>168</v>
      </c>
      <c r="G4" s="38" t="s">
        <v>175</v>
      </c>
    </row>
    <row r="5">
      <c r="A5" s="37" t="s">
        <v>176</v>
      </c>
      <c r="B5" s="37" t="s">
        <v>177</v>
      </c>
      <c r="C5" s="37" t="s">
        <v>178</v>
      </c>
      <c r="D5" s="37" t="s">
        <v>179</v>
      </c>
      <c r="E5" s="37" t="s">
        <v>180</v>
      </c>
      <c r="F5" s="37" t="s">
        <v>181</v>
      </c>
      <c r="G5" s="38" t="s">
        <v>182</v>
      </c>
    </row>
    <row r="6">
      <c r="A6" s="37" t="s">
        <v>183</v>
      </c>
      <c r="B6" s="37" t="s">
        <v>184</v>
      </c>
      <c r="C6" s="37" t="s">
        <v>185</v>
      </c>
      <c r="D6" s="37" t="s">
        <v>179</v>
      </c>
      <c r="E6" s="37" t="s">
        <v>186</v>
      </c>
      <c r="F6" s="37" t="s">
        <v>181</v>
      </c>
      <c r="G6" s="38" t="s">
        <v>187</v>
      </c>
    </row>
    <row r="7">
      <c r="A7" s="37" t="s">
        <v>188</v>
      </c>
      <c r="B7" s="37" t="s">
        <v>189</v>
      </c>
      <c r="C7" s="37" t="s">
        <v>190</v>
      </c>
      <c r="D7" s="37" t="s">
        <v>191</v>
      </c>
      <c r="E7" s="37" t="s">
        <v>192</v>
      </c>
      <c r="F7" s="37" t="s">
        <v>181</v>
      </c>
      <c r="G7" s="38" t="s">
        <v>193</v>
      </c>
    </row>
    <row r="8">
      <c r="A8" s="37" t="s">
        <v>194</v>
      </c>
      <c r="B8" s="37" t="s">
        <v>195</v>
      </c>
      <c r="C8" s="37" t="s">
        <v>196</v>
      </c>
      <c r="D8" s="37" t="s">
        <v>197</v>
      </c>
      <c r="E8" s="37" t="s">
        <v>198</v>
      </c>
      <c r="F8" s="37" t="s">
        <v>199</v>
      </c>
      <c r="G8" s="38" t="s">
        <v>200</v>
      </c>
    </row>
    <row r="9">
      <c r="A9" s="37" t="s">
        <v>201</v>
      </c>
      <c r="B9" s="37" t="s">
        <v>202</v>
      </c>
      <c r="C9" s="37" t="s">
        <v>203</v>
      </c>
      <c r="D9" s="37" t="s">
        <v>191</v>
      </c>
      <c r="E9" s="37" t="s">
        <v>192</v>
      </c>
      <c r="F9" s="37" t="s">
        <v>181</v>
      </c>
      <c r="G9" s="38" t="s">
        <v>204</v>
      </c>
    </row>
    <row r="10">
      <c r="A10" s="37" t="s">
        <v>205</v>
      </c>
      <c r="B10" s="37" t="s">
        <v>206</v>
      </c>
      <c r="C10" s="37" t="s">
        <v>207</v>
      </c>
      <c r="D10" s="37" t="s">
        <v>208</v>
      </c>
      <c r="E10" s="37" t="s">
        <v>186</v>
      </c>
      <c r="F10" s="37" t="s">
        <v>209</v>
      </c>
      <c r="G10" s="38" t="s">
        <v>210</v>
      </c>
    </row>
    <row r="11">
      <c r="A11" s="37" t="s">
        <v>211</v>
      </c>
      <c r="B11" s="37" t="s">
        <v>212</v>
      </c>
      <c r="C11" s="37" t="s">
        <v>213</v>
      </c>
      <c r="D11" s="37" t="s">
        <v>214</v>
      </c>
      <c r="E11" s="37" t="s">
        <v>174</v>
      </c>
      <c r="F11" s="37" t="s">
        <v>168</v>
      </c>
      <c r="G11" s="38" t="s">
        <v>215</v>
      </c>
    </row>
    <row r="12">
      <c r="A12" s="37" t="s">
        <v>216</v>
      </c>
      <c r="B12" s="37" t="s">
        <v>171</v>
      </c>
      <c r="C12" s="37" t="s">
        <v>217</v>
      </c>
      <c r="D12" s="37" t="s">
        <v>218</v>
      </c>
      <c r="E12" s="37" t="s">
        <v>174</v>
      </c>
      <c r="F12" s="37" t="s">
        <v>219</v>
      </c>
      <c r="G12" s="38" t="s">
        <v>220</v>
      </c>
    </row>
    <row r="13">
      <c r="A13" s="39"/>
      <c r="G13" s="40"/>
    </row>
  </sheetData>
  <mergeCells count="1">
    <mergeCell ref="A1:G1"/>
  </mergeCells>
  <drawing r:id="rId1"/>
</worksheet>
</file>